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23779698-5767-4F0E-8AA1-41FA5D3CC0D3}" xr6:coauthVersionLast="36" xr6:coauthVersionMax="36" xr10:uidLastSave="{00000000-0000-0000-0000-000000000000}"/>
  <bookViews>
    <workbookView xWindow="0" yWindow="0" windowWidth="28800" windowHeight="14025" xr2:uid="{20E39B77-227F-4D48-8315-F4811B62FC4A}"/>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'1'!$A$1:$AO$142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'18'!$A$1:$K$33</definedName>
    <definedName name="_xlnm.Print_Area" localSheetId="4">'2'!$A$1:$AO$80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[29]Datos!$D$4</definedName>
    <definedName name="Fecha" localSheetId="15">[21]Datos!$D$4</definedName>
    <definedName name="Fecha" localSheetId="16">[21]Datos!$D$4</definedName>
    <definedName name="Fecha" localSheetId="23">[39]Datos!$D$4</definedName>
    <definedName name="fecha" localSheetId="27">#REF!</definedName>
    <definedName name="fecha" localSheetId="28">#REF!</definedName>
    <definedName name="fecha" localSheetId="29">#REF!</definedName>
    <definedName name="fecha" localSheetId="37">#REF!</definedName>
    <definedName name="Fecha" localSheetId="39">[24]Datos!$D$4</definedName>
    <definedName name="Fecha" localSheetId="41">[21]Datos!$D$4</definedName>
    <definedName name="fecha" localSheetId="10">#REF!</definedName>
    <definedName name="fecha" localSheetId="11">#REF!</definedName>
    <definedName name="Fecha">[8]Datos!$D$4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#REF!</definedName>
    <definedName name="Inicio" localSheetId="28">#REF!</definedName>
    <definedName name="Inicio" localSheetId="29">#REF!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'[5]05-BG'!$B$3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<sst xmlns="http://schemas.openxmlformats.org/spreadsheetml/2006/main" count="6168" uniqueCount="1415">
  <si>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</si>
  <si>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</si>
  <si>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</si>
  <si>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</si>
  <si>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</si>
  <si>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</si>
  <si>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</si>
  <si>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</si>
  <si>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</si>
  <si>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</si>
  <si>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</si>
  <si>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</si>
  <si>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</si>
  <si>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</si>
  <si>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</si>
  <si>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</si>
  <si>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</si>
  <si>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</si>
  <si>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</si>
  <si>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</si>
  <si>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</si>
  <si>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</si>
  <si>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</si>
  <si>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</si>
  <si>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</si>
  <si>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</si>
  <si>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</si>
  <si>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</si>
  <si>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</si>
  <si>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</si>
  <si>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</si>
  <si>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</si>
  <si>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</si>
  <si>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</si>
  <si>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</si>
  <si>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</si>
  <si>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</si>
  <si>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</si>
  <si>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</si>
  <si>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</si>
  <si>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</si>
  <si>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</si>
  <si>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</si>
  <si>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</si>
  <si>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</si>
  <si>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</si>
  <si>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</si>
  <si>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</si>
  <si>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</si>
  <si>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</si>
  <si>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</si>
  <si>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</si>
  <si>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</si>
  <si>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</si>
  <si>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</si>
  <si>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</si>
  <si>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</si>
  <si>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</si>
  <si>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</si>
  <si>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</si>
  <si>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</si>
  <si>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</si>
  <si>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</si>
  <si>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</si>
  <si>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</si>
  <si>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</si>
  <si>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</si>
  <si>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</si>
  <si>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</si>
  <si>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</si>
  <si>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</si>
  <si>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</si>
  <si>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</si>
  <si>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</si>
  <si>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</si>
  <si>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</si>
  <si>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</si>
  <si>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</si>
  <si>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</si>
  <si>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</si>
  <si>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</si>
  <si>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</si>
  <si>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</si>
  <si>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</si>
  <si>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</si>
  <si>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</si>
  <si>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</si>
  <si>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</si>
  <si>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</si>
  <si>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</si>
  <si>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</si>
  <si>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</si>
  <si>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</si>
  <si>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</si>
  <si>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</si>
  <si>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</si>
  <si>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</si>
  <si>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</si>
  <si>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</si>
  <si>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</si>
  <si>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</si>
  <si>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</si>
  <si>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</si>
  <si>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</si>
  <si>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</si>
  <si>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</si>
  <si>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</si>
  <si>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</si>
  <si>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</si>
  <si>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</si>
  <si>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</si>
  <si>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</si>
  <si>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</si>
  <si>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</si>
  <si>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</si>
  <si>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</si>
  <si>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</si>
  <si>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</si>
  <si>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</si>
  <si>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</si>
  <si>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</si>
  <si>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</si>
  <si>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</si>
  <si>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</si>
  <si>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</si>
  <si>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</si>
  <si>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</si>
  <si>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</si>
  <si>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</si>
  <si>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</si>
  <si>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</si>
  <si>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</si>
  <si>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</si>
  <si>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</si>
  <si>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</si>
  <si>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</si>
  <si>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</si>
  <si>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</si>
  <si>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</si>
  <si>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</si>
  <si>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</si>
  <si>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</si>
  <si>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</si>
  <si>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</si>
  <si>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</si>
  <si>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</si>
  <si>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</si>
  <si>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</si>
  <si>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</si>
  <si>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</si>
  <si>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</si>
  <si>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</si>
  <si>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</si>
  <si>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</si>
  <si>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</si>
  <si>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</si>
  <si>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</si>
  <si>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</si>
  <si>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</si>
  <si>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</si>
  <si>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</si>
  <si>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</si>
  <si>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</si>
  <si>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</si>
  <si>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</si>
  <si>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</si>
  <si>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</si>
  <si>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</si>
  <si>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</si>
  <si>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</si>
  <si>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</si>
  <si>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</si>
  <si>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</si>
  <si>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</si>
  <si>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</si>
  <si>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</si>
  <si>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</si>
  <si>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</si>
  <si>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</si>
  <si>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</si>
  <si>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</si>
  <si>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</si>
  <si>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</si>
  <si>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</si>
  <si>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</si>
  <si>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</si>
  <si>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</si>
  <si>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</si>
  <si>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</si>
  <si>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</si>
  <si>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</si>
  <si>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</si>
  <si>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</si>
  <si>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</si>
  <si>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</si>
  <si>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</si>
  <si>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</si>
  <si>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</si>
  <si>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</si>
  <si>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</si>
  <si>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</si>
  <si>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</si>
  <si>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</si>
  <si>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</si>
  <si>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</si>
  <si>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</si>
  <si>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</si>
  <si>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</si>
  <si>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</si>
  <si>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</si>
  <si>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</si>
  <si>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</si>
  <si>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</si>
  <si>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</si>
  <si>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</si>
  <si>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</si>
  <si>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</si>
  <si>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</si>
  <si>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</si>
  <si>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</si>
  <si>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</si>
  <si>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</si>
  <si>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</si>
  <si>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</si>
  <si>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</si>
  <si>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</si>
  <si>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</si>
  <si>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</si>
  <si>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</si>
  <si>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</si>
  <si>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</si>
  <si>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</si>
  <si>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</si>
  <si>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</si>
  <si>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</si>
  <si>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</si>
  <si>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</si>
  <si>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</si>
  <si>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</si>
  <si>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</si>
  <si>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</si>
  <si>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</si>
  <si>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</si>
  <si>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</si>
  <si>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</si>
  <si>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</si>
  <si>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</si>
  <si>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</si>
  <si>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</si>
  <si>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</si>
  <si>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</si>
  <si>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</si>
  <si>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</si>
  <si>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</si>
  <si>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</si>
  <si>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</si>
  <si>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</si>
  <si>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</si>
  <si>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</si>
  <si>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</si>
  <si>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</si>
  <si>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</si>
  <si>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</si>
  <si>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</si>
  <si>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</si>
  <si>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</si>
  <si>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</si>
  <si>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</si>
  <si>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</si>
  <si>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</si>
  <si>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</si>
  <si>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</si>
  <si>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</si>
  <si>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</si>
  <si>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</si>
  <si>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</si>
  <si>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</si>
  <si>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</si>
  <si>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</si>
  <si>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</si>
  <si>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</si>
  <si>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</si>
  <si>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</si>
  <si>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</si>
  <si>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</si>
  <si>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</si>
  <si>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</si>
  <si>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</si>
  <si>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</si>
  <si>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</si>
  <si>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</si>
  <si>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</si>
  <si>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</si>
  <si>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</si>
  <si>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</si>
  <si>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</si>
  <si>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Zarumilla</t>
  </si>
  <si>
    <t>Aguas Verdes</t>
  </si>
  <si>
    <t>FINANCIERA QAPAQ</t>
  </si>
  <si>
    <t>La Molina</t>
  </si>
  <si>
    <t>Magdalena del Mar</t>
  </si>
  <si>
    <t>FINANC. PROEMPRESA</t>
  </si>
  <si>
    <t>Chincheros</t>
  </si>
  <si>
    <t>Anco-Huallo</t>
  </si>
  <si>
    <t>Yura</t>
  </si>
  <si>
    <t>Orcopampa</t>
  </si>
  <si>
    <t>La Mar</t>
  </si>
  <si>
    <t>Ayna</t>
  </si>
  <si>
    <t>Lucanas</t>
  </si>
  <si>
    <t>Puquio</t>
  </si>
  <si>
    <t>Sucre</t>
  </si>
  <si>
    <t>Querobamba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</si>
  <si>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</si>
  <si>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</si>
  <si>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</si>
  <si>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</si>
  <si>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</si>
  <si>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</si>
  <si>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</si>
  <si>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</si>
  <si>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</si>
  <si>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</si>
  <si>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</si>
  <si>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</si>
  <si>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</si>
  <si>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</si>
  <si>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</si>
  <si>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</si>
  <si>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</si>
  <si>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</si>
  <si>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</si>
  <si>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</si>
  <si>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</si>
  <si>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</si>
  <si>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</si>
  <si>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</si>
  <si>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</si>
  <si>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</si>
  <si>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</si>
  <si>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</si>
  <si>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</si>
  <si>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</si>
  <si>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</si>
  <si>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</si>
  <si>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</si>
  <si>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</si>
  <si>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</si>
  <si>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</si>
  <si>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</si>
  <si>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Grandes Empresas*</t>
  </si>
  <si>
    <t>Créditos a Medianas Empresas*</t>
  </si>
  <si>
    <t>Participación                           (%)</t>
  </si>
  <si>
    <t>Porcentaje                        Acumulado</t>
  </si>
  <si>
    <t>%</t>
  </si>
  <si>
    <t>ACUMULADO</t>
  </si>
  <si>
    <t>Créditos a Pequeñas Empresas*</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</si>
  <si>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</si>
  <si>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</si>
  <si>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</si>
  <si>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</si>
  <si>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</si>
  <si>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</si>
  <si>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</si>
  <si>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</si>
  <si>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Principales Modalidades de Créditos Directos</t>
  </si>
  <si>
    <t>Descuentos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</si>
  <si>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</si>
  <si>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</si>
  <si>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</si>
  <si>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</si>
  <si>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</si>
  <si>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</si>
  <si>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</si>
  <si>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</si>
  <si>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</si>
  <si>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</si>
  <si>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</si>
  <si>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</si>
  <si>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</si>
  <si>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</si>
  <si>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</si>
  <si>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</si>
  <si>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</si>
  <si>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</si>
  <si>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</si>
  <si>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</si>
  <si>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</si>
  <si>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</si>
  <si>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</si>
  <si>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</si>
  <si>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</si>
  <si>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</si>
  <si>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</si>
  <si>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</si>
  <si>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</si>
  <si>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</si>
  <si>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</si>
  <si>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</si>
  <si>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</si>
  <si>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</si>
  <si>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</si>
  <si>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</si>
  <si>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</si>
  <si>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</si>
  <si>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</si>
  <si>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</si>
  <si>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</si>
  <si>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</si>
  <si>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</si>
  <si>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</si>
  <si>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</si>
  <si>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</si>
  <si>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</si>
  <si>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</si>
  <si>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</si>
  <si>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</si>
  <si>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</si>
  <si>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</si>
  <si>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</si>
  <si>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</si>
  <si>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</si>
  <si>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</si>
  <si>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</si>
  <si>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</si>
  <si>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</si>
  <si>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</si>
  <si>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</si>
  <si>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</si>
  <si>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</si>
  <si>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</si>
  <si>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</si>
  <si>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</si>
  <si>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</si>
  <si>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</si>
  <si>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</si>
  <si>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</si>
  <si>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</si>
  <si>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</si>
  <si>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</si>
  <si>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</si>
  <si>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</si>
  <si>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</si>
  <si>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</si>
  <si>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3.768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</si>
  <si>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</si>
  <si>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</si>
  <si>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</si>
  <si>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</si>
  <si>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</si>
  <si>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</si>
  <si>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</si>
  <si>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</si>
  <si>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</si>
  <si>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</si>
  <si>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</si>
  <si>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</si>
  <si>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</si>
  <si>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</si>
  <si>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</si>
  <si>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</si>
  <si>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</si>
  <si>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</si>
  <si>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</si>
  <si>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</si>
  <si>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</si>
  <si>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</si>
  <si>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</si>
  <si>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</si>
  <si>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</si>
  <si>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</si>
  <si>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</si>
  <si>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</si>
  <si>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</si>
  <si>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</si>
  <si>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</si>
  <si>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</si>
  <si>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</si>
  <si>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</si>
  <si>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</si>
  <si>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</si>
  <si>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</si>
  <si>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</si>
  <si>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</si>
  <si>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</si>
  <si>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</si>
  <si>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</si>
  <si>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</si>
  <si>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</si>
  <si>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</si>
  <si>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</si>
  <si>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</si>
  <si>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</si>
  <si>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</si>
  <si>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</si>
  <si>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</si>
  <si>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</si>
  <si>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</si>
  <si>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</si>
  <si>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</si>
  <si>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</si>
  <si>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</si>
  <si>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</si>
  <si>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</si>
  <si>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</si>
  <si>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</si>
  <si>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</si>
  <si>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</si>
  <si>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</si>
  <si>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</si>
  <si>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</si>
  <si>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</si>
  <si>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</si>
  <si>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</si>
  <si>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</si>
  <si>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</si>
  <si>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</si>
  <si>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</si>
  <si>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</si>
  <si>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</si>
  <si>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</si>
  <si>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</si>
  <si>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</si>
  <si>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</si>
  <si>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</si>
  <si>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</si>
  <si>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</si>
  <si>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</si>
  <si>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</si>
  <si>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</si>
  <si>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</si>
  <si>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</si>
  <si>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</si>
  <si>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</si>
  <si>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</si>
  <si>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</si>
  <si>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</si>
  <si>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</si>
  <si>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</si>
  <si>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</si>
  <si>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</si>
  <si>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</si>
  <si>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</si>
  <si>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</si>
  <si>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</si>
  <si>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</si>
  <si>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</si>
  <si>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</si>
  <si>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</si>
  <si>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</si>
  <si>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</si>
  <si>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</si>
  <si>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</si>
  <si>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</si>
  <si>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</si>
  <si>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</si>
  <si>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</si>
  <si>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</si>
  <si>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</si>
  <si>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</si>
  <si>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</si>
  <si>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</si>
  <si>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</si>
  <si>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</si>
  <si>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</si>
  <si>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</si>
  <si>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</si>
  <si>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</si>
  <si>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</si>
  <si>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</si>
  <si>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</si>
  <si>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</si>
  <si>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</si>
  <si>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</si>
  <si>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</si>
  <si>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</si>
  <si>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</si>
  <si>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</si>
  <si>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</si>
  <si>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</si>
  <si>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</si>
  <si>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</si>
  <si>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</si>
  <si>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</si>
  <si>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</si>
  <si>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</si>
  <si>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</si>
  <si>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</si>
  <si>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</si>
  <si>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</si>
  <si>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</si>
  <si>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</si>
  <si>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</si>
  <si>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</si>
  <si>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</si>
  <si>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</si>
  <si>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</si>
  <si>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</si>
  <si>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</si>
  <si>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</si>
  <si>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</si>
  <si>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</si>
  <si>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</si>
  <si>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</si>
  <si>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</si>
  <si>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</si>
  <si>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</si>
  <si>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</si>
  <si>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</si>
  <si>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</si>
  <si>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</si>
  <si>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</si>
  <si>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</si>
  <si>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</si>
  <si>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</si>
  <si>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</si>
  <si>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</si>
  <si>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</si>
  <si>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</si>
  <si>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</si>
  <si>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</si>
  <si>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</si>
  <si>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</si>
  <si>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</si>
  <si>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</si>
  <si>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</si>
  <si>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</si>
  <si>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</si>
  <si>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</si>
  <si>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</si>
  <si>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</si>
  <si>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</si>
  <si>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</si>
  <si>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</si>
  <si>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</si>
  <si>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</si>
  <si>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</si>
  <si>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</si>
  <si>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</si>
  <si>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</si>
  <si>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</si>
  <si>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</si>
  <si>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</si>
  <si>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</si>
  <si>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</si>
  <si>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</si>
  <si>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</si>
  <si>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</si>
  <si>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</si>
  <si>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</si>
  <si>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</si>
  <si>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</si>
  <si>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</si>
  <si>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</si>
  <si>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</si>
  <si>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</si>
  <si>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</si>
  <si>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</si>
  <si>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</si>
  <si>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</si>
  <si>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</si>
  <si>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</si>
  <si>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</si>
  <si>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</si>
  <si>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</si>
  <si>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</si>
  <si>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</si>
  <si>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</si>
  <si>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</si>
  <si>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</si>
  <si>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</si>
  <si>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</si>
  <si>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</si>
  <si>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</si>
  <si>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</si>
  <si>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</si>
  <si>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</si>
  <si>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</si>
  <si>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</si>
  <si>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</si>
  <si>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</si>
  <si>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</si>
  <si>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</si>
  <si>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</si>
  <si>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</si>
  <si>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</si>
  <si>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</si>
  <si>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</si>
  <si>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</si>
  <si>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</si>
  <si>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</si>
  <si>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</si>
  <si>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</si>
  <si>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</si>
  <si>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</si>
  <si>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</si>
  <si>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</si>
  <si>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</si>
  <si>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</si>
  <si>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</si>
  <si>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</si>
  <si>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</si>
  <si>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</si>
  <si>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</si>
  <si>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</si>
  <si>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</si>
  <si>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</si>
  <si>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</si>
  <si>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</si>
  <si>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</si>
  <si>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</si>
  <si>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</si>
  <si>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</si>
  <si>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</si>
  <si>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</si>
  <si>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</si>
  <si>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Indicadores Financieros por Empresa Financiera</t>
  </si>
  <si>
    <t>( En porcentaje )</t>
  </si>
  <si>
    <t>SOLVENCIA</t>
  </si>
  <si>
    <t>Ratio de Capital Global (al 30/09/2024)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</si>
  <si>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</si>
  <si>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</si>
  <si>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</si>
  <si>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</si>
  <si>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</si>
  <si>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</si>
  <si>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</si>
  <si>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</si>
  <si>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</si>
  <si>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</si>
  <si>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</si>
  <si>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</si>
  <si>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</si>
  <si>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</si>
  <si>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</si>
  <si>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</si>
  <si>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</si>
  <si>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</si>
  <si>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</si>
  <si>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</si>
  <si>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</si>
  <si>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</si>
  <si>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</si>
  <si>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</si>
  <si>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</si>
  <si>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</si>
  <si>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</si>
  <si>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</si>
  <si>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</si>
  <si>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</si>
  <si>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</si>
  <si>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</si>
  <si>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</si>
  <si>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</si>
  <si>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</si>
  <si>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</si>
  <si>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</si>
  <si>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</si>
  <si>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</si>
  <si>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</si>
  <si>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</si>
  <si>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</si>
  <si>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</si>
  <si>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</si>
  <si>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</si>
  <si>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</si>
  <si>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</si>
  <si>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</si>
  <si>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</si>
  <si>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</si>
  <si>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</si>
  <si>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</si>
  <si>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</si>
  <si>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</si>
  <si>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</si>
  <si>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</si>
  <si>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</si>
  <si>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</si>
  <si>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</si>
  <si>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</si>
  <si>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</si>
  <si>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</si>
  <si>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</si>
  <si>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</si>
  <si>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</si>
  <si>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</si>
  <si>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</si>
  <si>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</si>
  <si>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</si>
  <si>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</si>
  <si>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</si>
  <si>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</si>
  <si>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</si>
  <si>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</si>
  <si>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</si>
  <si>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</si>
  <si>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</si>
  <si>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</si>
  <si>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</si>
  <si>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</si>
  <si>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</si>
  <si>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</si>
  <si>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</si>
  <si>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</si>
  <si>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</si>
  <si>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</si>
  <si>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</si>
  <si>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</si>
  <si>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</si>
  <si>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</si>
  <si>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</si>
  <si>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</si>
  <si>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</si>
  <si>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</si>
  <si>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</si>
  <si>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</si>
  <si>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</si>
  <si>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</si>
  <si>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</si>
  <si>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</si>
  <si>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</si>
  <si>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</si>
  <si>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</si>
  <si>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</si>
  <si>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</si>
  <si>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</si>
  <si>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</si>
  <si>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</si>
  <si>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</si>
  <si>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</si>
  <si>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</si>
  <si>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</si>
  <si>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</si>
  <si>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</si>
  <si>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</si>
  <si>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</si>
  <si>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</si>
  <si>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</si>
  <si>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</si>
  <si>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</si>
  <si>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</si>
  <si>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</si>
  <si>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</si>
  <si>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</si>
  <si>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</si>
  <si>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</si>
  <si>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</si>
  <si>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</si>
  <si>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</si>
  <si>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</si>
  <si>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</si>
  <si>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</si>
  <si>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</si>
  <si>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</si>
  <si>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</si>
  <si>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</si>
  <si>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</si>
  <si>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</si>
  <si>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</si>
  <si>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</si>
  <si>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</si>
  <si>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</si>
  <si>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</si>
  <si>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</si>
  <si>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</si>
  <si>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</si>
  <si>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</si>
  <si>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</si>
  <si>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</si>
  <si>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</si>
  <si>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</si>
  <si>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</si>
  <si>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</si>
  <si>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</si>
  <si>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</si>
  <si>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</si>
  <si>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</si>
  <si>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</si>
  <si>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</si>
  <si>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</si>
  <si>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</si>
  <si>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</si>
  <si>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</si>
  <si>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</si>
  <si>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</si>
  <si>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</si>
  <si>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</si>
  <si>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Corporativo*</t>
  </si>
  <si>
    <t>Grandes Empresas*</t>
  </si>
  <si>
    <t>Medianas Empresas*</t>
  </si>
  <si>
    <t>Pequeñas Empresas*</t>
  </si>
  <si>
    <t>Microempresas*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</si>
  <si>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</si>
  <si>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</si>
  <si>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</si>
  <si>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</si>
  <si>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</si>
  <si>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</si>
  <si>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</si>
  <si>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</si>
  <si>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</si>
  <si>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</si>
  <si>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</si>
  <si>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</si>
  <si>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</si>
  <si>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</si>
  <si>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</si>
  <si>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</si>
  <si>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</si>
  <si>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</si>
  <si>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</si>
  <si>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</si>
  <si>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</si>
  <si>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</si>
  <si>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</si>
  <si>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</si>
  <si>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</si>
  <si>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</si>
  <si>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</si>
  <si>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</si>
  <si>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</si>
  <si>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</si>
  <si>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</si>
  <si>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</si>
  <si>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</si>
  <si>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</si>
  <si>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</si>
  <si>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</si>
  <si>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</si>
  <si>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</si>
  <si>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</si>
  <si>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Octubre de 2024</t>
  </si>
  <si>
    <t>( En miles de Soles )</t>
  </si>
  <si>
    <t xml:space="preserve">Flujo Mensual de castigos </t>
  </si>
  <si>
    <t>Corporativos*</t>
  </si>
  <si>
    <t>Grandes Empresas *</t>
  </si>
  <si>
    <t xml:space="preserve">Consumo </t>
  </si>
  <si>
    <t>Hipotecarios</t>
  </si>
  <si>
    <t>TOTAL EMPRESA FINANCIERA</t>
  </si>
  <si>
    <t>Fuente: Reporte N° 25 Información de Castigos y Condonaciones de Créditos.</t>
  </si>
  <si>
    <t>Morosidad según tipo y modalidad de crédito por Empresa Financiera</t>
  </si>
  <si>
    <t>Créditos a microempresas**</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</si>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</sst>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6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101"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0"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7">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30" xfId="18" applyFont="1" applyBorder="1" applyAlignment="1" applyProtection="1">
      <alignment horizontal="center" vertical="center"/>
    </xf>
    <xf numFmtId="0" fontId="11" fillId="0" borderId="31" xfId="1" applyFont="1" applyBorder="1" applyAlignment="1">
      <alignment horizontal="center" vertical="center"/>
    </xf>
    <xf numFmtId="186" fontId="11" fillId="0" borderId="30" xfId="18" applyNumberFormat="1" applyFont="1" applyBorder="1" applyAlignment="1" applyProtection="1">
      <alignment horizontal="center"/>
    </xf>
    <xf numFmtId="0" fontId="11" fillId="0" borderId="30" xfId="1" applyFont="1" applyBorder="1" applyAlignment="1">
      <alignment horizontal="center" vertical="center"/>
    </xf>
    <xf numFmtId="184" fontId="11" fillId="0" borderId="30" xfId="18" applyNumberFormat="1" applyFont="1" applyBorder="1" applyAlignment="1" applyProtection="1">
      <alignment horizontal="center"/>
    </xf>
    <xf numFmtId="0" fontId="76" fillId="0" borderId="31"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9" xfId="18" applyFont="1" applyBorder="1" applyAlignment="1" applyProtection="1">
      <alignment horizontal="center" vertical="center"/>
    </xf>
    <xf numFmtId="186" fontId="64" fillId="0" borderId="29" xfId="18" applyNumberFormat="1" applyFont="1" applyBorder="1" applyAlignment="1" applyProtection="1">
      <alignment horizontal="center" vertical="center"/>
    </xf>
    <xf numFmtId="184" fontId="14"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2"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2"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3" xfId="18" applyNumberFormat="1" applyFont="1" applyBorder="1" applyAlignment="1" applyProtection="1">
      <alignment horizontal="left" vertical="center"/>
    </xf>
    <xf numFmtId="184" fontId="15" fillId="0" borderId="33" xfId="18" applyNumberFormat="1" applyFont="1" applyBorder="1" applyAlignment="1" applyProtection="1">
      <alignment horizontal="center" vertical="center"/>
    </xf>
    <xf numFmtId="187" fontId="61" fillId="0" borderId="34" xfId="18" applyNumberFormat="1" applyFont="1" applyBorder="1" applyAlignment="1" applyProtection="1">
      <alignment horizontal="center" vertical="center"/>
    </xf>
    <xf numFmtId="187" fontId="63" fillId="0" borderId="34" xfId="18" applyNumberFormat="1" applyFont="1" applyBorder="1" applyAlignment="1" applyProtection="1">
      <alignment horizontal="center" vertical="center"/>
    </xf>
    <xf numFmtId="184" fontId="61" fillId="0" borderId="34" xfId="18" applyNumberFormat="1" applyFont="1" applyBorder="1" applyAlignment="1" applyProtection="1">
      <alignment vertical="center"/>
    </xf>
    <xf numFmtId="184" fontId="63" fillId="0" borderId="34"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30"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9" xfId="18" applyNumberFormat="1" applyFont="1" applyBorder="1" applyAlignment="1" applyProtection="1">
      <alignment horizontal="center" vertical="center"/>
    </xf>
    <xf numFmtId="187" fontId="63" fillId="0" borderId="29" xfId="18" applyNumberFormat="1" applyFont="1" applyBorder="1" applyAlignment="1" applyProtection="1">
      <alignment horizontal="center" vertical="center"/>
    </xf>
    <xf numFmtId="184" fontId="63"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4"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80" fillId="0" borderId="0" xfId="1"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30" xfId="18" applyNumberFormat="1" applyFont="1" applyBorder="1" applyAlignment="1" applyProtection="1">
      <alignment horizontal="center" vertical="center"/>
    </xf>
    <xf numFmtId="184" fontId="11" fillId="0" borderId="30"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9" xfId="18" applyNumberFormat="1" applyFont="1" applyBorder="1" applyAlignment="1" applyProtection="1">
      <alignment horizontal="center" vertical="center"/>
    </xf>
    <xf numFmtId="184" fontId="15" fillId="0" borderId="29"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4" xfId="18" applyNumberFormat="1" applyFont="1" applyBorder="1" applyAlignment="1" applyProtection="1">
      <alignment horizontal="left" vertical="center"/>
    </xf>
    <xf numFmtId="184" fontId="63" fillId="0" borderId="34" xfId="18" applyNumberFormat="1" applyFont="1" applyBorder="1" applyAlignment="1" applyProtection="1">
      <alignment horizontal="center" vertical="center"/>
    </xf>
    <xf numFmtId="184" fontId="63" fillId="0" borderId="34" xfId="18" applyNumberFormat="1" applyFont="1" applyBorder="1" applyProtection="1"/>
    <xf numFmtId="184" fontId="17" fillId="0" borderId="0" xfId="1" applyNumberFormat="1" applyFont="1"/>
    <xf numFmtId="0" fontId="83"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2" xfId="1" applyFont="1" applyBorder="1" applyAlignment="1">
      <alignment horizontal="left" vertical="center" wrapText="1"/>
    </xf>
    <xf numFmtId="43" fontId="14" fillId="0" borderId="32" xfId="20" applyNumberFormat="1" applyFont="1" applyBorder="1" applyAlignment="1">
      <alignment horizontal="right"/>
    </xf>
    <xf numFmtId="43" fontId="14" fillId="0" borderId="32" xfId="20" applyNumberFormat="1" applyFont="1" applyBorder="1" applyAlignment="1">
      <alignment horizontal="right" wrapText="1"/>
    </xf>
    <xf numFmtId="174" fontId="14" fillId="0" borderId="32" xfId="20" applyNumberFormat="1" applyFont="1" applyBorder="1" applyAlignment="1">
      <alignment horizontal="right" wrapText="1"/>
    </xf>
    <xf numFmtId="0" fontId="15" fillId="0" borderId="32"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5"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2" fillId="0" borderId="36"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3" xfId="1" applyFont="1" applyBorder="1" applyAlignment="1">
      <alignment vertical="center" wrapText="1"/>
    </xf>
    <xf numFmtId="43" fontId="15" fillId="0" borderId="37" xfId="1" applyNumberFormat="1" applyFont="1" applyBorder="1" applyAlignment="1">
      <alignment horizontal="center"/>
    </xf>
    <xf numFmtId="43" fontId="15" fillId="0" borderId="33" xfId="1" applyNumberFormat="1" applyFont="1" applyBorder="1" applyAlignment="1">
      <alignment horizontal="center"/>
    </xf>
    <xf numFmtId="0" fontId="14" fillId="0" borderId="0" xfId="1" quotePrefix="1" applyFont="1" applyAlignment="1">
      <alignment horizontal="left" vertical="center" indent="1"/>
    </xf>
    <xf numFmtId="43" fontId="14" fillId="0" borderId="38" xfId="1" applyNumberFormat="1" applyFont="1" applyBorder="1" applyAlignment="1">
      <alignment horizontal="center"/>
    </xf>
    <xf numFmtId="43" fontId="14" fillId="0" borderId="0" xfId="1" applyNumberFormat="1" applyFont="1" applyAlignment="1">
      <alignment horizontal="center"/>
    </xf>
    <xf numFmtId="43" fontId="14" fillId="0" borderId="38" xfId="1" applyNumberFormat="1" applyFont="1" applyBorder="1"/>
    <xf numFmtId="43" fontId="14" fillId="0" borderId="0" xfId="1" applyNumberFormat="1" applyFont="1"/>
    <xf numFmtId="43" fontId="15" fillId="0" borderId="37" xfId="1" applyNumberFormat="1" applyFont="1" applyBorder="1"/>
    <xf numFmtId="43" fontId="15" fillId="0" borderId="33"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8" xfId="1" applyFont="1" applyBorder="1"/>
    <xf numFmtId="0" fontId="15" fillId="0" borderId="32" xfId="1" applyFont="1" applyBorder="1" applyAlignment="1">
      <alignment vertical="center" wrapText="1"/>
    </xf>
    <xf numFmtId="174" fontId="15" fillId="0" borderId="39" xfId="10" applyNumberFormat="1" applyFont="1" applyBorder="1" applyAlignment="1">
      <alignment vertical="center"/>
    </xf>
    <xf numFmtId="174" fontId="15" fillId="0" borderId="32"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90" fillId="0" borderId="0" xfId="24" applyFont="1" applyAlignment="1" applyProtection="1"/>
    <xf numFmtId="201" fontId="71" fillId="0" borderId="0" xfId="10" applyNumberFormat="1" applyFont="1" applyBorder="1"/>
    <xf numFmtId="0" fontId="14" fillId="0" borderId="0" xfId="6" applyFont="1" applyAlignment="1">
      <alignment horizontal="left" vertical="top" wrapText="1"/>
    </xf>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1" fillId="0" borderId="0" xfId="1" applyFont="1"/>
    <xf numFmtId="0" fontId="92" fillId="0" borderId="28"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3" fillId="0" borderId="0" xfId="1" applyFont="1" applyAlignment="1">
      <alignment vertical="center"/>
    </xf>
    <xf numFmtId="0" fontId="94"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2"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5" fillId="0" borderId="0" xfId="1" applyFont="1" applyAlignment="1">
      <alignment horizontal="center"/>
    </xf>
    <xf numFmtId="0" fontId="12" fillId="0" borderId="4"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3" fontId="3" fillId="0" borderId="0" xfId="1" applyNumberFormat="1" applyFont="1"/>
    <xf numFmtId="200" fontId="3" fillId="0" borderId="0" xfId="1" applyNumberFormat="1" applyFont="1"/>
    <xf numFmtId="0" fontId="93" fillId="0" borderId="0" xfId="1" applyFont="1" applyAlignment="1">
      <alignment horizontal="centerContinuous" vertical="center"/>
    </xf>
    <xf numFmtId="0" fontId="11" fillId="0" borderId="5" xfId="1" applyFont="1" applyBorder="1" applyAlignment="1">
      <alignment horizontal="center" vertical="center"/>
    </xf>
    <xf numFmtId="0" fontId="12" fillId="0" borderId="35"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9" fontId="99" fillId="0" borderId="0" xfId="6" applyNumberFormat="1" applyFont="1" applyAlignment="1">
      <alignment horizontal="left"/>
    </xf>
    <xf numFmtId="0" fontId="36" fillId="2" borderId="0" xfId="6" applyFont="1" applyFill="1" applyAlignment="1">
      <alignment horizontal="center"/>
    </xf>
    <xf numFmtId="0" fontId="100"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100" fillId="2" borderId="0" xfId="6" applyFont="1" applyFill="1" applyAlignment="1">
      <alignment horizontal="center" vertical="center"/>
    </xf>
    <xf numFmtId="0" fontId="12" fillId="0" borderId="40"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100" fillId="2" borderId="4" xfId="6" applyFont="1" applyFill="1" applyBorder="1"/>
    <xf numFmtId="37" fontId="102" fillId="2" borderId="4" xfId="6" quotePrefix="1" applyNumberFormat="1" applyFont="1" applyFill="1" applyBorder="1" applyAlignment="1">
      <alignment horizontal="center" vertical="center"/>
    </xf>
    <xf numFmtId="0" fontId="103" fillId="2" borderId="29" xfId="6" applyFont="1" applyFill="1" applyBorder="1"/>
    <xf numFmtId="37" fontId="103" fillId="2" borderId="29" xfId="6" applyNumberFormat="1" applyFont="1" applyFill="1" applyBorder="1"/>
    <xf numFmtId="37" fontId="103" fillId="2" borderId="0" xfId="6" applyNumberFormat="1" applyFont="1" applyFill="1"/>
    <xf numFmtId="0" fontId="12" fillId="2" borderId="0" xfId="6" applyFont="1" applyFill="1"/>
    <xf numFmtId="210" fontId="103" fillId="2" borderId="0" xfId="6" applyNumberFormat="1" applyFont="1" applyFill="1" applyAlignment="1">
      <alignment vertical="center"/>
    </xf>
    <xf numFmtId="210" fontId="3" fillId="0" borderId="0" xfId="6" applyNumberFormat="1"/>
    <xf numFmtId="210" fontId="104" fillId="2" borderId="0" xfId="6" applyNumberFormat="1" applyFont="1" applyFill="1" applyAlignment="1">
      <alignment vertical="center"/>
    </xf>
    <xf numFmtId="210" fontId="104" fillId="2" borderId="3" xfId="6" applyNumberFormat="1" applyFont="1" applyFill="1" applyBorder="1" applyAlignment="1">
      <alignment horizontal="left" vertical="center"/>
    </xf>
    <xf numFmtId="210" fontId="104" fillId="2" borderId="3" xfId="6" applyNumberFormat="1" applyFont="1" applyFill="1" applyBorder="1" applyAlignment="1">
      <alignment vertical="center"/>
    </xf>
    <xf numFmtId="210" fontId="103" fillId="2" borderId="0" xfId="6" applyNumberFormat="1" applyFont="1" applyFill="1" applyAlignment="1">
      <alignment horizontal="left" vertical="center"/>
    </xf>
    <xf numFmtId="0" fontId="14" fillId="0" borderId="0" xfId="6" applyFont="1"/>
    <xf numFmtId="0" fontId="14" fillId="0" borderId="0" xfId="6" applyFont="1" applyAlignment="1">
      <alignment wrapText="1"/>
    </xf>
    <xf numFmtId="0" fontId="105"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3" fillId="0" borderId="0" xfId="29" applyFont="1" applyBorder="1" applyAlignment="1">
      <alignment horizontal="center"/>
    </xf>
    <xf numFmtId="173" fontId="14" fillId="0" borderId="0" xfId="1" applyNumberFormat="1" applyFont="1"/>
    <xf numFmtId="0" fontId="106" fillId="0" borderId="0" xfId="1" applyFont="1"/>
    <xf numFmtId="14" fontId="106" fillId="0" borderId="0" xfId="1" applyNumberFormat="1" applyFont="1"/>
    <xf numFmtId="209" fontId="99" fillId="0" borderId="0" xfId="1" applyNumberFormat="1" applyFont="1" applyAlignment="1">
      <alignment horizontal="left"/>
    </xf>
    <xf numFmtId="0" fontId="100" fillId="0" borderId="1" xfId="1" applyFont="1" applyBorder="1"/>
    <xf numFmtId="0" fontId="11" fillId="0" borderId="28" xfId="27" applyFont="1" applyBorder="1" applyAlignment="1">
      <alignment horizontal="center"/>
    </xf>
    <xf numFmtId="0" fontId="11" fillId="0" borderId="1" xfId="27" applyFont="1" applyBorder="1" applyAlignment="1">
      <alignment horizontal="center" vertical="center" wrapText="1"/>
    </xf>
    <xf numFmtId="0" fontId="100" fillId="0" borderId="0" xfId="1" applyFont="1"/>
    <xf numFmtId="0" fontId="11" fillId="0" borderId="0" xfId="27" applyFont="1" applyAlignment="1">
      <alignment horizontal="center" vertical="center" wrapText="1"/>
    </xf>
    <xf numFmtId="0" fontId="11" fillId="0" borderId="32" xfId="27" applyFont="1" applyBorder="1" applyAlignment="1">
      <alignment horizontal="center" vertical="center" wrapText="1"/>
    </xf>
    <xf numFmtId="0" fontId="11" fillId="3" borderId="32" xfId="27" applyFont="1" applyFill="1" applyBorder="1" applyAlignment="1">
      <alignment horizontal="center" vertical="center" wrapText="1"/>
    </xf>
    <xf numFmtId="0" fontId="100" fillId="0" borderId="0" xfId="1" applyFont="1" applyAlignment="1">
      <alignment horizontal="center"/>
    </xf>
    <xf numFmtId="0" fontId="100" fillId="0" borderId="4" xfId="1" applyFont="1" applyBorder="1"/>
    <xf numFmtId="37" fontId="100" fillId="0" borderId="4" xfId="1" quotePrefix="1" applyNumberFormat="1" applyFont="1" applyBorder="1" applyAlignment="1">
      <alignment horizontal="center" vertical="center"/>
    </xf>
    <xf numFmtId="37" fontId="100"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7" fillId="0" borderId="29" xfId="1" applyFont="1" applyBorder="1"/>
    <xf numFmtId="37" fontId="107" fillId="0" borderId="29" xfId="1" applyNumberFormat="1" applyFont="1" applyBorder="1"/>
    <xf numFmtId="37" fontId="107" fillId="0" borderId="0" xfId="1" applyNumberFormat="1" applyFont="1"/>
    <xf numFmtId="0" fontId="16" fillId="0" borderId="29" xfId="1" applyFont="1" applyBorder="1" applyAlignment="1">
      <alignment horizontal="center"/>
    </xf>
    <xf numFmtId="174" fontId="103"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4" fillId="0" borderId="3" xfId="1" applyFont="1" applyBorder="1" applyAlignment="1">
      <alignment vertical="center"/>
    </xf>
    <xf numFmtId="174" fontId="104" fillId="0" borderId="0" xfId="1" applyNumberFormat="1" applyFont="1" applyAlignment="1">
      <alignment vertical="center"/>
    </xf>
    <xf numFmtId="43" fontId="3" fillId="0" borderId="0" xfId="1" applyNumberFormat="1" applyFont="1"/>
    <xf numFmtId="0" fontId="14" fillId="0" borderId="1" xfId="1" applyFont="1" applyBorder="1" applyAlignment="1">
      <alignment horizontal="left" vertical="center" wrapText="1"/>
    </xf>
    <xf numFmtId="0" fontId="108" fillId="0" borderId="0" xfId="1" applyFont="1"/>
    <xf numFmtId="0" fontId="103" fillId="0" borderId="0" xfId="1" applyFont="1"/>
    <xf numFmtId="0" fontId="103" fillId="3" borderId="0" xfId="1" applyFont="1" applyFill="1" applyAlignment="1">
      <alignment horizontal="left" vertical="center" wrapText="1"/>
    </xf>
    <xf numFmtId="0" fontId="103" fillId="3" borderId="0" xfId="1" applyFont="1" applyFill="1" applyAlignment="1">
      <alignment vertical="center"/>
    </xf>
    <xf numFmtId="0" fontId="103" fillId="0" borderId="0" xfId="1" applyFont="1" applyAlignment="1">
      <alignment vertical="top" wrapText="1"/>
    </xf>
    <xf numFmtId="0" fontId="103"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2" fillId="0" borderId="0" xfId="30" applyFont="1"/>
    <xf numFmtId="0" fontId="36" fillId="0" borderId="0" xfId="30" applyFont="1" applyAlignment="1">
      <alignment horizontal="center"/>
    </xf>
    <xf numFmtId="0" fontId="55" fillId="0" borderId="0" xfId="30" applyFont="1"/>
    <xf numFmtId="0" fontId="109" fillId="0" borderId="0" xfId="18" applyFont="1" applyProtection="1"/>
    <xf numFmtId="0" fontId="12" fillId="0" borderId="0" xfId="30" applyFont="1"/>
    <xf numFmtId="0" fontId="20" fillId="0" borderId="28" xfId="30" applyFont="1" applyBorder="1" applyAlignment="1">
      <alignment horizontal="center" vertical="center" wrapText="1"/>
    </xf>
    <xf numFmtId="0" fontId="12" fillId="0" borderId="28" xfId="30" applyFont="1" applyBorder="1" applyAlignment="1">
      <alignment horizontal="center" vertical="center" wrapText="1"/>
    </xf>
    <xf numFmtId="0" fontId="11" fillId="0" borderId="28"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center"/>
    </xf>
    <xf numFmtId="0" fontId="14" fillId="0" borderId="0" xfId="30" applyFont="1"/>
    <xf numFmtId="212" fontId="14" fillId="0" borderId="0" xfId="32" applyNumberFormat="1" applyFont="1" applyFill="1" applyBorder="1" applyAlignment="1">
      <alignment horizontal="right"/>
    </xf>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center"/>
    </xf>
    <xf numFmtId="215"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0" fontId="95" fillId="0" borderId="3" xfId="30" applyFont="1" applyBorder="1"/>
    <xf numFmtId="216" fontId="95"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4" fillId="0" borderId="0" xfId="30" applyFont="1"/>
    <xf numFmtId="1" fontId="12" fillId="0" borderId="0" xfId="30" applyNumberFormat="1" applyFont="1"/>
    <xf numFmtId="217" fontId="16" fillId="0" borderId="0" xfId="33" applyNumberFormat="1" applyFont="1" applyFill="1" applyBorder="1"/>
    <xf numFmtId="0" fontId="11" fillId="0" borderId="31" xfId="1" applyFont="1" applyBorder="1" applyAlignment="1">
      <alignment horizontal="center" vertical="center"/>
    </xf>
    <xf numFmtId="187" fontId="11" fillId="0" borderId="30" xfId="18" applyNumberFormat="1" applyFont="1" applyBorder="1" applyAlignment="1" applyProtection="1">
      <alignment horizontal="center"/>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10" fillId="0" borderId="0" xfId="6" applyFont="1" applyAlignment="1">
      <alignment horizontal="centerContinuous" vertical="center"/>
    </xf>
    <xf numFmtId="0" fontId="111" fillId="0" borderId="0" xfId="6" applyFont="1" applyAlignment="1">
      <alignment vertical="center"/>
    </xf>
    <xf numFmtId="0" fontId="6" fillId="0" borderId="0" xfId="6" applyFont="1" applyAlignment="1">
      <alignment horizontal="centerContinuous" vertical="center"/>
    </xf>
    <xf numFmtId="0" fontId="112"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100" fillId="0" borderId="28" xfId="6" applyFont="1" applyBorder="1" applyAlignment="1">
      <alignment horizontal="center" vertical="center" wrapText="1"/>
    </xf>
    <xf numFmtId="0" fontId="12" fillId="0" borderId="28" xfId="6" applyFont="1" applyBorder="1" applyAlignment="1">
      <alignment horizontal="center" vertical="center" wrapText="1"/>
    </xf>
    <xf numFmtId="0" fontId="11" fillId="0" borderId="28" xfId="6" applyFont="1" applyBorder="1" applyAlignment="1">
      <alignment horizontal="center" vertical="center" wrapText="1"/>
    </xf>
    <xf numFmtId="17" fontId="12" fillId="0" borderId="28" xfId="6" applyNumberFormat="1" applyFont="1" applyBorder="1" applyAlignment="1">
      <alignment horizontal="center" vertical="center" wrapText="1"/>
    </xf>
    <xf numFmtId="0" fontId="11" fillId="0" borderId="29" xfId="6" applyFont="1" applyBorder="1" applyAlignment="1">
      <alignment horizontal="center" vertical="center" wrapText="1"/>
    </xf>
    <xf numFmtId="0" fontId="12" fillId="0" borderId="0" xfId="6" applyFont="1"/>
    <xf numFmtId="0" fontId="113" fillId="0" borderId="0" xfId="6" applyFont="1" applyAlignment="1">
      <alignment horizontal="center" vertical="center" wrapText="1"/>
    </xf>
    <xf numFmtId="0" fontId="114"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104" fillId="0" borderId="0" xfId="10" applyNumberFormat="1" applyFont="1" applyFill="1" applyBorder="1" applyAlignment="1">
      <alignment horizontal="center" vertical="center"/>
    </xf>
    <xf numFmtId="4" fontId="15" fillId="0" borderId="0" xfId="34" applyNumberFormat="1" applyFont="1" applyFill="1" applyBorder="1" applyAlignment="1">
      <alignment horizontal="center" vertical="center"/>
    </xf>
    <xf numFmtId="171" fontId="15" fillId="4" borderId="0" xfId="34"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103" fillId="0" borderId="0" xfId="10" applyNumberFormat="1" applyFont="1" applyFill="1" applyBorder="1" applyAlignment="1">
      <alignment horizontal="center" vertical="center"/>
    </xf>
    <xf numFmtId="171" fontId="14" fillId="0" borderId="0" xfId="34" applyFont="1" applyBorder="1" applyAlignment="1">
      <alignment horizontal="center" vertical="center"/>
    </xf>
    <xf numFmtId="171" fontId="14" fillId="4" borderId="0" xfId="34" applyFont="1" applyFill="1" applyBorder="1" applyAlignment="1">
      <alignment horizontal="center" vertical="center"/>
    </xf>
    <xf numFmtId="0" fontId="15" fillId="0" borderId="0" xfId="6" applyFont="1" applyAlignment="1">
      <alignment horizontal="left" vertical="center"/>
    </xf>
    <xf numFmtId="171" fontId="15" fillId="0" borderId="0" xfId="34"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34" applyFont="1" applyBorder="1" applyAlignment="1">
      <alignment horizontal="center" vertical="center"/>
    </xf>
    <xf numFmtId="0" fontId="115" fillId="0" borderId="3" xfId="6" applyFont="1" applyBorder="1" applyAlignment="1">
      <alignment horizontal="left" vertical="center"/>
    </xf>
    <xf numFmtId="171" fontId="115" fillId="0" borderId="3" xfId="34" applyFont="1" applyFill="1" applyBorder="1" applyAlignment="1">
      <alignment horizontal="center" vertical="center"/>
    </xf>
    <xf numFmtId="171" fontId="115" fillId="0" borderId="0" xfId="34" applyFont="1" applyFill="1" applyBorder="1" applyAlignment="1">
      <alignment horizontal="center" vertical="center"/>
    </xf>
    <xf numFmtId="0" fontId="24" fillId="0" borderId="0" xfId="6" applyFont="1" applyAlignment="1">
      <alignment horizontal="center" vertical="center"/>
    </xf>
    <xf numFmtId="171" fontId="24" fillId="0" borderId="0" xfId="34" applyFont="1" applyBorder="1" applyAlignment="1">
      <alignment horizontal="center" vertical="center"/>
    </xf>
    <xf numFmtId="218" fontId="17" fillId="0" borderId="0" xfId="6" applyNumberFormat="1" applyFont="1" applyAlignment="1">
      <alignment vertical="center"/>
    </xf>
    <xf numFmtId="0" fontId="17" fillId="0" borderId="0" xfId="6" applyFont="1" applyAlignment="1">
      <alignment horizontal="left" vertical="center" wrapText="1"/>
    </xf>
    <xf numFmtId="0" fontId="17" fillId="0" borderId="0" xfId="6" applyFont="1" applyAlignment="1">
      <alignment vertical="center" wrapText="1"/>
    </xf>
    <xf numFmtId="0" fontId="6" fillId="0" borderId="0" xfId="35" applyFont="1" applyAlignment="1">
      <alignment horizontal="centerContinuous" vertical="center"/>
    </xf>
    <xf numFmtId="0" fontId="45" fillId="0" borderId="0" xfId="35" applyFont="1"/>
    <xf numFmtId="167" fontId="75" fillId="0" borderId="0" xfId="35" applyNumberFormat="1" applyFont="1" applyAlignment="1">
      <alignment horizontal="center"/>
    </xf>
    <xf numFmtId="0" fontId="60" fillId="0" borderId="0" xfId="35" applyFont="1" applyAlignment="1">
      <alignment horizontal="centerContinuous" vertical="center"/>
    </xf>
    <xf numFmtId="0" fontId="9" fillId="0" borderId="0" xfId="35" applyFont="1" applyAlignment="1">
      <alignment horizontal="centerContinuous" vertical="center"/>
    </xf>
    <xf numFmtId="0" fontId="11" fillId="0" borderId="6" xfId="35" applyFont="1" applyBorder="1" applyAlignment="1">
      <alignment horizontal="center" vertical="center"/>
    </xf>
    <xf numFmtId="0" fontId="11" fillId="0" borderId="6" xfId="35" applyFont="1" applyBorder="1" applyAlignment="1">
      <alignment horizontal="center" vertical="center" wrapText="1"/>
    </xf>
    <xf numFmtId="0" fontId="11" fillId="0" borderId="41" xfId="35" applyFont="1" applyBorder="1" applyAlignment="1">
      <alignment horizontal="center" vertical="center"/>
    </xf>
    <xf numFmtId="0" fontId="11" fillId="0" borderId="35" xfId="35" applyFont="1" applyBorder="1" applyAlignment="1">
      <alignment horizontal="center" vertical="center"/>
    </xf>
    <xf numFmtId="0" fontId="11" fillId="0" borderId="42" xfId="35" applyFont="1" applyBorder="1" applyAlignment="1">
      <alignment horizontal="center" vertical="center"/>
    </xf>
    <xf numFmtId="0" fontId="11" fillId="0" borderId="15" xfId="35" applyFont="1" applyBorder="1" applyAlignment="1">
      <alignment horizontal="center" vertical="center"/>
    </xf>
    <xf numFmtId="0" fontId="11" fillId="0" borderId="15" xfId="35" applyFont="1" applyBorder="1" applyAlignment="1">
      <alignment horizontal="center" vertical="center" wrapText="1"/>
    </xf>
    <xf numFmtId="0" fontId="11" fillId="0" borderId="43" xfId="35" applyFont="1" applyBorder="1" applyAlignment="1">
      <alignment horizontal="center" vertical="center"/>
    </xf>
    <xf numFmtId="0" fontId="11" fillId="0" borderId="4" xfId="35" applyFont="1" applyBorder="1" applyAlignment="1">
      <alignment horizontal="center" vertical="center"/>
    </xf>
    <xf numFmtId="0" fontId="11" fillId="0" borderId="44" xfId="35" applyFont="1" applyBorder="1" applyAlignment="1">
      <alignment horizontal="center" vertical="center"/>
    </xf>
    <xf numFmtId="0" fontId="14" fillId="0" borderId="0" xfId="35" applyFont="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3" xfId="1" applyFont="1" applyBorder="1" applyAlignment="1">
      <alignment horizontal="centerContinuous" vertical="center" wrapText="1"/>
    </xf>
    <xf numFmtId="0" fontId="12" fillId="0" borderId="33"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2" xfId="1" applyFont="1" applyBorder="1" applyAlignment="1">
      <alignment horizontal="center" vertical="center"/>
    </xf>
    <xf numFmtId="0" fontId="12" fillId="0" borderId="32" xfId="1" applyFont="1" applyBorder="1" applyAlignment="1">
      <alignment horizontal="center" vertical="center"/>
    </xf>
    <xf numFmtId="0" fontId="117" fillId="0" borderId="0" xfId="1" applyFont="1" applyAlignment="1">
      <alignment horizontal="center" vertical="top"/>
    </xf>
    <xf numFmtId="0" fontId="117" fillId="0" borderId="0" xfId="1" applyFont="1" applyAlignment="1">
      <alignment horizontal="center" vertical="center"/>
    </xf>
    <xf numFmtId="0" fontId="65" fillId="0" borderId="0" xfId="1" applyFont="1" applyAlignment="1">
      <alignment vertical="center"/>
    </xf>
    <xf numFmtId="0" fontId="118" fillId="0" borderId="0" xfId="1" applyFont="1" applyAlignment="1">
      <alignment vertical="center"/>
    </xf>
    <xf numFmtId="0" fontId="62" fillId="0" borderId="0" xfId="1" applyFont="1" applyAlignment="1">
      <alignment horizontal="center" vertical="center"/>
    </xf>
    <xf numFmtId="174" fontId="119" fillId="0" borderId="0" xfId="36" applyNumberFormat="1" applyFont="1" applyFill="1" applyBorder="1" applyAlignment="1" applyProtection="1">
      <alignment vertical="center"/>
      <protection hidden="1"/>
    </xf>
    <xf numFmtId="3" fontId="120" fillId="0" borderId="0" xfId="37" applyNumberFormat="1" applyFont="1" applyFill="1" applyBorder="1" applyAlignment="1" applyProtection="1">
      <alignment vertical="center"/>
    </xf>
    <xf numFmtId="0" fontId="15" fillId="0" borderId="0" xfId="1" applyFont="1" applyAlignment="1">
      <alignment horizontal="left" vertical="center"/>
    </xf>
    <xf numFmtId="0" fontId="120" fillId="0" borderId="0" xfId="1" applyFont="1" applyAlignment="1" applyProtection="1">
      <alignment vertical="center"/>
      <protection hidden="1"/>
    </xf>
    <xf numFmtId="3" fontId="15" fillId="0" borderId="0" xfId="37"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7"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7" applyNumberFormat="1" applyFont="1" applyFill="1" applyBorder="1" applyAlignment="1" applyProtection="1">
      <alignment vertical="center"/>
    </xf>
    <xf numFmtId="0" fontId="106" fillId="0" borderId="0" xfId="1" applyFont="1" applyAlignment="1">
      <alignment horizontal="centerContinuous"/>
    </xf>
    <xf numFmtId="0" fontId="105" fillId="0" borderId="0" xfId="1" applyFont="1" applyAlignment="1">
      <alignment horizontal="centerContinuous"/>
    </xf>
    <xf numFmtId="0" fontId="3" fillId="0" borderId="0" xfId="1" applyFont="1" applyAlignment="1">
      <alignment horizontal="center"/>
    </xf>
    <xf numFmtId="0" fontId="100" fillId="0" borderId="1" xfId="1" applyFont="1" applyBorder="1" applyAlignment="1">
      <alignment horizontal="center" vertical="center" wrapText="1"/>
    </xf>
    <xf numFmtId="0" fontId="100" fillId="0" borderId="2" xfId="1" applyFont="1" applyBorder="1" applyAlignment="1">
      <alignment horizontal="center"/>
    </xf>
    <xf numFmtId="0" fontId="100"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2" fillId="0" borderId="0" xfId="1" applyFont="1" applyAlignment="1">
      <alignment horizontal="center"/>
    </xf>
    <xf numFmtId="0" fontId="100" fillId="0" borderId="0" xfId="1" applyFont="1" applyAlignment="1">
      <alignment horizontal="center" vertical="center"/>
    </xf>
    <xf numFmtId="9" fontId="11" fillId="0" borderId="0" xfId="27" applyNumberFormat="1" applyFont="1" applyAlignment="1">
      <alignment horizontal="center" vertical="center" wrapText="1"/>
    </xf>
    <xf numFmtId="0" fontId="100" fillId="0" borderId="2" xfId="1" applyFont="1" applyBorder="1" applyAlignment="1">
      <alignment horizontal="center" vertical="center"/>
    </xf>
    <xf numFmtId="0" fontId="100"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100" fillId="0" borderId="3" xfId="1" applyFont="1" applyBorder="1" applyAlignment="1">
      <alignment horizontal="center" vertical="center" wrapText="1"/>
    </xf>
    <xf numFmtId="37" fontId="103" fillId="0" borderId="0" xfId="1" applyNumberFormat="1" applyFont="1"/>
    <xf numFmtId="171" fontId="103" fillId="0" borderId="0" xfId="1" applyNumberFormat="1" applyFont="1" applyAlignment="1">
      <alignment horizontal="center" vertical="center"/>
    </xf>
    <xf numFmtId="171" fontId="104" fillId="0" borderId="0" xfId="1" applyNumberFormat="1" applyFont="1" applyAlignment="1">
      <alignment horizontal="center" vertical="center"/>
    </xf>
    <xf numFmtId="0" fontId="14" fillId="0" borderId="0" xfId="38" applyFont="1" applyAlignment="1">
      <alignment vertical="center"/>
    </xf>
    <xf numFmtId="2" fontId="3" fillId="0" borderId="0" xfId="1" applyNumberFormat="1" applyFont="1"/>
    <xf numFmtId="171" fontId="104" fillId="0" borderId="3" xfId="1" applyNumberFormat="1" applyFont="1" applyBorder="1" applyAlignment="1">
      <alignment horizontal="center" vertical="center"/>
    </xf>
    <xf numFmtId="3" fontId="104" fillId="0" borderId="3" xfId="1" applyNumberFormat="1" applyFont="1" applyBorder="1" applyAlignment="1">
      <alignment vertical="center"/>
    </xf>
    <xf numFmtId="2" fontId="122" fillId="0" borderId="0" xfId="27" applyNumberFormat="1" applyFont="1" applyAlignment="1">
      <alignment horizontal="right"/>
    </xf>
    <xf numFmtId="219" fontId="104"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23" fillId="0" borderId="0" xfId="1" applyFont="1" applyAlignment="1">
      <alignment vertical="center"/>
    </xf>
    <xf numFmtId="221" fontId="12" fillId="0" borderId="0" xfId="39" applyNumberFormat="1" applyFont="1" applyBorder="1"/>
    <xf numFmtId="171" fontId="14" fillId="0" borderId="0" xfId="40" applyNumberFormat="1" applyFont="1" applyBorder="1" applyAlignment="1">
      <alignment horizontal="right" vertical="center"/>
    </xf>
    <xf numFmtId="171" fontId="15" fillId="0" borderId="0" xfId="40" applyNumberFormat="1" applyFont="1" applyBorder="1" applyAlignment="1">
      <alignment horizontal="right" vertical="center"/>
    </xf>
    <xf numFmtId="222" fontId="14" fillId="0" borderId="0" xfId="40" applyNumberFormat="1" applyFont="1" applyBorder="1" applyAlignment="1">
      <alignment horizontal="right" vertical="center"/>
    </xf>
    <xf numFmtId="222" fontId="14" fillId="0" borderId="0" xfId="1" applyNumberFormat="1" applyFont="1" applyAlignment="1">
      <alignment vertical="center"/>
    </xf>
    <xf numFmtId="171" fontId="15" fillId="0" borderId="3" xfId="40" applyNumberFormat="1" applyFont="1" applyBorder="1" applyAlignment="1">
      <alignment horizontal="right"/>
    </xf>
    <xf numFmtId="222" fontId="15" fillId="0" borderId="0" xfId="40"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protection locked="0"/>
    </xf>
    <xf numFmtId="0" fontId="12" fillId="0" borderId="3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1" applyNumberFormat="1" applyFont="1" applyFill="1" applyBorder="1" applyAlignment="1" applyProtection="1">
      <alignment horizontal="left" vertical="center"/>
      <protection locked="0"/>
    </xf>
    <xf numFmtId="223" fontId="15" fillId="0" borderId="0" xfId="41"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1" applyNumberFormat="1" applyFont="1" applyFill="1" applyBorder="1" applyAlignment="1" applyProtection="1">
      <alignment horizontal="left" vertical="center"/>
      <protection locked="0"/>
    </xf>
    <xf numFmtId="223" fontId="15" fillId="0" borderId="3" xfId="41"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1" applyNumberFormat="1" applyFont="1" applyFill="1" applyBorder="1" applyAlignment="1" applyProtection="1">
      <alignment horizontal="left" vertical="center"/>
      <protection locked="0"/>
    </xf>
    <xf numFmtId="0" fontId="14" fillId="0" borderId="0" xfId="6" applyFont="1" applyAlignment="1">
      <alignment horizontal="left" vertical="center" wrapText="1"/>
    </xf>
    <xf numFmtId="223" fontId="12" fillId="0" borderId="0" xfId="1" applyNumberFormat="1" applyFont="1" applyAlignment="1" applyProtection="1">
      <alignment vertical="center"/>
      <protection locked="0"/>
    </xf>
    <xf numFmtId="220" fontId="74" fillId="0" borderId="0" xfId="1" applyNumberFormat="1" applyFont="1"/>
    <xf numFmtId="195" fontId="124" fillId="0" borderId="0" xfId="1" applyNumberFormat="1" applyFont="1"/>
    <xf numFmtId="171" fontId="14" fillId="0" borderId="0" xfId="42" applyNumberFormat="1" applyFont="1" applyFill="1" applyBorder="1" applyAlignment="1">
      <alignment horizontal="right" vertical="center"/>
    </xf>
    <xf numFmtId="171" fontId="15" fillId="0" borderId="0" xfId="42"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5" fillId="0" borderId="0" xfId="1" applyFont="1"/>
    <xf numFmtId="0" fontId="126" fillId="0" borderId="0" xfId="43" applyFont="1" applyAlignment="1">
      <alignment horizontal="centerContinuous" vertical="top" wrapText="1"/>
    </xf>
    <xf numFmtId="0" fontId="127" fillId="0" borderId="0" xfId="43" applyFont="1" applyAlignment="1">
      <alignment horizontal="centerContinuous"/>
    </xf>
    <xf numFmtId="0" fontId="127" fillId="0" borderId="0" xfId="43" applyFont="1"/>
    <xf numFmtId="0" fontId="6" fillId="0" borderId="0" xfId="43" applyFont="1" applyAlignment="1">
      <alignment horizontal="center" vertical="center" wrapText="1"/>
    </xf>
    <xf numFmtId="0" fontId="116" fillId="0" borderId="0" xfId="43" applyFont="1"/>
    <xf numFmtId="167" fontId="8" fillId="0" borderId="0" xfId="43" applyNumberFormat="1" applyFont="1" applyAlignment="1">
      <alignment horizontal="centerContinuous" vertical="center" wrapText="1"/>
    </xf>
    <xf numFmtId="0" fontId="75" fillId="0" borderId="0" xfId="43" applyFont="1" applyAlignment="1">
      <alignment horizontal="centerContinuous" vertical="top" wrapText="1"/>
    </xf>
    <xf numFmtId="177" fontId="126" fillId="0" borderId="0" xfId="43" applyNumberFormat="1" applyFont="1" applyAlignment="1">
      <alignment horizontal="center"/>
    </xf>
    <xf numFmtId="0" fontId="127" fillId="0" borderId="0" xfId="43" applyFont="1" applyAlignment="1">
      <alignment horizontal="center"/>
    </xf>
    <xf numFmtId="0" fontId="3" fillId="0" borderId="0" xfId="43"/>
    <xf numFmtId="0" fontId="3" fillId="0" borderId="3" xfId="43" applyBorder="1"/>
    <xf numFmtId="0" fontId="11" fillId="0" borderId="1" xfId="43" applyFont="1" applyBorder="1" applyAlignment="1">
      <alignment horizontal="center" vertical="center" wrapText="1"/>
    </xf>
    <xf numFmtId="0" fontId="11" fillId="0" borderId="5" xfId="43" applyFont="1" applyBorder="1" applyAlignment="1">
      <alignment horizontal="centerContinuous" vertical="center"/>
    </xf>
    <xf numFmtId="0" fontId="12" fillId="0" borderId="0" xfId="43" applyFont="1"/>
    <xf numFmtId="0" fontId="11" fillId="0" borderId="0" xfId="43" applyFont="1" applyAlignment="1">
      <alignment horizontal="center" vertical="center" wrapText="1"/>
    </xf>
    <xf numFmtId="0" fontId="12" fillId="0" borderId="29" xfId="43" applyFont="1" applyBorder="1" applyAlignment="1">
      <alignment horizontal="center" vertical="center" wrapText="1"/>
    </xf>
    <xf numFmtId="0" fontId="11" fillId="0" borderId="2" xfId="43" applyFont="1" applyBorder="1" applyAlignment="1">
      <alignment horizontal="center" vertical="center" wrapText="1"/>
    </xf>
    <xf numFmtId="0" fontId="12" fillId="0" borderId="4" xfId="43" applyFont="1" applyBorder="1" applyAlignment="1">
      <alignment horizontal="center" vertical="center" wrapText="1"/>
    </xf>
    <xf numFmtId="0" fontId="11" fillId="0" borderId="4" xfId="43" applyFont="1" applyBorder="1" applyAlignment="1">
      <alignment horizontal="center" vertical="center" wrapText="1"/>
    </xf>
    <xf numFmtId="0" fontId="128" fillId="0" borderId="0" xfId="43" applyFont="1" applyAlignment="1">
      <alignment horizontal="center" vertical="center" wrapText="1"/>
    </xf>
    <xf numFmtId="0" fontId="14" fillId="0" borderId="0" xfId="43" applyFont="1" applyAlignment="1">
      <alignment horizontal="center" vertical="center"/>
    </xf>
    <xf numFmtId="0" fontId="14" fillId="0" borderId="0" xfId="44" applyFont="1" applyAlignment="1">
      <alignment horizontal="left" vertical="center" wrapText="1"/>
    </xf>
    <xf numFmtId="2" fontId="14" fillId="0" borderId="0" xfId="39" applyNumberFormat="1" applyFont="1" applyFill="1" applyBorder="1" applyAlignment="1">
      <alignment horizontal="center" vertical="center"/>
    </xf>
    <xf numFmtId="2" fontId="15" fillId="0" borderId="0" xfId="39" applyNumberFormat="1" applyFont="1" applyFill="1" applyBorder="1" applyAlignment="1">
      <alignment horizontal="center" vertical="center"/>
    </xf>
    <xf numFmtId="0" fontId="129" fillId="0" borderId="0" xfId="43" applyFont="1" applyAlignment="1">
      <alignment vertical="center"/>
    </xf>
    <xf numFmtId="0" fontId="14" fillId="0" borderId="0" xfId="44" applyFont="1" applyAlignment="1">
      <alignment vertical="center"/>
    </xf>
    <xf numFmtId="0" fontId="15" fillId="0" borderId="0" xfId="43" applyFont="1" applyAlignment="1">
      <alignment horizontal="left" vertical="center"/>
    </xf>
    <xf numFmtId="0" fontId="19" fillId="0" borderId="3" xfId="43" applyFont="1" applyBorder="1" applyAlignment="1">
      <alignment horizontal="left" vertical="center" wrapText="1"/>
    </xf>
    <xf numFmtId="171" fontId="16" fillId="0" borderId="3" xfId="45" applyFont="1" applyBorder="1" applyAlignment="1">
      <alignment horizontal="center"/>
    </xf>
    <xf numFmtId="0" fontId="19" fillId="0" borderId="0" xfId="43" applyFont="1"/>
    <xf numFmtId="171" fontId="19" fillId="0" borderId="0" xfId="45" applyFont="1" applyBorder="1" applyAlignment="1">
      <alignment horizontal="center"/>
    </xf>
    <xf numFmtId="0" fontId="16" fillId="0" borderId="0" xfId="43" applyFont="1"/>
    <xf numFmtId="0" fontId="14" fillId="0" borderId="0" xfId="43" applyFont="1" applyAlignment="1">
      <alignment horizontal="left" wrapText="1"/>
    </xf>
    <xf numFmtId="0" fontId="16" fillId="0" borderId="0" xfId="43" applyFont="1" applyAlignment="1">
      <alignment horizontal="left"/>
    </xf>
    <xf numFmtId="0" fontId="3" fillId="0" borderId="0" xfId="43" applyAlignment="1">
      <alignment horizontal="left"/>
    </xf>
    <xf numFmtId="0" fontId="14" fillId="0" borderId="0" xfId="43" applyFont="1"/>
    <xf numFmtId="43" fontId="14" fillId="0" borderId="0" xfId="46" applyFont="1" applyFill="1" applyBorder="1" applyAlignment="1">
      <alignment vertical="center"/>
    </xf>
    <xf numFmtId="0" fontId="131" fillId="2" borderId="0" xfId="47" applyFont="1" applyFill="1"/>
    <xf numFmtId="0" fontId="6" fillId="2" borderId="0" xfId="47" applyFont="1" applyFill="1" applyAlignment="1">
      <alignment horizontal="center"/>
    </xf>
    <xf numFmtId="0" fontId="132" fillId="2" borderId="0" xfId="47" applyFont="1" applyFill="1"/>
    <xf numFmtId="0" fontId="133" fillId="2" borderId="0" xfId="47" applyFont="1" applyFill="1"/>
    <xf numFmtId="14" fontId="8" fillId="0" borderId="0" xfId="1" applyNumberFormat="1" applyFont="1" applyAlignment="1">
      <alignment horizontal="centerContinuous" vertical="center"/>
    </xf>
    <xf numFmtId="0" fontId="41" fillId="2" borderId="0" xfId="47" applyFont="1" applyFill="1" applyAlignment="1">
      <alignment horizontal="center" vertical="center"/>
    </xf>
    <xf numFmtId="0" fontId="76" fillId="2" borderId="1" xfId="47" applyFont="1" applyFill="1" applyBorder="1" applyAlignment="1">
      <alignment horizontal="center" vertical="center"/>
    </xf>
    <xf numFmtId="0" fontId="127" fillId="2" borderId="1" xfId="47" applyFont="1" applyFill="1" applyBorder="1" applyAlignment="1">
      <alignment horizontal="center" vertical="center"/>
    </xf>
    <xf numFmtId="0" fontId="134" fillId="2" borderId="1" xfId="47" applyFont="1" applyFill="1" applyBorder="1" applyAlignment="1">
      <alignment horizontal="center" vertical="center" wrapText="1"/>
    </xf>
    <xf numFmtId="0" fontId="76" fillId="2" borderId="2" xfId="47" applyFont="1" applyFill="1" applyBorder="1" applyAlignment="1">
      <alignment horizontal="center" vertical="center"/>
    </xf>
    <xf numFmtId="0" fontId="127" fillId="2" borderId="2" xfId="47" applyFont="1" applyFill="1" applyBorder="1" applyAlignment="1">
      <alignment horizontal="center" vertical="center"/>
    </xf>
    <xf numFmtId="0" fontId="134" fillId="2" borderId="2" xfId="47" applyFont="1" applyFill="1" applyBorder="1" applyAlignment="1">
      <alignment horizontal="center" vertical="center"/>
    </xf>
    <xf numFmtId="0" fontId="135"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6" fillId="2" borderId="0" xfId="47" applyFont="1" applyFill="1" applyAlignment="1">
      <alignment vertical="center"/>
    </xf>
    <xf numFmtId="0" fontId="136" fillId="2" borderId="0" xfId="47" applyFont="1" applyFill="1" applyAlignment="1">
      <alignment horizontal="center" vertical="center"/>
    </xf>
    <xf numFmtId="0" fontId="136" fillId="2" borderId="0" xfId="47" applyFont="1" applyFill="1" applyAlignment="1">
      <alignment horizontal="center" vertical="center" wrapText="1"/>
    </xf>
    <xf numFmtId="0" fontId="137" fillId="2" borderId="0" xfId="47"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3" fillId="2" borderId="0" xfId="47" applyNumberFormat="1" applyFont="1" applyFill="1"/>
    <xf numFmtId="0" fontId="103" fillId="2" borderId="0" xfId="47"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2" fillId="2" borderId="0" xfId="47" applyFont="1" applyFill="1"/>
    <xf numFmtId="0" fontId="103" fillId="2" borderId="0" xfId="47" applyFont="1" applyFill="1" applyAlignment="1">
      <alignment horizontal="left" vertical="top" wrapText="1"/>
    </xf>
    <xf numFmtId="2" fontId="15" fillId="0" borderId="37" xfId="1" applyNumberFormat="1" applyFont="1" applyBorder="1" applyAlignment="1">
      <alignment horizontal="center"/>
    </xf>
    <xf numFmtId="2" fontId="15" fillId="0" borderId="33" xfId="1" applyNumberFormat="1" applyFont="1" applyBorder="1" applyAlignment="1">
      <alignment horizontal="center"/>
    </xf>
    <xf numFmtId="227" fontId="3" fillId="0" borderId="0" xfId="1" applyNumberFormat="1"/>
    <xf numFmtId="2" fontId="14" fillId="0" borderId="38" xfId="1" applyNumberFormat="1" applyFont="1" applyBorder="1" applyAlignment="1">
      <alignment horizontal="center"/>
    </xf>
    <xf numFmtId="228" fontId="3" fillId="0" borderId="0" xfId="1" applyNumberFormat="1"/>
    <xf numFmtId="2" fontId="15" fillId="0" borderId="39" xfId="10" applyNumberFormat="1" applyFont="1" applyBorder="1" applyAlignment="1">
      <alignment horizontal="center"/>
    </xf>
    <xf numFmtId="2" fontId="15" fillId="0" borderId="32"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8" applyFont="1" applyAlignment="1">
      <alignment vertical="center"/>
    </xf>
    <xf numFmtId="0" fontId="38" fillId="0" borderId="0" xfId="48" applyFont="1"/>
    <xf numFmtId="0" fontId="6" fillId="0" borderId="0" xfId="48" applyFont="1" applyAlignment="1">
      <alignment horizontal="center"/>
    </xf>
    <xf numFmtId="0" fontId="138" fillId="0" borderId="0" xfId="48" applyFont="1"/>
    <xf numFmtId="167" fontId="8" fillId="0" borderId="0" xfId="48" applyNumberFormat="1" applyFont="1" applyAlignment="1">
      <alignment horizontal="center"/>
    </xf>
    <xf numFmtId="0" fontId="36" fillId="0" borderId="0" xfId="48" applyFont="1" applyAlignment="1">
      <alignment horizontal="center"/>
    </xf>
    <xf numFmtId="0" fontId="3" fillId="0" borderId="3" xfId="48" applyBorder="1"/>
    <xf numFmtId="229" fontId="16" fillId="0" borderId="3" xfId="48" applyNumberFormat="1" applyFont="1" applyBorder="1"/>
    <xf numFmtId="0" fontId="3" fillId="0" borderId="0" xfId="48"/>
    <xf numFmtId="0" fontId="11" fillId="0" borderId="1" xfId="48" applyFont="1" applyBorder="1" applyAlignment="1">
      <alignment horizontal="center" vertical="center" wrapText="1"/>
    </xf>
    <xf numFmtId="0" fontId="11" fillId="0" borderId="28" xfId="48" applyFont="1" applyBorder="1" applyAlignment="1">
      <alignment horizontal="center" vertical="center"/>
    </xf>
    <xf numFmtId="0" fontId="11" fillId="0" borderId="1" xfId="48" applyFont="1" applyBorder="1" applyAlignment="1">
      <alignment horizontal="center" vertical="center"/>
    </xf>
    <xf numFmtId="0" fontId="12" fillId="0" borderId="0" xfId="48" applyFont="1"/>
    <xf numFmtId="0" fontId="11" fillId="0" borderId="2" xfId="48" applyFont="1" applyBorder="1" applyAlignment="1">
      <alignment horizontal="center" vertical="center" wrapText="1"/>
    </xf>
    <xf numFmtId="0" fontId="11" fillId="0" borderId="2" xfId="48" quotePrefix="1" applyFont="1" applyBorder="1" applyAlignment="1">
      <alignment horizontal="center"/>
    </xf>
    <xf numFmtId="0" fontId="139" fillId="0" borderId="0" xfId="48" applyFont="1" applyAlignment="1">
      <alignment horizontal="center" vertical="center" wrapText="1"/>
    </xf>
    <xf numFmtId="0" fontId="124" fillId="0" borderId="0" xfId="48" quotePrefix="1" applyFont="1" applyAlignment="1">
      <alignment horizontal="center"/>
    </xf>
    <xf numFmtId="0" fontId="74" fillId="0" borderId="0" xfId="48" applyFont="1"/>
    <xf numFmtId="0" fontId="14" fillId="0" borderId="0" xfId="48" applyFont="1" applyAlignment="1">
      <alignment vertical="center"/>
    </xf>
    <xf numFmtId="229" fontId="14" fillId="0" borderId="0" xfId="49" applyNumberFormat="1" applyFont="1" applyBorder="1" applyAlignment="1">
      <alignment horizontal="right"/>
    </xf>
    <xf numFmtId="0" fontId="14" fillId="0" borderId="0" xfId="48" applyFont="1"/>
    <xf numFmtId="0" fontId="15" fillId="0" borderId="3" xfId="48" applyFont="1" applyBorder="1" applyAlignment="1">
      <alignment vertical="center"/>
    </xf>
    <xf numFmtId="229" fontId="15" fillId="0" borderId="3" xfId="49" applyNumberFormat="1" applyFont="1" applyBorder="1" applyAlignment="1">
      <alignment horizontal="right"/>
    </xf>
    <xf numFmtId="0" fontId="17" fillId="0" borderId="0" xfId="48" applyFont="1"/>
    <xf numFmtId="2" fontId="14" fillId="0" borderId="0" xfId="48" applyNumberFormat="1" applyFont="1"/>
    <xf numFmtId="0" fontId="123" fillId="0" borderId="0" xfId="48" applyFont="1" applyAlignment="1">
      <alignment vertical="center"/>
    </xf>
    <xf numFmtId="43" fontId="12" fillId="2" borderId="0" xfId="36" applyFont="1" applyFill="1"/>
    <xf numFmtId="43" fontId="12" fillId="0" borderId="0" xfId="36" applyFont="1" applyFill="1"/>
    <xf numFmtId="167" fontId="8" fillId="2" borderId="0" xfId="36" applyNumberFormat="1" applyFont="1" applyFill="1" applyBorder="1" applyAlignment="1">
      <alignment horizontal="center"/>
    </xf>
    <xf numFmtId="43" fontId="12" fillId="2" borderId="0" xfId="36" applyFont="1" applyFill="1" applyBorder="1"/>
    <xf numFmtId="230" fontId="11" fillId="2" borderId="0" xfId="36" applyNumberFormat="1" applyFont="1" applyFill="1" applyBorder="1"/>
    <xf numFmtId="43" fontId="11" fillId="2" borderId="6" xfId="36"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6" applyFont="1" applyFill="1" applyBorder="1" applyAlignment="1">
      <alignment horizontal="center" vertical="center" wrapText="1"/>
    </xf>
    <xf numFmtId="43" fontId="11" fillId="2" borderId="46" xfId="36" applyFont="1" applyFill="1" applyBorder="1" applyAlignment="1">
      <alignment horizontal="center" vertical="center" wrapText="1"/>
    </xf>
    <xf numFmtId="43" fontId="11" fillId="2" borderId="4" xfId="36" applyFont="1" applyFill="1" applyBorder="1" applyAlignment="1">
      <alignment horizontal="center" vertical="center" wrapText="1"/>
    </xf>
    <xf numFmtId="43" fontId="11" fillId="2" borderId="47" xfId="36" applyFont="1" applyFill="1" applyBorder="1" applyAlignment="1">
      <alignment horizontal="center" vertical="center" wrapText="1"/>
    </xf>
    <xf numFmtId="43" fontId="14" fillId="0" borderId="0" xfId="36" applyFont="1" applyFill="1"/>
    <xf numFmtId="43" fontId="15" fillId="2" borderId="13" xfId="36" applyFont="1" applyFill="1" applyBorder="1"/>
    <xf numFmtId="174" fontId="15" fillId="2" borderId="7" xfId="36" applyNumberFormat="1" applyFont="1" applyFill="1" applyBorder="1"/>
    <xf numFmtId="174" fontId="15" fillId="2" borderId="8" xfId="36" applyNumberFormat="1" applyFont="1" applyFill="1" applyBorder="1"/>
    <xf numFmtId="174" fontId="15" fillId="2" borderId="9" xfId="36" applyNumberFormat="1" applyFont="1" applyFill="1" applyBorder="1"/>
    <xf numFmtId="174" fontId="14" fillId="0" borderId="0" xfId="36" applyNumberFormat="1" applyFont="1" applyFill="1"/>
    <xf numFmtId="43" fontId="14" fillId="2" borderId="48" xfId="36" applyFont="1" applyFill="1" applyBorder="1"/>
    <xf numFmtId="174" fontId="14" fillId="2" borderId="49" xfId="36" applyNumberFormat="1" applyFont="1" applyFill="1" applyBorder="1"/>
    <xf numFmtId="174" fontId="14" fillId="2" borderId="29" xfId="36" applyNumberFormat="1" applyFont="1" applyFill="1" applyBorder="1"/>
    <xf numFmtId="174" fontId="14" fillId="2" borderId="0" xfId="36" applyNumberFormat="1" applyFont="1" applyFill="1" applyBorder="1"/>
    <xf numFmtId="174" fontId="14" fillId="2" borderId="50" xfId="36" applyNumberFormat="1" applyFont="1" applyFill="1" applyBorder="1"/>
    <xf numFmtId="43" fontId="15" fillId="2" borderId="13" xfId="36" applyFont="1" applyFill="1" applyBorder="1" applyAlignment="1"/>
    <xf numFmtId="174" fontId="15" fillId="2" borderId="7" xfId="36" applyNumberFormat="1" applyFont="1" applyFill="1" applyBorder="1" applyAlignment="1"/>
    <xf numFmtId="174" fontId="15" fillId="2" borderId="8" xfId="36" applyNumberFormat="1" applyFont="1" applyFill="1" applyBorder="1" applyAlignment="1"/>
    <xf numFmtId="174" fontId="15" fillId="2" borderId="9" xfId="36" applyNumberFormat="1" applyFont="1" applyFill="1" applyBorder="1" applyAlignment="1"/>
    <xf numFmtId="174" fontId="14" fillId="2" borderId="10" xfId="36" applyNumberFormat="1" applyFont="1" applyFill="1" applyBorder="1"/>
    <xf numFmtId="174" fontId="14" fillId="2" borderId="11" xfId="36" applyNumberFormat="1" applyFont="1" applyFill="1" applyBorder="1"/>
    <xf numFmtId="43" fontId="14" fillId="2" borderId="12" xfId="36" applyFont="1" applyFill="1" applyBorder="1"/>
    <xf numFmtId="174" fontId="14" fillId="2" borderId="46" xfId="36" applyNumberFormat="1" applyFont="1" applyFill="1" applyBorder="1"/>
    <xf numFmtId="174" fontId="14" fillId="2" borderId="4" xfId="36" applyNumberFormat="1" applyFont="1" applyFill="1" applyBorder="1"/>
    <xf numFmtId="174" fontId="14" fillId="2" borderId="47" xfId="36" applyNumberFormat="1" applyFont="1" applyFill="1" applyBorder="1"/>
    <xf numFmtId="43" fontId="14" fillId="2" borderId="29" xfId="36" applyFont="1" applyFill="1" applyBorder="1"/>
    <xf numFmtId="230" fontId="14" fillId="2" borderId="29" xfId="36" applyNumberFormat="1" applyFont="1" applyFill="1" applyBorder="1" applyAlignment="1">
      <alignment horizontal="right"/>
    </xf>
    <xf numFmtId="43" fontId="14" fillId="2" borderId="0" xfId="36" applyFont="1" applyFill="1"/>
    <xf numFmtId="174" fontId="14" fillId="2" borderId="0" xfId="36" applyNumberFormat="1" applyFont="1" applyFill="1"/>
    <xf numFmtId="0" fontId="14" fillId="0" borderId="0" xfId="6"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6"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0" fillId="0" borderId="32" xfId="50"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1" applyNumberFormat="1" applyFont="1" applyFill="1" applyBorder="1" applyAlignment="1" applyProtection="1">
      <alignment horizontal="center"/>
      <protection locked="0"/>
    </xf>
    <xf numFmtId="223" fontId="11" fillId="0" borderId="0" xfId="41" applyNumberFormat="1" applyFont="1" applyFill="1" applyBorder="1" applyAlignment="1" applyProtection="1">
      <alignment horizontal="center"/>
      <protection locked="0"/>
    </xf>
    <xf numFmtId="232" fontId="11" fillId="0" borderId="3" xfId="41" applyNumberFormat="1" applyFont="1" applyFill="1" applyBorder="1" applyAlignment="1" applyProtection="1">
      <alignment horizontal="center"/>
      <protection locked="0"/>
    </xf>
    <xf numFmtId="223" fontId="11" fillId="0" borderId="3" xfId="41"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2" fillId="0" borderId="28" xfId="1" applyFont="1" applyBorder="1" applyAlignment="1">
      <alignment horizontal="center" vertical="center" wrapText="1"/>
    </xf>
    <xf numFmtId="0" fontId="100" fillId="0" borderId="28" xfId="1" applyFont="1" applyBorder="1" applyAlignment="1">
      <alignment horizontal="center" vertical="center" wrapText="1"/>
    </xf>
    <xf numFmtId="0" fontId="102" fillId="0" borderId="0" xfId="1" applyFont="1"/>
    <xf numFmtId="0" fontId="141" fillId="0" borderId="0" xfId="1" applyFont="1" applyAlignment="1">
      <alignment horizontal="center" vertical="center" wrapText="1"/>
    </xf>
    <xf numFmtId="0" fontId="142" fillId="0" borderId="0" xfId="1" applyFont="1" applyAlignment="1">
      <alignment horizontal="center" vertical="center" wrapText="1"/>
    </xf>
    <xf numFmtId="233" fontId="103" fillId="0" borderId="0" xfId="51" applyNumberFormat="1" applyFont="1" applyBorder="1" applyAlignment="1">
      <alignment horizontal="right"/>
    </xf>
    <xf numFmtId="233" fontId="104" fillId="0" borderId="0" xfId="51" applyNumberFormat="1" applyFont="1" applyBorder="1" applyAlignment="1">
      <alignment horizontal="right"/>
    </xf>
    <xf numFmtId="233" fontId="103" fillId="0" borderId="0" xfId="1" applyNumberFormat="1" applyFont="1"/>
    <xf numFmtId="0" fontId="15" fillId="0" borderId="4" xfId="1" applyFont="1" applyBorder="1" applyAlignment="1">
      <alignment horizontal="left" vertical="center" wrapText="1"/>
    </xf>
    <xf numFmtId="233" fontId="104" fillId="0" borderId="4" xfId="51" applyNumberFormat="1" applyFont="1" applyBorder="1" applyAlignment="1">
      <alignment horizontal="right" vertical="center"/>
    </xf>
    <xf numFmtId="0" fontId="103" fillId="0" borderId="0" xfId="51" applyFont="1" applyBorder="1" applyAlignment="1">
      <alignment horizontal="right"/>
    </xf>
    <xf numFmtId="0" fontId="143" fillId="0" borderId="0" xfId="1" applyFont="1"/>
    <xf numFmtId="0" fontId="107" fillId="0" borderId="0" xfId="1" applyFont="1"/>
    <xf numFmtId="0" fontId="144" fillId="0" borderId="0" xfId="1" applyFont="1"/>
    <xf numFmtId="0" fontId="145" fillId="0" borderId="0" xfId="1" applyFont="1"/>
    <xf numFmtId="233" fontId="3" fillId="0" borderId="0" xfId="1" applyNumberFormat="1"/>
    <xf numFmtId="0" fontId="6" fillId="0" borderId="0" xfId="1" applyFont="1" applyAlignment="1">
      <alignment vertical="center"/>
    </xf>
    <xf numFmtId="0" fontId="97" fillId="0" borderId="0" xfId="1" applyFont="1" applyAlignment="1">
      <alignment vertical="center"/>
    </xf>
    <xf numFmtId="0" fontId="72" fillId="0" borderId="0" xfId="1" applyFont="1" applyAlignment="1">
      <alignment vertical="center"/>
    </xf>
    <xf numFmtId="234" fontId="12" fillId="0" borderId="33" xfId="1" applyNumberFormat="1" applyFont="1" applyBorder="1" applyAlignment="1">
      <alignment horizontal="centerContinuous" vertical="center" wrapText="1"/>
    </xf>
    <xf numFmtId="0" fontId="146" fillId="0" borderId="0" xfId="1" applyFont="1" applyAlignment="1">
      <alignment horizontal="center" vertical="center" wrapText="1"/>
    </xf>
    <xf numFmtId="234" fontId="97" fillId="0" borderId="0" xfId="1" applyNumberFormat="1" applyFont="1" applyAlignment="1">
      <alignment horizontal="center" vertical="center" wrapText="1"/>
    </xf>
    <xf numFmtId="0" fontId="14" fillId="0" borderId="0" xfId="38"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5"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7" fillId="2" borderId="3" xfId="6"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8"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9" fillId="0" borderId="0" xfId="34" applyNumberFormat="1" applyFont="1" applyBorder="1" applyAlignment="1">
      <alignment horizontal="center" vertical="center"/>
    </xf>
    <xf numFmtId="37" fontId="150" fillId="0" borderId="0" xfId="34" applyNumberFormat="1" applyFont="1" applyBorder="1" applyAlignment="1">
      <alignment horizontal="center" vertical="center"/>
    </xf>
    <xf numFmtId="1" fontId="149" fillId="0" borderId="0" xfId="19" applyNumberFormat="1" applyFont="1" applyBorder="1" applyAlignment="1">
      <alignment horizontal="center"/>
    </xf>
    <xf numFmtId="0" fontId="14" fillId="0" borderId="0" xfId="52"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4" applyNumberFormat="1" applyFont="1" applyFill="1" applyBorder="1" applyAlignment="1">
      <alignment horizontal="right" vertical="top"/>
    </xf>
    <xf numFmtId="2" fontId="14" fillId="0" borderId="0" xfId="53" applyNumberFormat="1" applyFont="1" applyFill="1" applyAlignment="1">
      <alignment vertical="center"/>
    </xf>
    <xf numFmtId="3" fontId="14" fillId="0" borderId="1" xfId="6" applyNumberFormat="1" applyFont="1" applyBorder="1" applyAlignment="1">
      <alignment horizontal="left" vertical="center" wrapText="1"/>
    </xf>
    <xf numFmtId="0" fontId="103" fillId="0" borderId="0" xfId="1" applyFont="1" applyAlignment="1">
      <alignment horizontal="left" vertical="center" wrapText="1"/>
    </xf>
    <xf numFmtId="2" fontId="14" fillId="0" borderId="0" xfId="1" applyNumberFormat="1" applyFont="1" applyAlignment="1">
      <alignment vertical="top"/>
    </xf>
    <xf numFmtId="2" fontId="14" fillId="0" borderId="0" xfId="54" applyNumberFormat="1" applyFont="1" applyFill="1" applyAlignment="1">
      <alignment vertical="center"/>
    </xf>
    <xf numFmtId="37" fontId="72" fillId="0" borderId="0" xfId="1" applyNumberFormat="1" applyFont="1"/>
    <xf numFmtId="2" fontId="34" fillId="0" borderId="0" xfId="1" applyNumberFormat="1" applyFont="1"/>
    <xf numFmtId="0" fontId="127"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8" fillId="0" borderId="0" xfId="6" applyFont="1" applyAlignment="1">
      <alignment horizontal="left" vertical="center"/>
    </xf>
    <xf numFmtId="2" fontId="3" fillId="0" borderId="0" xfId="6" applyNumberFormat="1" applyAlignment="1">
      <alignment vertical="center"/>
    </xf>
    <xf numFmtId="3" fontId="14" fillId="0" borderId="0" xfId="40" applyNumberFormat="1" applyFont="1" applyBorder="1" applyAlignment="1">
      <alignment horizontal="center" vertical="center"/>
    </xf>
    <xf numFmtId="3" fontId="15" fillId="0" borderId="0" xfId="40" applyNumberFormat="1" applyFont="1" applyBorder="1" applyAlignment="1">
      <alignment horizontal="center" vertical="center"/>
    </xf>
    <xf numFmtId="37" fontId="14" fillId="0" borderId="0" xfId="6" applyNumberFormat="1" applyFont="1" applyAlignment="1">
      <alignment vertical="center"/>
    </xf>
    <xf numFmtId="1" fontId="149" fillId="0" borderId="0" xfId="19"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37" fontId="15" fillId="0" borderId="3" xfId="34"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51" fillId="0" borderId="0" xfId="0" applyFont="1" applyAlignment="1">
      <alignment horizontal="center" vertical="center"/>
    </xf>
    <xf numFmtId="187" fontId="152" fillId="0" borderId="0" xfId="12" applyNumberFormat="1" applyFont="1" applyAlignment="1" applyProtection="1">
      <alignment horizontal="left" vertical="center"/>
    </xf>
    <xf numFmtId="0" fontId="152" fillId="0" borderId="0" xfId="12" applyFont="1" applyAlignment="1">
      <alignment horizontal="left" vertical="center"/>
    </xf>
    <xf numFmtId="0" fontId="48" fillId="0" borderId="0" xfId="12" applyAlignment="1">
      <alignment vertical="center"/>
    </xf>
    <xf numFmtId="43"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225"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166" fontId="152" fillId="0" borderId="0" xfId="12" applyNumberFormat="1" applyFont="1" applyAlignment="1">
      <alignment horizontal="left" vertical="center"/>
    </xf>
    <xf numFmtId="0" fontId="3" fillId="0" borderId="0" xfId="55" applyFont="1" applyAlignment="1">
      <alignment vertical="center"/>
    </xf>
    <xf numFmtId="0" fontId="105" fillId="0" borderId="0" xfId="55" applyFont="1" applyAlignment="1">
      <alignment vertical="center"/>
    </xf>
    <xf numFmtId="0" fontId="153" fillId="0" borderId="10" xfId="55" applyFont="1" applyBorder="1" applyAlignment="1">
      <alignment horizontal="left" vertical="center" wrapText="1"/>
    </xf>
    <xf numFmtId="0" fontId="153" fillId="0" borderId="11" xfId="55" applyFont="1" applyBorder="1" applyAlignment="1">
      <alignment horizontal="left" vertical="center" wrapText="1"/>
    </xf>
    <xf numFmtId="0" fontId="153" fillId="0" borderId="49" xfId="55" applyFont="1" applyBorder="1" applyAlignment="1">
      <alignment horizontal="left" vertical="center" wrapText="1"/>
    </xf>
    <xf numFmtId="0" fontId="153" fillId="0" borderId="50" xfId="55" applyFont="1" applyBorder="1" applyAlignment="1">
      <alignment horizontal="left" vertical="center" wrapText="1"/>
    </xf>
    <xf numFmtId="0" fontId="153" fillId="0" borderId="46" xfId="55" applyFont="1" applyBorder="1" applyAlignment="1">
      <alignment horizontal="left" vertical="center" wrapText="1"/>
    </xf>
    <xf numFmtId="0" fontId="153" fillId="0" borderId="47" xfId="55" applyFont="1" applyBorder="1" applyAlignment="1">
      <alignment horizontal="left" vertical="center" wrapText="1"/>
    </xf>
    <xf numFmtId="0" fontId="0" fillId="0" borderId="0" xfId="55" applyFont="1" applyAlignment="1">
      <alignment horizontal="left" vertical="center" wrapText="1"/>
    </xf>
    <xf numFmtId="0" fontId="3" fillId="0" borderId="29"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4" fillId="0" borderId="0" xfId="56" applyFont="1" applyAlignment="1">
      <alignment horizontal="center" vertical="center"/>
    </xf>
    <xf numFmtId="0" fontId="155"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55"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4"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56" fillId="0" borderId="0" xfId="55" applyFont="1" applyAlignment="1">
      <alignment vertical="center"/>
    </xf>
    <xf numFmtId="0" fontId="157" fillId="0" borderId="0" xfId="56" applyFont="1"/>
    <xf numFmtId="0" fontId="157" fillId="0" borderId="0" xfId="56" applyFont="1" applyAlignment="1">
      <alignment horizontal="center" vertical="center"/>
    </xf>
    <xf numFmtId="0" fontId="156" fillId="0" borderId="0" xfId="56" applyFont="1" applyAlignment="1">
      <alignment horizontal="center" vertical="center"/>
    </xf>
    <xf numFmtId="0" fontId="155" fillId="0" borderId="0" xfId="56" applyFont="1"/>
    <xf numFmtId="0" fontId="156" fillId="0" borderId="0" xfId="56" applyFont="1" applyAlignment="1">
      <alignment horizontal="left"/>
    </xf>
    <xf numFmtId="0" fontId="154" fillId="0" borderId="0" xfId="56" quotePrefix="1" applyFont="1" applyAlignment="1">
      <alignment horizontal="center" vertical="center"/>
    </xf>
    <xf numFmtId="0" fontId="155" fillId="0" borderId="0" xfId="56" quotePrefix="1" applyFont="1" applyAlignment="1">
      <alignment horizontal="center" vertical="center"/>
    </xf>
    <xf numFmtId="0" fontId="157" fillId="5" borderId="0" xfId="56" applyFont="1" applyFill="1"/>
    <xf numFmtId="0" fontId="156"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8" fillId="0" borderId="0" xfId="1" applyFont="1"/>
    <xf numFmtId="0" fontId="159" fillId="0" borderId="0" xfId="1" applyFont="1"/>
    <xf numFmtId="0" fontId="13" fillId="0" borderId="0" xfId="1" applyFont="1" applyAlignment="1">
      <alignment horizontal="center"/>
    </xf>
    <xf numFmtId="0" fontId="13" fillId="0" borderId="0" xfId="1" applyFont="1" applyAlignment="1">
      <alignment horizontal="center"/>
    </xf>
    <xf numFmtId="0" fontId="160" fillId="0" borderId="0" xfId="1" applyFont="1" applyAlignment="1">
      <alignment horizontal="justify" vertical="justify" wrapText="1"/>
    </xf>
    <xf numFmtId="0" fontId="44" fillId="0" borderId="0" xfId="1" applyFont="1" applyAlignment="1">
      <alignment vertical="justify" wrapText="1"/>
    </xf>
    <xf numFmtId="0" fontId="160"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2" builtinId="8"/>
    <cellStyle name="Hipervínculo 2" xfId="24" xr:uid="{F0ED0E6A-F6A3-49A5-831C-C7B0828B71AE}"/>
    <cellStyle name="Millares [0]_1.2.4" xfId="8" xr:uid="{EDA9308E-C756-4294-8669-B46965CFB4AA}"/>
    <cellStyle name="Millares [0]_1.2.4_36Estruct%-credIndirectXEmp04-01" xfId="25" xr:uid="{081EA7D5-27F8-428D-859C-42A0BC082006}"/>
    <cellStyle name="Millares [0]_1.2.4_39Estruct%IngresosFinanc04-01" xfId="29" xr:uid="{22FBDE32-8B12-4752-9D0E-A38662281999}"/>
    <cellStyle name="Millares [0]_1.4.4_Estrc%t-ActivosPasivo" xfId="23" xr:uid="{F75E8934-D7B3-47B3-B437-0A4034E8426A}"/>
    <cellStyle name="Millares [0]_1.4.5.3_Est-Finac Feb-2002" xfId="51" xr:uid="{E6D47CA1-FD2C-4F5F-8779-1577EE715C94}"/>
    <cellStyle name="Millares [0]_10,11,12,13-Rank-02" xfId="15" xr:uid="{61F121D1-F36F-4D59-984E-FE087B485B0F}"/>
    <cellStyle name="Millares [0]_31Estruct%-Activo04-01" xfId="4" xr:uid="{372DF081-FE6F-446C-88CB-EAAC8D3C61E0}"/>
    <cellStyle name="Millares [0]_31Estruct%-Activo04-01 2" xfId="9" xr:uid="{4039B6E9-7345-4E4E-AA7E-7B54570D8EAE}"/>
    <cellStyle name="Millares [0]_Estruct%-Activo_Est-Finac Feb-2002" xfId="21" xr:uid="{D34E010A-F067-4137-A7B0-5FE41D127CE1}"/>
    <cellStyle name="Millares [0]_ForCua_Estadistica" xfId="45" xr:uid="{E6B01E89-709E-408D-8B7D-D2379316D4A7}"/>
    <cellStyle name="Millares [0]_ForCua_SectDepa" xfId="34" xr:uid="{4A450C56-1DDB-455A-B42D-0EBC9413141E}"/>
    <cellStyle name="Millares [0]_Rankin-Créditos" xfId="13" xr:uid="{ACC4C098-BA46-45C7-93F5-541B45A957B4}"/>
    <cellStyle name="Millares 2" xfId="10" xr:uid="{C13DCF62-6E47-45EA-92B3-6135CCEE0B68}"/>
    <cellStyle name="Millares 2 2" xfId="57" xr:uid="{62FD2293-5E1E-4EAC-BF07-DD2120FE81C0}"/>
    <cellStyle name="Millares 3" xfId="39" xr:uid="{3CC66D7E-4E97-4B42-AE2A-C440CF7E2761}"/>
    <cellStyle name="Millares 7" xfId="36" xr:uid="{244F34B6-E453-4E19-AFAA-2D69C0E7869C}"/>
    <cellStyle name="Millares 8" xfId="46" xr:uid="{E9DE3D6A-DFDD-45C5-AC94-284C7E1E5A09}"/>
    <cellStyle name="Millares_01-25 Bcos Ene-2002" xfId="41" xr:uid="{9C076885-6B08-4DCF-A5B8-EA72DE815A2B}"/>
    <cellStyle name="Millares_01y22-Anexo3 XMonedaYComercYMicroemp" xfId="42" xr:uid="{2EDE09F6-B48E-4150-B68E-D28AD4EBF805}"/>
    <cellStyle name="Millares_04-DptosSeg Escala" xfId="37" xr:uid="{9BA2EEC3-5A3B-46EE-8C8D-0D51A4945C8A}"/>
    <cellStyle name="Millares_14-Indicadores Bcos" xfId="32" xr:uid="{135B89B7-9EF6-4612-8873-17218CBAE09C}"/>
    <cellStyle name="Millares_17-CredtDSSituacion" xfId="40" xr:uid="{B31F22E4-29D0-463E-B2AB-73A47CE307F1}"/>
    <cellStyle name="Millares_22- Req. Patrimonial 30-07-2009" xfId="53" xr:uid="{2C148E28-5B90-4429-8E02-80DF7C125AB6}"/>
    <cellStyle name="Millares_26-34 Bcos Ene2002" xfId="7" xr:uid="{543BFBA9-7520-4F7A-8EC9-97B640575242}"/>
    <cellStyle name="Millares_35-43 Bcos Ene-2002" xfId="17" xr:uid="{B25855B0-FCC4-42EB-BCE0-A5B5D671686E}"/>
    <cellStyle name="Millares_40-Estruc IngresosFinanc" xfId="28" xr:uid="{3A77C18C-35F6-4098-8C12-4EFBFD4F6D75}"/>
    <cellStyle name="Millares_Estruct%-Dep" xfId="26" xr:uid="{2F067898-5E4E-4D79-B1AF-42F329FF3B1D}"/>
    <cellStyle name="Millares_Estruct%-Pasivo 2" xfId="49" xr:uid="{38FF5EF4-1004-4A94-BD5D-723C8557FF42}"/>
    <cellStyle name="Millares_Estruct%-Pasivo_Est-Finac Feb-2002" xfId="20" xr:uid="{C89D049D-2526-492A-88EA-376CB5A1C606}"/>
    <cellStyle name="Millares_Estruct%-Pasivo_Estrc%t-ActivosPasivo" xfId="22" xr:uid="{F0FAB87D-4062-4706-A546-336944E9B28B}"/>
    <cellStyle name="Millares_Informe - BG,EGP e Indic Financ " xfId="33" xr:uid="{F62059A3-08AF-4179-892E-12428262C2BC}"/>
    <cellStyle name="Millares_Posicion Global 30-07-2009" xfId="54" xr:uid="{1B44C31C-FF12-4F7B-9D0A-A5FE027AC4B2}"/>
    <cellStyle name="Normal" xfId="0" builtinId="0"/>
    <cellStyle name="Normal 10" xfId="5" xr:uid="{8E52753F-EC39-47DD-BFB3-4836F9E1657D}"/>
    <cellStyle name="Normal 2" xfId="1" xr:uid="{3A89F50E-2770-4A45-A863-B58D9C074E51}"/>
    <cellStyle name="Normal 2 2" xfId="2" xr:uid="{675E7B0F-A8FD-4F23-9431-FC5216C47C1B}"/>
    <cellStyle name="Normal 2 2 2" xfId="6" xr:uid="{CBE252B0-3F29-4A13-876B-221680244952}"/>
    <cellStyle name="Normal 2 2 3" xfId="55" xr:uid="{D7F1689F-D366-481D-A5D8-BF6216691C0F}"/>
    <cellStyle name="Normal 3" xfId="3" xr:uid="{1201244C-E2A0-4F76-A1BF-B9E72C6EB0BF}"/>
    <cellStyle name="Normal 3 2" xfId="35" xr:uid="{F109B319-8CFE-4F9C-A810-C8C764BEF776}"/>
    <cellStyle name="Normal 3 3" xfId="56" xr:uid="{92913963-3329-4F7E-B349-CFD725DB874E}"/>
    <cellStyle name="Normal 4" xfId="14" xr:uid="{5C01F10C-9ECB-4974-B0D4-5DE9493B9D02}"/>
    <cellStyle name="Normal 5" xfId="11" xr:uid="{26E7B222-CE21-4AB8-B0F4-F965946935FC}"/>
    <cellStyle name="Normal 5 2" xfId="48" xr:uid="{526EFB2F-750B-4B9C-B743-423E1582807C}"/>
    <cellStyle name="Normal 9" xfId="47" xr:uid="{0B4B79A9-39D4-470B-B691-B992240CC887}"/>
    <cellStyle name="Normal_47-Indicadores" xfId="30" xr:uid="{7A683002-57A8-471A-BA94-8677D29FB669}"/>
    <cellStyle name="Normal_Activo, Patrimonio Promedio y Utilidad Anualiz Dic" xfId="38" xr:uid="{D954DE1B-8A97-4B0C-AE49-9C2E6CAAEDAC}"/>
    <cellStyle name="Normal_Anexo2_propuesta" xfId="50" xr:uid="{8106604B-E5CB-42F5-8D12-BE233AC6E1F5}"/>
    <cellStyle name="Normal_Bcos" xfId="44" xr:uid="{258BA38D-2D44-453A-B11E-34EE63D96A3C}"/>
    <cellStyle name="Normal_BG-bcos-Jul-2001" xfId="18" xr:uid="{77D3F8E9-ED0F-4A40-B734-86C4C519A730}"/>
    <cellStyle name="Normal_cuadro-morosidad-plazos" xfId="16" xr:uid="{5D25FC9C-0D2C-4926-AC43-986F0CB23244}"/>
    <cellStyle name="Normal_cuadro-morosidad-plazos_RatiosmorosidadSdíasIncumplimiento (Bcos) Rpte 14" xfId="43" xr:uid="{AB95FF3D-1FF4-4C3A-AF29-8640C9B70FD7}"/>
    <cellStyle name="Normal_Informe - BG,EGP e Indic Financ " xfId="31" xr:uid="{A46627B9-0373-4A5E-85C2-81D8F81694F7}"/>
    <cellStyle name="Normal_Libro8" xfId="52" xr:uid="{787FCEA5-DE73-4B05-A033-985F192FAE88}"/>
    <cellStyle name="Normal_Palanca_06.99" xfId="27" xr:uid="{EC836778-673E-4A18-9C0B-E0A8560809B6}"/>
    <cellStyle name="Porcentaje 2" xfId="19" xr:uid="{510F6D2E-C091-4E28-A49D-8337719DF46D}"/>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6A1C9437-17B7-43B5-B2E1-A7050BE6DE16}"/>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119</xdr:row>
      <xdr:rowOff>19050</xdr:rowOff>
    </xdr:from>
    <xdr:to>
      <xdr:col>41</xdr:col>
      <xdr:colOff>0</xdr:colOff>
      <xdr:row>121</xdr:row>
      <xdr:rowOff>0</xdr:rowOff>
    </xdr:to>
    <xdr:sp macro="" textlink="">
      <xdr:nvSpPr>
        <xdr:cNvPr id="2" name="Text Box 1">
          <a:extLst>
            <a:ext uri="{FF2B5EF4-FFF2-40B4-BE49-F238E27FC236}">
              <a16:creationId xmlns:a16="http://schemas.microsoft.com/office/drawing/2014/main" id="{96065D34-D50C-42C0-8392-477F0CB8C8BD}"/>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3" name="Text Box 2">
          <a:extLst>
            <a:ext uri="{FF2B5EF4-FFF2-40B4-BE49-F238E27FC236}">
              <a16:creationId xmlns:a16="http://schemas.microsoft.com/office/drawing/2014/main" id="{C3456492-D596-4773-869C-37502B2B3B36}"/>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4" name="Text Box 3">
          <a:extLst>
            <a:ext uri="{FF2B5EF4-FFF2-40B4-BE49-F238E27FC236}">
              <a16:creationId xmlns:a16="http://schemas.microsoft.com/office/drawing/2014/main" id="{4E23A733-FE61-4F32-85EE-A62BA2A06230}"/>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1BE589CD-1CFB-4A65-8694-49EF416ACF1F}"/>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4AA59876-C16F-4682-BFF0-BA804D82BDF6}"/>
            </a:ext>
          </a:extLst>
        </xdr:cNvPr>
        <xdr:cNvSpPr txBox="1">
          <a:spLocks noChangeArrowheads="1"/>
        </xdr:cNvSpPr>
      </xdr:nvSpPr>
      <xdr:spPr bwMode="auto">
        <a:xfrm>
          <a:off x="13373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E9290C74-3BA0-4FAB-A375-59D5C5748056}"/>
            </a:ext>
          </a:extLst>
        </xdr:cNvPr>
        <xdr:cNvSpPr txBox="1">
          <a:spLocks noChangeArrowheads="1"/>
        </xdr:cNvSpPr>
      </xdr:nvSpPr>
      <xdr:spPr bwMode="auto">
        <a:xfrm>
          <a:off x="23736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FD6ADB66-850A-49FD-A6CF-71D695EE461B}"/>
            </a:ext>
          </a:extLst>
        </xdr:cNvPr>
        <xdr:cNvSpPr txBox="1">
          <a:spLocks noChangeArrowheads="1"/>
        </xdr:cNvSpPr>
      </xdr:nvSpPr>
      <xdr:spPr bwMode="auto">
        <a:xfrm>
          <a:off x="33870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6" name="Text Box 5">
          <a:extLst>
            <a:ext uri="{FF2B5EF4-FFF2-40B4-BE49-F238E27FC236}">
              <a16:creationId xmlns:a16="http://schemas.microsoft.com/office/drawing/2014/main" id="{47697623-1721-4831-A8DB-224FEE18E7C7}"/>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7" name="Text Box 6">
          <a:extLst>
            <a:ext uri="{FF2B5EF4-FFF2-40B4-BE49-F238E27FC236}">
              <a16:creationId xmlns:a16="http://schemas.microsoft.com/office/drawing/2014/main" id="{13C4CF3D-2E11-4944-87F0-BFA9E900A416}"/>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8" name="Text Box 7">
          <a:extLst>
            <a:ext uri="{FF2B5EF4-FFF2-40B4-BE49-F238E27FC236}">
              <a16:creationId xmlns:a16="http://schemas.microsoft.com/office/drawing/2014/main" id="{1C37167F-74B3-45C7-95AC-479D52A46D42}"/>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9" name="Text Box 8">
          <a:extLst>
            <a:ext uri="{FF2B5EF4-FFF2-40B4-BE49-F238E27FC236}">
              <a16:creationId xmlns:a16="http://schemas.microsoft.com/office/drawing/2014/main" id="{998991DB-326D-486F-A4F4-C36541073D74}"/>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10" name="Text Box 25">
          <a:extLst>
            <a:ext uri="{FF2B5EF4-FFF2-40B4-BE49-F238E27FC236}">
              <a16:creationId xmlns:a16="http://schemas.microsoft.com/office/drawing/2014/main" id="{0ADA5B32-290C-4949-B824-B9F653AD90BE}"/>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4BD5EE72-B945-478F-A169-23E88F30AEE4}"/>
            </a:ext>
          </a:extLst>
        </xdr:cNvPr>
        <xdr:cNvSpPr txBox="1">
          <a:spLocks noChangeArrowheads="1"/>
        </xdr:cNvSpPr>
      </xdr:nvSpPr>
      <xdr:spPr bwMode="auto">
        <a:xfrm>
          <a:off x="5581650" y="17145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Pc-OBorda/Boletin-Bcos/BOLETIN%20PUBLIC%20WEB/2024/Oct/EF/Data/Informe%20-%20Boletin%20-%20EEFF%20e%20Indic%20Emp.%20F%20Vigente%20Oct%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teco/Esteco/ASF/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ctual%20Consolidado/EF/Indicadores%20EF%20Oct%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3">
          <cell r="B3">
            <v>45596</v>
          </cell>
        </row>
        <row r="62">
          <cell r="B62" t="str">
            <v>Tipo de Cambio Contable:  S/ 3.768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7830-EFEF-4C20-8D5D-B09872869E0B}">
  <dimension ref="A1:I25"/>
  <sheetViews>
    <sheetView showGridLines="0" tabSelected="1" view="pageBreakPreview" zoomScaleSheetLayoutView="120" workbookViewId="0">
      <selection activeCell="A6" sqref="A6:I6"/>
    </sheetView>
  </sheetViews>
  <sheetFormatPr baseColWidth="10" defaultColWidth="11.42578125" defaultRowHeight="16.5"/>
  <cols>
    <col min="1" max="1" width="4.7109375" style="1253" customWidth="1"/>
    <col min="2" max="9" width="12.28515625" style="1253" customWidth="1"/>
    <col min="10" max="16384" width="11.42578125" style="1253"/>
  </cols>
  <sheetData>
    <row r="1" spans="1:9" ht="17.25" thickTop="1">
      <c r="A1" s="1252"/>
      <c r="B1" s="1252"/>
      <c r="C1" s="1252"/>
      <c r="D1" s="1252"/>
      <c r="E1" s="1252"/>
      <c r="F1" s="1252"/>
      <c r="G1" s="1252"/>
      <c r="H1" s="1252"/>
    </row>
    <row r="2" spans="1:9">
      <c r="B2" s="1254"/>
    </row>
    <row r="3" spans="1:9" ht="27">
      <c r="B3" s="1255" t="s">
        <v>1414</v>
      </c>
    </row>
    <row r="4" spans="1:9" ht="22.5">
      <c r="B4" s="1256"/>
    </row>
    <row r="6" spans="1:9">
      <c r="A6" s="1257"/>
      <c r="B6" s="1257"/>
      <c r="C6" s="1257"/>
      <c r="D6" s="1257"/>
      <c r="E6" s="1257"/>
      <c r="F6" s="1257"/>
      <c r="G6" s="1257"/>
      <c r="H6" s="1257"/>
      <c r="I6" s="1257"/>
    </row>
    <row r="7" spans="1:9">
      <c r="A7" s="1258"/>
      <c r="B7" s="1258"/>
      <c r="C7" s="1258"/>
      <c r="E7" s="1258"/>
      <c r="F7" s="1258"/>
      <c r="G7" s="1258"/>
      <c r="H7" s="1258"/>
      <c r="I7" s="1258"/>
    </row>
    <row r="8" spans="1:9">
      <c r="A8" s="1258"/>
      <c r="B8" s="1258"/>
      <c r="C8" s="1258"/>
      <c r="D8" s="1258"/>
      <c r="E8" s="1258"/>
      <c r="F8" s="1258"/>
      <c r="G8" s="1258"/>
      <c r="H8" s="1258"/>
      <c r="I8" s="1258"/>
    </row>
    <row r="9" spans="1:9" ht="15.75" customHeight="1">
      <c r="B9" s="1259"/>
      <c r="C9" s="1259"/>
      <c r="D9" s="1259"/>
      <c r="E9" s="1259"/>
      <c r="F9" s="1259"/>
      <c r="G9" s="1259"/>
      <c r="H9" s="1259"/>
    </row>
    <row r="10" spans="1:9" ht="15.75" customHeight="1">
      <c r="B10" s="1259"/>
      <c r="C10" s="1259"/>
      <c r="D10" s="1259"/>
      <c r="E10" s="1259"/>
      <c r="F10" s="1259"/>
      <c r="G10" s="1259"/>
      <c r="H10" s="1259"/>
      <c r="I10" s="1260"/>
    </row>
    <row r="11" spans="1:9" ht="15.75" customHeight="1">
      <c r="B11" s="1259"/>
      <c r="C11" s="1259"/>
      <c r="D11" s="1259"/>
      <c r="E11" s="1259"/>
      <c r="F11" s="1259"/>
      <c r="G11" s="1259"/>
      <c r="H11" s="1259"/>
      <c r="I11" s="1260"/>
    </row>
    <row r="12" spans="1:9" ht="15.75" customHeight="1">
      <c r="B12" s="1259"/>
      <c r="C12" s="1259"/>
      <c r="D12" s="1259"/>
      <c r="E12" s="1259"/>
      <c r="F12" s="1259"/>
      <c r="G12" s="1259"/>
      <c r="H12" s="1259"/>
      <c r="I12" s="1260"/>
    </row>
    <row r="13" spans="1:9" ht="15.75" customHeight="1">
      <c r="B13" s="1259"/>
      <c r="C13" s="1259"/>
      <c r="D13" s="1259"/>
      <c r="E13" s="1259"/>
      <c r="F13" s="1259"/>
      <c r="G13" s="1259"/>
      <c r="H13" s="1259"/>
      <c r="I13" s="1260"/>
    </row>
    <row r="14" spans="1:9" ht="15.75" customHeight="1">
      <c r="B14" s="1259"/>
      <c r="C14" s="1259"/>
      <c r="D14" s="1259"/>
      <c r="E14" s="1259"/>
      <c r="F14" s="1259"/>
      <c r="G14" s="1259"/>
      <c r="H14" s="1259"/>
      <c r="I14" s="1260"/>
    </row>
    <row r="15" spans="1:9" ht="15.75" customHeight="1">
      <c r="B15" s="1259"/>
      <c r="C15" s="1259"/>
      <c r="D15" s="1259"/>
      <c r="E15" s="1259"/>
      <c r="F15" s="1259"/>
      <c r="G15" s="1259"/>
      <c r="H15" s="1259"/>
    </row>
    <row r="16" spans="1:9" ht="15.75" customHeight="1">
      <c r="B16" s="1259"/>
      <c r="C16" s="1259"/>
      <c r="D16" s="1259"/>
      <c r="E16" s="1259"/>
      <c r="F16" s="1259"/>
      <c r="G16" s="1259"/>
      <c r="H16" s="1259"/>
    </row>
    <row r="17" spans="1:9" ht="15.75" customHeight="1">
      <c r="B17" s="1261"/>
      <c r="C17" s="1261"/>
      <c r="D17" s="1261"/>
      <c r="E17" s="1261"/>
      <c r="F17" s="1261"/>
      <c r="G17" s="1261"/>
      <c r="H17" s="1261"/>
    </row>
    <row r="18" spans="1:9" ht="15.75" customHeight="1">
      <c r="B18" s="1261"/>
      <c r="C18" s="1261"/>
      <c r="D18" s="1261"/>
      <c r="E18" s="1261"/>
      <c r="F18" s="1261"/>
      <c r="G18" s="1261"/>
      <c r="H18" s="1261"/>
    </row>
    <row r="19" spans="1:9" ht="15.75" customHeight="1">
      <c r="B19" s="1261"/>
      <c r="C19" s="1261"/>
      <c r="D19" s="1261"/>
      <c r="E19" s="1261"/>
      <c r="F19" s="1262"/>
      <c r="G19" s="1262"/>
      <c r="H19" s="1262"/>
      <c r="I19" s="1262"/>
    </row>
    <row r="20" spans="1:9" ht="15.75" customHeight="1">
      <c r="B20" s="1263"/>
      <c r="C20" s="1263"/>
      <c r="D20" s="1263"/>
      <c r="E20" s="1263"/>
      <c r="F20" s="1262"/>
      <c r="G20" s="1262"/>
      <c r="H20" s="1262"/>
      <c r="I20" s="1262"/>
    </row>
    <row r="21" spans="1:9" ht="15.75" customHeight="1">
      <c r="B21" s="1263"/>
      <c r="C21" s="1263"/>
      <c r="D21" s="1263"/>
      <c r="E21" s="1263"/>
      <c r="F21" s="1262"/>
      <c r="G21" s="1262"/>
      <c r="H21" s="1262"/>
      <c r="I21" s="1262"/>
    </row>
    <row r="22" spans="1:9" ht="15.75" customHeight="1">
      <c r="B22" s="1263"/>
      <c r="C22" s="1263"/>
      <c r="D22" s="1263"/>
      <c r="E22" s="1263"/>
      <c r="F22" s="1264"/>
      <c r="G22" s="1264"/>
      <c r="H22" s="1264"/>
      <c r="I22" s="1265"/>
    </row>
    <row r="23" spans="1:9" ht="15.75" customHeight="1" thickBot="1">
      <c r="A23" s="1266"/>
      <c r="B23" s="1266"/>
      <c r="C23" s="1266"/>
      <c r="D23" s="1266"/>
      <c r="E23" s="1266"/>
      <c r="F23" s="1266"/>
      <c r="G23" s="1266"/>
      <c r="H23" s="1266"/>
      <c r="I23" s="1266"/>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5B6C-E0BD-4D2B-8CE2-210C3A415FAE}">
  <dimension ref="A4:C60"/>
  <sheetViews>
    <sheetView showGridLines="0" view="pageBreakPreview" zoomScaleNormal="100" zoomScaleSheetLayoutView="100" workbookViewId="0">
      <selection sqref="A1:C65"/>
    </sheetView>
  </sheetViews>
  <sheetFormatPr baseColWidth="10" defaultRowHeight="15"/>
  <cols>
    <col min="1" max="1" width="4.28515625" style="1190" customWidth="1"/>
    <col min="2" max="2" width="89" style="1190" customWidth="1"/>
    <col min="3" max="3" width="12.5703125" style="1190" customWidth="1"/>
    <col min="4" max="16384" width="11.42578125" style="1190"/>
  </cols>
  <sheetData>
    <row r="4" spans="1:3" ht="18.75">
      <c r="A4" s="1191" t="s">
        <v>1044</v>
      </c>
      <c r="B4" s="1191"/>
      <c r="C4" s="1191"/>
    </row>
    <row r="6" spans="1:3">
      <c r="B6" s="1194" t="s">
        <v>1358</v>
      </c>
      <c r="C6" s="1251" t="s">
        <v>1359</v>
      </c>
    </row>
    <row r="7" spans="1:3">
      <c r="B7" s="1194" t="s">
        <v>1360</v>
      </c>
      <c r="C7" s="1190">
        <v>1</v>
      </c>
    </row>
    <row r="8" spans="1:3">
      <c r="B8" s="1194" t="s">
        <v>1361</v>
      </c>
      <c r="C8" s="1190">
        <v>2</v>
      </c>
    </row>
    <row r="9" spans="1:3">
      <c r="B9" s="1194" t="s">
        <v>1362</v>
      </c>
      <c r="C9" s="1190">
        <v>3</v>
      </c>
    </row>
    <row r="10" spans="1:3">
      <c r="B10" s="1194" t="s">
        <v>1363</v>
      </c>
      <c r="C10" s="1190">
        <v>4</v>
      </c>
    </row>
    <row r="11" spans="1:3">
      <c r="B11" s="1194" t="s">
        <v>1364</v>
      </c>
      <c r="C11" s="1190">
        <v>5</v>
      </c>
    </row>
    <row r="12" spans="1:3">
      <c r="B12" s="1194" t="s">
        <v>1365</v>
      </c>
      <c r="C12" s="1190">
        <v>6</v>
      </c>
    </row>
    <row r="13" spans="1:3">
      <c r="B13" s="1194" t="s">
        <v>1366</v>
      </c>
      <c r="C13" s="1190">
        <v>7</v>
      </c>
    </row>
    <row r="14" spans="1:3">
      <c r="B14" s="1194" t="s">
        <v>1367</v>
      </c>
      <c r="C14" s="1190">
        <v>8</v>
      </c>
    </row>
    <row r="15" spans="1:3">
      <c r="B15" s="1194" t="s">
        <v>1368</v>
      </c>
      <c r="C15" s="1190">
        <v>9</v>
      </c>
    </row>
    <row r="16" spans="1:3">
      <c r="B16" s="1194" t="s">
        <v>1369</v>
      </c>
      <c r="C16" s="1190">
        <v>10</v>
      </c>
    </row>
    <row r="17" spans="2:3">
      <c r="B17" s="1194" t="s">
        <v>1370</v>
      </c>
      <c r="C17" s="1190">
        <v>11</v>
      </c>
    </row>
    <row r="18" spans="2:3">
      <c r="B18" s="1194" t="s">
        <v>1371</v>
      </c>
      <c r="C18" s="1190">
        <v>12</v>
      </c>
    </row>
    <row r="19" spans="2:3">
      <c r="B19" s="1194" t="s">
        <v>1372</v>
      </c>
      <c r="C19" s="1190">
        <v>13</v>
      </c>
    </row>
    <row r="20" spans="2:3">
      <c r="B20" s="1194" t="s">
        <v>1373</v>
      </c>
      <c r="C20" s="1190">
        <v>14</v>
      </c>
    </row>
    <row r="21" spans="2:3">
      <c r="B21" s="1194" t="s">
        <v>1374</v>
      </c>
      <c r="C21" s="1190">
        <v>15</v>
      </c>
    </row>
    <row r="22" spans="2:3">
      <c r="B22" s="1194" t="s">
        <v>1375</v>
      </c>
      <c r="C22" s="1190">
        <v>16</v>
      </c>
    </row>
    <row r="23" spans="2:3">
      <c r="B23" s="1194" t="s">
        <v>1376</v>
      </c>
      <c r="C23" s="1190">
        <v>17</v>
      </c>
    </row>
    <row r="24" spans="2:3">
      <c r="B24" s="1194" t="s">
        <v>1377</v>
      </c>
      <c r="C24" s="1190">
        <v>18</v>
      </c>
    </row>
    <row r="25" spans="2:3">
      <c r="B25" s="1194" t="s">
        <v>1378</v>
      </c>
      <c r="C25" s="1190">
        <v>19</v>
      </c>
    </row>
    <row r="26" spans="2:3">
      <c r="B26" s="1194" t="s">
        <v>1379</v>
      </c>
      <c r="C26" s="1190">
        <v>20</v>
      </c>
    </row>
    <row r="27" spans="2:3">
      <c r="B27" s="1194" t="s">
        <v>1380</v>
      </c>
      <c r="C27" s="1190">
        <v>21</v>
      </c>
    </row>
    <row r="28" spans="2:3">
      <c r="B28" s="1194" t="s">
        <v>1381</v>
      </c>
      <c r="C28" s="1190">
        <v>22</v>
      </c>
    </row>
    <row r="29" spans="2:3">
      <c r="B29" s="1194" t="s">
        <v>1382</v>
      </c>
      <c r="C29" s="1190">
        <v>23</v>
      </c>
    </row>
    <row r="30" spans="2:3">
      <c r="B30" s="1194" t="s">
        <v>1383</v>
      </c>
      <c r="C30" s="1190">
        <v>24</v>
      </c>
    </row>
    <row r="31" spans="2:3">
      <c r="B31" s="1194" t="s">
        <v>1384</v>
      </c>
      <c r="C31" s="1190">
        <v>25</v>
      </c>
    </row>
    <row r="32" spans="2:3">
      <c r="B32" s="1194" t="s">
        <v>1385</v>
      </c>
      <c r="C32" s="1190">
        <v>26</v>
      </c>
    </row>
    <row r="33" spans="2:3">
      <c r="B33" s="1194" t="s">
        <v>1386</v>
      </c>
      <c r="C33" s="1190">
        <v>27</v>
      </c>
    </row>
    <row r="34" spans="2:3">
      <c r="B34" s="1194" t="s">
        <v>1387</v>
      </c>
      <c r="C34" s="1190">
        <v>28</v>
      </c>
    </row>
    <row r="35" spans="2:3">
      <c r="B35" s="1194" t="s">
        <v>1388</v>
      </c>
      <c r="C35" s="1190">
        <v>29</v>
      </c>
    </row>
    <row r="36" spans="2:3">
      <c r="B36" s="1194" t="s">
        <v>1389</v>
      </c>
      <c r="C36" s="1190">
        <v>30</v>
      </c>
    </row>
    <row r="37" spans="2:3">
      <c r="B37" s="1194" t="s">
        <v>1390</v>
      </c>
      <c r="C37" s="1190">
        <v>31</v>
      </c>
    </row>
    <row r="38" spans="2:3">
      <c r="B38" s="1194" t="s">
        <v>1391</v>
      </c>
      <c r="C38" s="1190">
        <v>32</v>
      </c>
    </row>
    <row r="39" spans="2:3">
      <c r="B39" s="1194" t="s">
        <v>1392</v>
      </c>
      <c r="C39" s="1190">
        <v>33</v>
      </c>
    </row>
    <row r="40" spans="2:3">
      <c r="B40" s="1194" t="s">
        <v>1393</v>
      </c>
      <c r="C40" s="1190">
        <v>34</v>
      </c>
    </row>
    <row r="41" spans="2:3">
      <c r="B41" s="1194" t="s">
        <v>1394</v>
      </c>
      <c r="C41" s="1190">
        <v>35</v>
      </c>
    </row>
    <row r="42" spans="2:3">
      <c r="B42" s="1194" t="s">
        <v>1395</v>
      </c>
      <c r="C42" s="1190">
        <v>36</v>
      </c>
    </row>
    <row r="43" spans="2:3">
      <c r="B43" s="1194" t="s">
        <v>1396</v>
      </c>
      <c r="C43" s="1190">
        <v>37</v>
      </c>
    </row>
    <row r="44" spans="2:3">
      <c r="B44" s="1194" t="s">
        <v>1397</v>
      </c>
      <c r="C44" s="1190">
        <v>38</v>
      </c>
    </row>
    <row r="45" spans="2:3">
      <c r="B45" s="1194" t="s">
        <v>1398</v>
      </c>
      <c r="C45" s="1190">
        <v>39</v>
      </c>
    </row>
    <row r="46" spans="2:3">
      <c r="B46" s="1194" t="s">
        <v>1399</v>
      </c>
      <c r="C46" s="1190">
        <v>40</v>
      </c>
    </row>
    <row r="47" spans="2:3">
      <c r="B47" s="1194" t="s">
        <v>1400</v>
      </c>
      <c r="C47" s="1190">
        <v>41</v>
      </c>
    </row>
    <row r="48" spans="2:3">
      <c r="B48" s="1194" t="s">
        <v>1401</v>
      </c>
      <c r="C48" s="1190">
        <v>42</v>
      </c>
    </row>
    <row r="49" spans="2:3">
      <c r="B49" s="1194" t="s">
        <v>1402</v>
      </c>
      <c r="C49" s="1190">
        <v>43</v>
      </c>
    </row>
    <row r="50" spans="2:3">
      <c r="B50" s="1194" t="s">
        <v>1403</v>
      </c>
      <c r="C50" s="1190">
        <v>44</v>
      </c>
    </row>
    <row r="51" spans="2:3">
      <c r="B51" s="1194" t="s">
        <v>1404</v>
      </c>
      <c r="C51" s="1190">
        <v>45</v>
      </c>
    </row>
    <row r="52" spans="2:3">
      <c r="B52" s="1194" t="s">
        <v>1405</v>
      </c>
      <c r="C52" s="1190">
        <v>46</v>
      </c>
    </row>
    <row r="53" spans="2:3">
      <c r="B53" s="1194" t="s">
        <v>1406</v>
      </c>
      <c r="C53" s="1190">
        <v>47</v>
      </c>
    </row>
    <row r="54" spans="2:3">
      <c r="B54" s="1194" t="s">
        <v>1407</v>
      </c>
      <c r="C54" s="1190">
        <v>48</v>
      </c>
    </row>
    <row r="55" spans="2:3">
      <c r="B55" s="1194" t="s">
        <v>1408</v>
      </c>
      <c r="C55" s="1190">
        <v>49</v>
      </c>
    </row>
    <row r="56" spans="2:3">
      <c r="B56" s="1194" t="s">
        <v>1409</v>
      </c>
      <c r="C56" s="1190">
        <v>50</v>
      </c>
    </row>
    <row r="57" spans="2:3">
      <c r="B57" s="1194" t="s">
        <v>1410</v>
      </c>
      <c r="C57" s="1190">
        <v>51</v>
      </c>
    </row>
    <row r="58" spans="2:3">
      <c r="B58" s="1194" t="s">
        <v>1411</v>
      </c>
      <c r="C58" s="1190">
        <v>52</v>
      </c>
    </row>
    <row r="59" spans="2:3">
      <c r="B59" s="1194" t="s">
        <v>1412</v>
      </c>
      <c r="C59" s="1190">
        <v>53</v>
      </c>
    </row>
    <row r="60" spans="2:3">
      <c r="B60" s="1194" t="s">
        <v>1413</v>
      </c>
      <c r="C60" s="1190">
        <v>54</v>
      </c>
    </row>
  </sheetData>
  <mergeCells count="1">
    <mergeCell ref="A4:C4"/>
  </mergeCells>
  <hyperlinks>
    <hyperlink ref="B6" location="Agregación_EEFF!A5" display="Nota sobre la agregación de los E.E.F.F." xr:uid="{C9FCE444-F14A-436D-8CA4-469D1C7404AC}"/>
    <hyperlink ref="B7" location="1!A5" display="Balance General  " xr:uid="{60DF1D24-C89D-422C-90BB-97FD7F080F07}"/>
    <hyperlink ref="B8" location="2!A5" display="Estado de Ganancias y Pérdidas  " xr:uid="{DB947762-0F42-4305-857D-D5A9177D47CD}"/>
    <hyperlink ref="B9" location="3!A5" display="Indicadores Financieros  " xr:uid="{F3DF28B0-8EBD-4D9B-A2FF-94DE2DD13142}"/>
    <hyperlink ref="B10" location="4!A5" display="Créditos Directos por Sector Económico  " xr:uid="{27125E14-7EF4-4992-A25D-53FAB6CC7C68}"/>
    <hyperlink ref="B11" location="5!A5" display="Créditos Directos y Depósitos por Zona Geográfica  " xr:uid="{B1D723D4-C0D4-4A92-A5EA-A53483D1ECE7}"/>
    <hyperlink ref="B12" location="6!A5" display="Depósitos según Escala de Montos  " xr:uid="{34B72463-9FF4-46FA-97F8-74AC63CAD8E9}"/>
    <hyperlink ref="B13" location="7!A5" display="Número de Personal  " xr:uid="{3523D9DA-7D64-4BDF-B746-3ADBB4EF57B0}"/>
    <hyperlink ref="B14" location="8!A5" display="Requerimiento de Patrimonio Efectivo y Ratio de Capital Global  " xr:uid="{B1AFCA41-0FB5-4A00-A846-493FABDA040F}"/>
    <hyperlink ref="B15" location="9!A5" display="Activos y Contingentes Ponderados por Riesgo de Crédito  " xr:uid="{4E54F0EC-D705-429C-B579-ABC48E543DD4}"/>
    <hyperlink ref="B16" location="10!A5" display="Créditos Directos según Situación  " xr:uid="{B2762165-BC81-46D1-BCFF-07D5B852AF01}"/>
    <hyperlink ref="B17" location="11!A5" display="Créditos Directos según Tipo de Crédito y Situación  " xr:uid="{B601050A-6814-4C28-850D-32D99AEC2450}"/>
    <hyperlink ref="B18" location="12!A5" display="Estructura de Créditos Directos e Indirectos según Categoría de Riesgo del Deudor  " xr:uid="{738E032A-BB5D-4B8F-9ECE-B828F821B24A}"/>
    <hyperlink ref="B19" location="13!A5" display="Estructura de Créditos Directos e Indirectos por Tipo de Crédito y Categoría de Riesgo del Deudor " xr:uid="{1429C2A1-2DCB-4CD3-B69A-3A3EDE9D16AB}"/>
    <hyperlink ref="B20" location="14!A5" display="Créditos Directos por Tipo, Modalidad y Moneda" xr:uid="{7AC25F4A-C871-49B8-9378-45381DC71D4A}"/>
    <hyperlink ref="B21" location="15!A5" display="Morosidad por tipo de crédito y modalidad  " xr:uid="{0E5D2C9A-3DF9-4FBD-ADE2-1989C57D6E3A}"/>
    <hyperlink ref="B22" location="16!A5" display="Ratios de Morosidad según días de incumplimiento  " xr:uid="{A1C84B8C-B83B-45F6-A601-4E95DF5F4230}"/>
    <hyperlink ref="B23" location="17!A5" display="Créditos por Tipo de Garantía   " xr:uid="{4B907E59-C0B0-4585-9AA3-331BEE4EFAD2}"/>
    <hyperlink ref="B24" location="18!A5" display="Créditos a Actividades Empresariales por Sector Económico  " xr:uid="{FD40A66B-435A-4328-9CFC-ADF8059173E9}"/>
    <hyperlink ref="B25" location="19!A5" display="Flujo de Créditos Castigados por Tipo de Crédito  " xr:uid="{99E11E81-0F85-47FF-AEC6-301E91922594}"/>
    <hyperlink ref="B26" location="20!A5" display="Ratios de Liquidez  " xr:uid="{CD76BADF-14A6-4CCB-924A-9D6DFABAD240}"/>
    <hyperlink ref="B27" location="21!A5" display="Movimiento de los Depósitos  (Moneda Nacional)" xr:uid="{CEBE7820-6C50-4D42-A04C-8D7C219D6F65}"/>
    <hyperlink ref="B28" location="22!A5" display="Movimiento de los Depósitos  (Moneda Extranjera)" xr:uid="{83669D64-9D17-4F44-A808-A194E6CD755C}"/>
    <hyperlink ref="B29" location="23!A5" display="Depósitos del Público por Tipo de Depósito y Plazo (Moneda Nacional)" xr:uid="{3B0D4041-A31D-45AF-B84D-9F49002501B2}"/>
    <hyperlink ref="B30" location="24!A5" display="Depósitos del Público por Tipo de Depósito y Plazo (Moneda Extranjera)" xr:uid="{0ED09BCB-6A9D-476B-8FDF-3FCA054B1C51}"/>
    <hyperlink ref="B31" location="25!A5" display="Requerimiento de Patrimonio Efectivo por Riesgo de Mercado  " xr:uid="{2E53A7A9-C1AD-452D-A70F-37F42CB5C1DA}"/>
    <hyperlink ref="B32" location="26!A5" display="Posición Global en Moneda Extranjera  " xr:uid="{E02FAE86-BF1B-45B6-80C4-3995FBC0A68A}"/>
    <hyperlink ref="B33" location="27!A5" display="Requerimiento de Patrimonio Efectivo por Riesgo Operacional  " xr:uid="{EDECA5DB-8E79-4056-934F-8C58642707D8}"/>
    <hyperlink ref="B34" location="28!A5" display="Estructura del Activo  " xr:uid="{9F3FDB63-2BA5-4145-8FD7-5A0A86EE74D5}"/>
    <hyperlink ref="B35" location="29!A5" display="Estructura de los Créditos Directos por Modalidad  " xr:uid="{5DEC9F4B-FCF0-4923-8A87-61CB904F3F57}"/>
    <hyperlink ref="B36" location="30!A5" display="Estructura de los Créditos Directos por Tipo y Modalidad  " xr:uid="{8273520C-16EE-4F72-8FD7-AEBC08DDA175}"/>
    <hyperlink ref="B37" location="31!A5" display="Estructura de los Créditos Indirectos  " xr:uid="{7CB184F4-0D86-46D7-9953-3E38DF06FBA3}"/>
    <hyperlink ref="B38" location="32!A5" display="Estructura del Pasivo  " xr:uid="{71B9D322-298A-4DE2-9092-A73B024C06FE}"/>
    <hyperlink ref="B39" location="33!A5" display="Estructura de los Depósitos por Tipo  " xr:uid="{98570606-2447-4F1F-83FE-016B247B7ECA}"/>
    <hyperlink ref="B40" location="34!A5" display="Estructura de los Adeudos y Obligaciones Financieras  " xr:uid="{02AAEE8D-3859-494E-B5DB-89C1D8B981A8}"/>
    <hyperlink ref="B41" location="35!A5" display="Estructura del Patrimonio Efectivo" xr:uid="{7FC568E3-2C04-4F0B-93D7-2465CDD40300}"/>
    <hyperlink ref="B42" location="36!A5" display="Estructura de los Ingresos Financieros  " xr:uid="{BF2E1B8A-B4F7-4CE1-8594-C95399C3B498}"/>
    <hyperlink ref="B43" location="37!A5" display="Estructura de los Gastos Financieros  " xr:uid="{2937194E-B743-4E00-9A7E-C5C523CA00C3}"/>
    <hyperlink ref="B44" location="38!A5" display="Estructura de los Gastos de Administración  " xr:uid="{F6D4304E-B5AA-4C92-A9BF-FBFF63D1289D}"/>
    <hyperlink ref="B45" location="39!A5" display="Estructura de Fideicomisos y Comisiones de Confianza  " xr:uid="{A3A01643-4A33-4F76-B04B-A208B80ABA03}"/>
    <hyperlink ref="B46" location="40!A5" display="Ranking de Créditos, Depósitos y Patrimonio  " xr:uid="{684947C1-D3F2-493C-92F1-DEA71A0EFB0B}"/>
    <hyperlink ref="B47" location="41!A5" display="Ranking de Créditos Directos por Tipo  " xr:uid="{ADBB684A-5BA9-4D4C-BA18-C14FBE6B5255}"/>
    <hyperlink ref="B48" location="42!A5" display="Ranking de Créditos Directos por Modalidad de Operación  " xr:uid="{D50B2E48-BCFB-4B73-8853-640EA03022DD}"/>
    <hyperlink ref="B49" location="43!A5" display="Ranking de Depósitos por Tipo  " xr:uid="{8A062CA7-0738-4F17-AAFE-57F072014A17}"/>
    <hyperlink ref="B50" location="44!A5" display="Distribución de Oficinas por Zona Geográfica" xr:uid="{90665989-E232-44C2-81E5-AE1C68918C70}"/>
    <hyperlink ref="B51" location="45!A5" display="Créditos Directos y Depósitos por Oficinas  " xr:uid="{7A250819-7210-47E3-8512-1430B050368D}"/>
    <hyperlink ref="B52" location="46!A5" display="Estructura de los Créditos Directos por Departamento  " xr:uid="{2E4D73BF-D010-4BEA-88A6-4EA59B1BF346}"/>
    <hyperlink ref="B53" location="47!A5" display="Estructura de los Depósitos por Departamento  " xr:uid="{193A1292-0CDB-4CCE-B82F-6681565C5EA7}"/>
    <hyperlink ref="B54" location="48!A5" display="Depósitos por Tipo y Persona  " xr:uid="{6CBF7880-56C8-4E32-BE92-C3EBA04A2A44}"/>
    <hyperlink ref="B55" location="49!A5" display="Número de Depositantes por Tipo de Depósito  " xr:uid="{839D4E3A-9F18-4415-84F7-41E3909A7682}"/>
    <hyperlink ref="B56" location="50!A5" display="Número de Tarjetas de Débito" xr:uid="{C8497E20-A005-4B0D-BEDF-DD714E3A77BA}"/>
    <hyperlink ref="B57" location="51!A5" display="Número de Deudores según Tipo de Crédito  " xr:uid="{4238F1F2-F137-4B0C-9D56-D0DDF38C1EF0}"/>
    <hyperlink ref="B58" location="52!A5" display="Número de Tarjetas de Crédito por Tipo  " xr:uid="{CDCF3C6F-70E1-4350-9A5A-A7D9DD9660EE}"/>
    <hyperlink ref="B59" location="53!A5" display="Nuevos Créditos Hipotecarios para Vivienda  " xr:uid="{F2167183-0F2D-4E91-AC3E-F369436C2EF9}"/>
    <hyperlink ref="B60" location="54!A5" display="Nuevos Créditos a Principales Sectores Económicos  " xr:uid="{38DD6984-315E-4F27-B008-D2644DE8C8D8}"/>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98A8-B847-4587-99CE-8324F143CA29}">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200" bestFit="1" customWidth="1"/>
    <col min="2" max="2" width="69.42578125" style="1200" bestFit="1" customWidth="1"/>
    <col min="3" max="3" width="99.7109375" style="1200" customWidth="1"/>
    <col min="4" max="16384" width="12.7109375" style="1200"/>
  </cols>
  <sheetData>
    <row r="1" spans="1:3">
      <c r="A1" s="1193" t="s">
        <v>1045</v>
      </c>
    </row>
    <row r="2" spans="1:3" ht="15">
      <c r="B2" s="1201" t="s">
        <v>1046</v>
      </c>
    </row>
    <row r="3" spans="1:3" ht="6.6" customHeight="1"/>
    <row r="4" spans="1:3" ht="12.75" customHeight="1">
      <c r="B4" s="1202" t="s">
        <v>1047</v>
      </c>
      <c r="C4" s="1203"/>
    </row>
    <row r="5" spans="1:3">
      <c r="B5" s="1204"/>
      <c r="C5" s="1205"/>
    </row>
    <row r="6" spans="1:3">
      <c r="B6" s="1204"/>
      <c r="C6" s="1205"/>
    </row>
    <row r="7" spans="1:3" ht="30.75" customHeight="1">
      <c r="B7" s="1206"/>
      <c r="C7" s="1207"/>
    </row>
    <row r="8" spans="1:3" ht="15">
      <c r="B8" s="1208"/>
      <c r="C8" s="1208"/>
    </row>
    <row r="9" spans="1:3">
      <c r="A9" s="1209"/>
      <c r="B9" s="1209"/>
      <c r="C9" s="1209"/>
    </row>
    <row r="10" spans="1:3">
      <c r="A10" s="1210"/>
      <c r="B10" s="1210" t="s">
        <v>1048</v>
      </c>
      <c r="C10" s="1210"/>
    </row>
    <row r="11" spans="1:3" ht="13.5" thickBot="1">
      <c r="A11" s="1211"/>
      <c r="B11" s="1211"/>
      <c r="C11" s="1211"/>
    </row>
    <row r="12" spans="1:3" ht="24" customHeight="1">
      <c r="B12" s="8" t="s">
        <v>1049</v>
      </c>
      <c r="C12" s="1212"/>
    </row>
    <row r="13" spans="1:3" ht="11.45" customHeight="1">
      <c r="B13" s="8"/>
      <c r="C13" s="1212"/>
    </row>
    <row r="14" spans="1:3">
      <c r="A14" s="1213" t="s">
        <v>1050</v>
      </c>
      <c r="B14" s="8" t="s">
        <v>402</v>
      </c>
      <c r="C14" s="1210" t="str">
        <f>A15&amp;"+"&amp;A16&amp;"+"&amp;A17&amp;"+"&amp;A18</f>
        <v>(A.1)+(A.2)+(A.3)+(A.4)</v>
      </c>
    </row>
    <row r="15" spans="1:3">
      <c r="A15" s="1214" t="s">
        <v>1051</v>
      </c>
      <c r="B15" s="1215" t="s">
        <v>1052</v>
      </c>
      <c r="C15" s="560">
        <v>1101</v>
      </c>
    </row>
    <row r="16" spans="1:3">
      <c r="A16" s="1214" t="s">
        <v>1053</v>
      </c>
      <c r="B16" s="1215" t="s">
        <v>1054</v>
      </c>
      <c r="C16" s="7" t="s">
        <v>1055</v>
      </c>
    </row>
    <row r="17" spans="1:3">
      <c r="A17" s="1214" t="s">
        <v>1056</v>
      </c>
      <c r="B17" s="1215" t="s">
        <v>577</v>
      </c>
      <c r="C17" s="7" t="s">
        <v>1057</v>
      </c>
    </row>
    <row r="18" spans="1:3">
      <c r="A18" s="1214" t="s">
        <v>1058</v>
      </c>
      <c r="B18" s="1215" t="s">
        <v>1059</v>
      </c>
      <c r="C18" s="560">
        <v>1105</v>
      </c>
    </row>
    <row r="19" spans="1:3">
      <c r="A19" s="1213" t="s">
        <v>1060</v>
      </c>
      <c r="B19" s="8" t="s">
        <v>407</v>
      </c>
      <c r="C19" s="1216">
        <v>1201</v>
      </c>
    </row>
    <row r="20" spans="1:3" ht="18.75" customHeight="1">
      <c r="A20" s="1213" t="s">
        <v>1061</v>
      </c>
      <c r="B20" s="8" t="s">
        <v>1062</v>
      </c>
      <c r="C20" s="1210" t="str">
        <f>A21&amp;"+"&amp;A22&amp;"+"&amp;A23&amp;"+"&amp;A24&amp;"+"&amp;A25&amp;"+"&amp;A26</f>
        <v>(C.1)+(C.2)+(C.3)+(C.4)+(C.5)+(C.6)</v>
      </c>
    </row>
    <row r="21" spans="1:3">
      <c r="A21" s="1214" t="s">
        <v>1063</v>
      </c>
      <c r="B21" s="1215" t="s">
        <v>1064</v>
      </c>
      <c r="C21" s="7" t="s">
        <v>1065</v>
      </c>
    </row>
    <row r="22" spans="1:3">
      <c r="A22" s="1214" t="s">
        <v>1066</v>
      </c>
      <c r="B22" s="1215" t="s">
        <v>1067</v>
      </c>
      <c r="C22" s="7" t="s">
        <v>1068</v>
      </c>
    </row>
    <row r="23" spans="1:3">
      <c r="A23" s="1214" t="s">
        <v>1069</v>
      </c>
      <c r="B23" s="1215" t="s">
        <v>1070</v>
      </c>
      <c r="C23" s="560">
        <v>1305</v>
      </c>
    </row>
    <row r="24" spans="1:3">
      <c r="A24" s="1214" t="s">
        <v>1071</v>
      </c>
      <c r="B24" s="1215" t="s">
        <v>1072</v>
      </c>
      <c r="C24" s="560">
        <v>1306</v>
      </c>
    </row>
    <row r="25" spans="1:3">
      <c r="A25" s="1214" t="s">
        <v>1073</v>
      </c>
      <c r="B25" s="1215" t="s">
        <v>1074</v>
      </c>
      <c r="C25" s="560" t="s">
        <v>1075</v>
      </c>
    </row>
    <row r="26" spans="1:3">
      <c r="A26" s="1214" t="s">
        <v>1076</v>
      </c>
      <c r="B26" s="1215" t="s">
        <v>1077</v>
      </c>
      <c r="C26" s="1217" t="s">
        <v>1078</v>
      </c>
    </row>
    <row r="27" spans="1:3" ht="19.149999999999999" customHeight="1">
      <c r="A27" s="1213" t="s">
        <v>1079</v>
      </c>
      <c r="B27" s="8" t="s">
        <v>1080</v>
      </c>
      <c r="C27" s="1210" t="str">
        <f>A28&amp;"+"&amp;A39&amp;"+"&amp;A40&amp;"+"&amp;A43&amp;"+"&amp;A44</f>
        <v>(D.1)+(D.12)+(D.13)+(D.16)+(D.17)</v>
      </c>
    </row>
    <row r="28" spans="1:3">
      <c r="A28" s="1214" t="s">
        <v>1081</v>
      </c>
      <c r="B28" s="1218" t="s">
        <v>878</v>
      </c>
      <c r="C28" s="1210" t="str">
        <f>A29&amp;"+"&amp;A30&amp;"+"&amp;A31&amp;"+"&amp;A32&amp;"+"&amp;A33&amp;"+"&amp;A34&amp;"+"&amp;A35&amp;"+"&amp;A36&amp;"+"&amp;A37&amp;"+"&amp;A38</f>
        <v>(D.2)+(D.3)+(D.4)+(D.5)+(D.6)+(D.7)+(D.8)+(D.9)+(D.10)+(D.11)</v>
      </c>
    </row>
    <row r="29" spans="1:3" ht="27.75">
      <c r="A29" s="1214" t="s">
        <v>1082</v>
      </c>
      <c r="B29" s="1219" t="s">
        <v>618</v>
      </c>
      <c r="C29" s="1220" t="s">
        <v>1083</v>
      </c>
    </row>
    <row r="30" spans="1:3" ht="25.5">
      <c r="A30" s="1214" t="s">
        <v>1084</v>
      </c>
      <c r="B30" s="1219" t="s">
        <v>1085</v>
      </c>
      <c r="C30" s="1221" t="s">
        <v>1086</v>
      </c>
    </row>
    <row r="31" spans="1:3">
      <c r="A31" s="1214" t="s">
        <v>1087</v>
      </c>
      <c r="B31" s="1219" t="s">
        <v>365</v>
      </c>
      <c r="C31" s="1222" t="s">
        <v>1088</v>
      </c>
    </row>
    <row r="32" spans="1:3">
      <c r="A32" s="1214" t="s">
        <v>1089</v>
      </c>
      <c r="B32" s="1219" t="s">
        <v>598</v>
      </c>
      <c r="C32" s="1222" t="s">
        <v>1090</v>
      </c>
    </row>
    <row r="33" spans="1:3" ht="25.5">
      <c r="A33" s="1214" t="s">
        <v>1091</v>
      </c>
      <c r="B33" s="1219" t="s">
        <v>369</v>
      </c>
      <c r="C33" s="1221" t="s">
        <v>1092</v>
      </c>
    </row>
    <row r="34" spans="1:3" ht="25.5">
      <c r="A34" s="1214" t="s">
        <v>1093</v>
      </c>
      <c r="B34" s="1219" t="s">
        <v>1094</v>
      </c>
      <c r="C34" s="1221" t="s">
        <v>1095</v>
      </c>
    </row>
    <row r="35" spans="1:3">
      <c r="A35" s="1214" t="s">
        <v>1096</v>
      </c>
      <c r="B35" s="1219" t="s">
        <v>620</v>
      </c>
      <c r="C35" s="1223">
        <v>1401.04</v>
      </c>
    </row>
    <row r="36" spans="1:3" ht="15">
      <c r="A36" s="1214" t="s">
        <v>1097</v>
      </c>
      <c r="B36" s="1219" t="s">
        <v>622</v>
      </c>
      <c r="C36" s="1224" t="s">
        <v>1098</v>
      </c>
    </row>
    <row r="37" spans="1:3">
      <c r="A37" s="1225" t="s">
        <v>1099</v>
      </c>
      <c r="B37" s="1219" t="s">
        <v>1100</v>
      </c>
      <c r="C37" s="1221" t="s">
        <v>1101</v>
      </c>
    </row>
    <row r="38" spans="1:3" ht="63.75">
      <c r="A38" s="1225" t="s">
        <v>1102</v>
      </c>
      <c r="B38" s="1219" t="s">
        <v>577</v>
      </c>
      <c r="C38" s="1226" t="s">
        <v>1103</v>
      </c>
    </row>
    <row r="39" spans="1:3">
      <c r="A39" s="1225" t="s">
        <v>1104</v>
      </c>
      <c r="B39" s="1218" t="s">
        <v>1105</v>
      </c>
      <c r="C39" s="1227" t="s">
        <v>1106</v>
      </c>
    </row>
    <row r="40" spans="1:3">
      <c r="A40" s="1214" t="s">
        <v>1107</v>
      </c>
      <c r="B40" s="1218" t="s">
        <v>894</v>
      </c>
      <c r="C40" s="8" t="str">
        <f>A41&amp;"+"&amp;A42</f>
        <v>(D.14)+(D.15)</v>
      </c>
    </row>
    <row r="41" spans="1:3">
      <c r="A41" s="1214" t="s">
        <v>1108</v>
      </c>
      <c r="B41" s="1228" t="s">
        <v>881</v>
      </c>
      <c r="C41" s="1217">
        <v>1405</v>
      </c>
    </row>
    <row r="42" spans="1:3">
      <c r="A42" s="1214" t="s">
        <v>1109</v>
      </c>
      <c r="B42" s="1228" t="s">
        <v>882</v>
      </c>
      <c r="C42" s="1217">
        <v>1406</v>
      </c>
    </row>
    <row r="43" spans="1:3">
      <c r="A43" s="1214" t="s">
        <v>1110</v>
      </c>
      <c r="B43" s="1218" t="s">
        <v>1077</v>
      </c>
      <c r="C43" s="1229" t="s">
        <v>1111</v>
      </c>
    </row>
    <row r="44" spans="1:3" ht="24" customHeight="1">
      <c r="A44" s="1214" t="s">
        <v>1112</v>
      </c>
      <c r="B44" s="1218" t="s">
        <v>1113</v>
      </c>
      <c r="C44" s="1230" t="s">
        <v>1114</v>
      </c>
    </row>
    <row r="45" spans="1:3" ht="19.5" customHeight="1">
      <c r="A45" s="1213" t="s">
        <v>1115</v>
      </c>
      <c r="B45" s="8" t="s">
        <v>432</v>
      </c>
      <c r="C45" s="1230" t="s">
        <v>1116</v>
      </c>
    </row>
    <row r="46" spans="1:3">
      <c r="A46" s="1213" t="s">
        <v>1117</v>
      </c>
      <c r="B46" s="8" t="s">
        <v>1118</v>
      </c>
      <c r="C46" s="8" t="str">
        <f>A47&amp;"+"&amp;A48&amp;"+"&amp;A49&amp;"+"&amp;A50&amp;"+"&amp;A51</f>
        <v>(F.1)+(F.2)+(F.3)+(F.4)+(F.5)</v>
      </c>
    </row>
    <row r="47" spans="1:3">
      <c r="A47" s="1214" t="s">
        <v>1119</v>
      </c>
      <c r="B47" s="1215" t="s">
        <v>434</v>
      </c>
      <c r="C47" s="560">
        <v>1108</v>
      </c>
    </row>
    <row r="48" spans="1:3">
      <c r="A48" s="1214" t="s">
        <v>1120</v>
      </c>
      <c r="B48" s="1215" t="s">
        <v>579</v>
      </c>
      <c r="C48" s="560">
        <v>1208</v>
      </c>
    </row>
    <row r="49" spans="1:3">
      <c r="A49" s="1214" t="s">
        <v>1121</v>
      </c>
      <c r="B49" s="1215" t="s">
        <v>580</v>
      </c>
      <c r="C49" s="560">
        <v>1308</v>
      </c>
    </row>
    <row r="50" spans="1:3">
      <c r="A50" s="1214" t="s">
        <v>1122</v>
      </c>
      <c r="B50" s="1215" t="s">
        <v>581</v>
      </c>
      <c r="C50" s="560">
        <v>1408</v>
      </c>
    </row>
    <row r="51" spans="1:3">
      <c r="A51" s="1214" t="s">
        <v>1123</v>
      </c>
      <c r="B51" s="1215" t="s">
        <v>1124</v>
      </c>
      <c r="C51" s="560">
        <v>1508</v>
      </c>
    </row>
    <row r="52" spans="1:3" ht="18.75" customHeight="1">
      <c r="A52" s="1213" t="s">
        <v>1125</v>
      </c>
      <c r="B52" s="1227" t="s">
        <v>439</v>
      </c>
      <c r="C52" s="1231" t="s">
        <v>1126</v>
      </c>
    </row>
    <row r="53" spans="1:3" ht="21" customHeight="1">
      <c r="A53" s="1213" t="s">
        <v>1127</v>
      </c>
      <c r="B53" s="8" t="s">
        <v>1128</v>
      </c>
      <c r="C53" s="1216">
        <v>18</v>
      </c>
    </row>
    <row r="54" spans="1:3" ht="42.75">
      <c r="A54" s="1232" t="s">
        <v>1129</v>
      </c>
      <c r="B54" s="1233" t="s">
        <v>1130</v>
      </c>
      <c r="C54" s="1234" t="s">
        <v>1131</v>
      </c>
    </row>
    <row r="55" spans="1:3" ht="42.75">
      <c r="A55" s="1232"/>
      <c r="B55" s="1233"/>
      <c r="C55" s="1234" t="s">
        <v>1132</v>
      </c>
    </row>
    <row r="56" spans="1:3" ht="18.600000000000001" customHeight="1">
      <c r="A56" s="1213" t="s">
        <v>1133</v>
      </c>
      <c r="B56" s="8" t="s">
        <v>1134</v>
      </c>
      <c r="C56" s="1210" t="str">
        <f>A14&amp;"+"&amp;A19&amp;"+"&amp;A20&amp;"+"&amp;A27&amp;"+"&amp;A45&amp;"+"&amp;A46&amp;"+"&amp;A52&amp;"+"&amp;A53&amp;"+"&amp;A54</f>
        <v>(A)+(B)+(C)+(D)+(E)+(F)+(G)+(H)+(I)</v>
      </c>
    </row>
    <row r="57" spans="1:3">
      <c r="B57" s="1235"/>
    </row>
    <row r="58" spans="1:3">
      <c r="B58" s="1235"/>
    </row>
    <row r="59" spans="1:3">
      <c r="B59" s="843" t="s">
        <v>1135</v>
      </c>
    </row>
    <row r="60" spans="1:3">
      <c r="B60" s="843"/>
    </row>
    <row r="61" spans="1:3">
      <c r="A61" s="1213" t="s">
        <v>1136</v>
      </c>
      <c r="B61" s="843" t="s">
        <v>445</v>
      </c>
      <c r="C61" s="1210" t="str">
        <f>A62&amp;"+"&amp;A63&amp;"+"&amp;A64&amp;"+"&amp;A69&amp;"+"&amp;A70</f>
        <v>(K.1)+(K.2)+(K.3)+(K.8)+(K.9)</v>
      </c>
    </row>
    <row r="62" spans="1:3" ht="15">
      <c r="A62" s="1214" t="s">
        <v>1137</v>
      </c>
      <c r="B62" s="1215" t="s">
        <v>71</v>
      </c>
      <c r="C62" s="1236" t="s">
        <v>1138</v>
      </c>
    </row>
    <row r="63" spans="1:3">
      <c r="A63" s="1214" t="s">
        <v>1139</v>
      </c>
      <c r="B63" s="1215" t="s">
        <v>72</v>
      </c>
      <c r="C63" s="560">
        <v>2102</v>
      </c>
    </row>
    <row r="64" spans="1:3">
      <c r="A64" s="1214" t="s">
        <v>1140</v>
      </c>
      <c r="B64" s="1215" t="s">
        <v>73</v>
      </c>
      <c r="C64" s="1237" t="str">
        <f>A65&amp;"+"&amp;A66&amp;"+"&amp;A67&amp;"+"&amp;A68</f>
        <v>(K.4)+(K.5)+(K.6)+(K.7)</v>
      </c>
    </row>
    <row r="65" spans="1:3">
      <c r="A65" s="1214" t="s">
        <v>1141</v>
      </c>
      <c r="B65" s="1215" t="s">
        <v>1142</v>
      </c>
      <c r="C65" s="1238" t="s">
        <v>1143</v>
      </c>
    </row>
    <row r="66" spans="1:3">
      <c r="A66" s="1214" t="s">
        <v>1144</v>
      </c>
      <c r="B66" s="1215" t="s">
        <v>1145</v>
      </c>
      <c r="C66" s="1238">
        <v>2103.0300000000002</v>
      </c>
    </row>
    <row r="67" spans="1:3">
      <c r="A67" s="1214" t="s">
        <v>1146</v>
      </c>
      <c r="B67" s="1215" t="s">
        <v>1147</v>
      </c>
      <c r="C67" s="1238">
        <v>2103.0500000000002</v>
      </c>
    </row>
    <row r="68" spans="1:3">
      <c r="A68" s="1214" t="s">
        <v>1148</v>
      </c>
      <c r="B68" s="1215" t="s">
        <v>1149</v>
      </c>
      <c r="C68" s="7" t="s">
        <v>1150</v>
      </c>
    </row>
    <row r="69" spans="1:3">
      <c r="A69" s="1214" t="s">
        <v>1151</v>
      </c>
      <c r="B69" s="1215" t="s">
        <v>1152</v>
      </c>
      <c r="C69" s="1238">
        <v>2107</v>
      </c>
    </row>
    <row r="70" spans="1:3">
      <c r="A70" s="1214" t="s">
        <v>1153</v>
      </c>
      <c r="B70" s="1215" t="s">
        <v>1154</v>
      </c>
      <c r="C70" s="1237" t="str">
        <f>A71&amp;"+"&amp;A72</f>
        <v>(K.10)+(K.11)</v>
      </c>
    </row>
    <row r="71" spans="1:3" ht="30">
      <c r="A71" s="1225" t="s">
        <v>1155</v>
      </c>
      <c r="B71" s="1239" t="s">
        <v>1156</v>
      </c>
      <c r="C71" s="1224" t="s">
        <v>1157</v>
      </c>
    </row>
    <row r="72" spans="1:3">
      <c r="A72" s="1225" t="s">
        <v>1158</v>
      </c>
      <c r="B72" s="1239" t="s">
        <v>1159</v>
      </c>
      <c r="C72" s="1238">
        <v>2105</v>
      </c>
    </row>
    <row r="73" spans="1:3">
      <c r="A73" s="1213" t="s">
        <v>1160</v>
      </c>
      <c r="B73" s="843" t="s">
        <v>1161</v>
      </c>
      <c r="C73" s="1237" t="str">
        <f>A74&amp;"+"&amp;A75&amp;"+"&amp;A76</f>
        <v>(L.1)+(L.2)+(L.3)</v>
      </c>
    </row>
    <row r="74" spans="1:3">
      <c r="A74" s="1214" t="s">
        <v>1162</v>
      </c>
      <c r="B74" s="1215" t="s">
        <v>71</v>
      </c>
      <c r="C74" s="560">
        <v>2301</v>
      </c>
    </row>
    <row r="75" spans="1:3">
      <c r="A75" s="1214" t="s">
        <v>1163</v>
      </c>
      <c r="B75" s="1215" t="s">
        <v>72</v>
      </c>
      <c r="C75" s="560">
        <v>2302</v>
      </c>
    </row>
    <row r="76" spans="1:3">
      <c r="A76" s="1214" t="s">
        <v>1164</v>
      </c>
      <c r="B76" s="1215" t="s">
        <v>73</v>
      </c>
      <c r="C76" s="560">
        <v>2303</v>
      </c>
    </row>
    <row r="77" spans="1:3">
      <c r="A77" s="1213" t="s">
        <v>1165</v>
      </c>
      <c r="B77" s="843" t="s">
        <v>407</v>
      </c>
      <c r="C77" s="7" t="s">
        <v>1166</v>
      </c>
    </row>
    <row r="78" spans="1:3">
      <c r="A78" s="1213" t="s">
        <v>1167</v>
      </c>
      <c r="B78" s="843" t="s">
        <v>1168</v>
      </c>
      <c r="C78" s="1237" t="str">
        <f>A79&amp;"+"&amp;A80</f>
        <v>(N.1)+(N.2)</v>
      </c>
    </row>
    <row r="79" spans="1:3">
      <c r="A79" s="1214" t="s">
        <v>1169</v>
      </c>
      <c r="B79" s="560" t="s">
        <v>1170</v>
      </c>
      <c r="C79" s="7" t="s">
        <v>1171</v>
      </c>
    </row>
    <row r="80" spans="1:3">
      <c r="A80" s="1214" t="s">
        <v>1172</v>
      </c>
      <c r="B80" s="560" t="s">
        <v>1173</v>
      </c>
      <c r="C80" s="7" t="s">
        <v>1174</v>
      </c>
    </row>
    <row r="81" spans="1:3">
      <c r="A81" s="1213" t="s">
        <v>1175</v>
      </c>
      <c r="B81" s="843" t="s">
        <v>1176</v>
      </c>
      <c r="C81" s="1237" t="str">
        <f>A82&amp;"+"&amp;A83&amp;"+"&amp;A84</f>
        <v>(Ñ.1)+(Ñ.2)+(Ñ.3)</v>
      </c>
    </row>
    <row r="82" spans="1:3">
      <c r="A82" s="1214" t="s">
        <v>1177</v>
      </c>
      <c r="B82" s="1200" t="s">
        <v>1178</v>
      </c>
      <c r="C82" s="560">
        <v>2804</v>
      </c>
    </row>
    <row r="83" spans="1:3" ht="12.75" customHeight="1">
      <c r="A83" s="1214" t="s">
        <v>1179</v>
      </c>
      <c r="B83" s="1200" t="s">
        <v>1180</v>
      </c>
      <c r="C83" s="560">
        <v>2805</v>
      </c>
    </row>
    <row r="84" spans="1:3">
      <c r="A84" s="1214" t="s">
        <v>1181</v>
      </c>
      <c r="B84" s="560" t="s">
        <v>1182</v>
      </c>
      <c r="C84" s="7" t="s">
        <v>1183</v>
      </c>
    </row>
    <row r="85" spans="1:3">
      <c r="A85" s="1213" t="s">
        <v>1184</v>
      </c>
      <c r="B85" s="843" t="s">
        <v>1185</v>
      </c>
      <c r="C85" s="7" t="s">
        <v>1186</v>
      </c>
    </row>
    <row r="86" spans="1:3">
      <c r="A86" s="1213" t="s">
        <v>1187</v>
      </c>
      <c r="B86" s="843" t="s">
        <v>1188</v>
      </c>
      <c r="C86" s="1210" t="str">
        <f>A87&amp;"+"&amp;A88&amp;"+"&amp;A89&amp;"+"&amp;A90&amp;"+"&amp;A91&amp;"+"&amp;A92</f>
        <v>(P.1)+(P.2)+(P.3)+(P.4)+(P.5)+(P.6)</v>
      </c>
    </row>
    <row r="87" spans="1:3">
      <c r="A87" s="1214" t="s">
        <v>1189</v>
      </c>
      <c r="B87" s="560" t="s">
        <v>1190</v>
      </c>
      <c r="C87" s="7" t="s">
        <v>1191</v>
      </c>
    </row>
    <row r="88" spans="1:3">
      <c r="A88" s="1214" t="s">
        <v>1192</v>
      </c>
      <c r="B88" s="560" t="s">
        <v>1193</v>
      </c>
      <c r="C88" s="560">
        <v>2308</v>
      </c>
    </row>
    <row r="89" spans="1:3">
      <c r="A89" s="1214" t="s">
        <v>1194</v>
      </c>
      <c r="B89" s="560" t="s">
        <v>435</v>
      </c>
      <c r="C89" s="560">
        <v>2208</v>
      </c>
    </row>
    <row r="90" spans="1:3">
      <c r="A90" s="1214" t="s">
        <v>1195</v>
      </c>
      <c r="B90" s="560" t="s">
        <v>1196</v>
      </c>
      <c r="C90" s="7" t="s">
        <v>1197</v>
      </c>
    </row>
    <row r="91" spans="1:3">
      <c r="A91" s="1214" t="s">
        <v>1198</v>
      </c>
      <c r="B91" s="560" t="s">
        <v>1199</v>
      </c>
      <c r="C91" s="7" t="s">
        <v>1200</v>
      </c>
    </row>
    <row r="92" spans="1:3">
      <c r="A92" s="1214" t="s">
        <v>1201</v>
      </c>
      <c r="B92" s="560" t="s">
        <v>1202</v>
      </c>
      <c r="C92" s="560">
        <v>2508</v>
      </c>
    </row>
    <row r="93" spans="1:3" ht="75">
      <c r="A93" s="1232" t="s">
        <v>1203</v>
      </c>
      <c r="B93" s="1233" t="s">
        <v>476</v>
      </c>
      <c r="C93" s="1222" t="s">
        <v>1204</v>
      </c>
    </row>
    <row r="94" spans="1:3" ht="45">
      <c r="A94" s="1232"/>
      <c r="B94" s="1233"/>
      <c r="C94" s="1222" t="s">
        <v>1205</v>
      </c>
    </row>
    <row r="95" spans="1:3" ht="8.4499999999999993" customHeight="1">
      <c r="A95" s="1213"/>
      <c r="B95" s="843"/>
      <c r="C95" s="1222"/>
    </row>
    <row r="96" spans="1:3">
      <c r="A96" s="1213" t="s">
        <v>1206</v>
      </c>
      <c r="B96" s="843" t="s">
        <v>1207</v>
      </c>
      <c r="C96" s="1237" t="str">
        <f>A97&amp;"+"&amp;A98</f>
        <v>(R.1)+(R.2)</v>
      </c>
    </row>
    <row r="97" spans="1:3">
      <c r="A97" s="1214" t="s">
        <v>1208</v>
      </c>
      <c r="B97" s="1215" t="s">
        <v>1209</v>
      </c>
      <c r="C97" s="560">
        <v>2701</v>
      </c>
    </row>
    <row r="98" spans="1:3">
      <c r="A98" s="1214" t="s">
        <v>1210</v>
      </c>
      <c r="B98" s="1215" t="s">
        <v>1211</v>
      </c>
      <c r="C98" s="1238" t="s">
        <v>1212</v>
      </c>
    </row>
    <row r="99" spans="1:3">
      <c r="A99" s="1213" t="s">
        <v>1213</v>
      </c>
      <c r="B99" s="843" t="s">
        <v>1214</v>
      </c>
      <c r="C99" s="7" t="s">
        <v>1215</v>
      </c>
    </row>
    <row r="100" spans="1:3" ht="6.6" customHeight="1">
      <c r="A100" s="1213"/>
      <c r="B100" s="843"/>
      <c r="C100" s="7"/>
    </row>
    <row r="101" spans="1:3">
      <c r="A101" s="1213" t="s">
        <v>1216</v>
      </c>
      <c r="B101" s="843" t="s">
        <v>481</v>
      </c>
      <c r="C101" s="8" t="str">
        <f>A61&amp;"+"&amp;A73&amp;"+"&amp;A77&amp;"+"&amp;A78&amp;"+"&amp;A81&amp;"+"&amp;A85&amp;"+"&amp;A86&amp;"+"&amp;A93&amp;"+"&amp;A96&amp;"+"&amp;A99</f>
        <v>(K)+(L)+(M)+(N)+(Ñ)+(O)+(P)+(Q)+(R)+(S)</v>
      </c>
    </row>
    <row r="102" spans="1:3" ht="6" customHeight="1">
      <c r="A102" s="1213"/>
      <c r="B102" s="843"/>
      <c r="C102" s="8"/>
    </row>
    <row r="103" spans="1:3">
      <c r="A103" s="1213" t="s">
        <v>1217</v>
      </c>
      <c r="B103" s="843" t="s">
        <v>482</v>
      </c>
      <c r="C103" s="1210" t="str">
        <f>A104&amp;"+"&amp;A105&amp;"+"&amp;A106&amp;"+"&amp;A107&amp;"+"&amp;A108&amp;"+"&amp;A109</f>
        <v>(U.1)+(U.2)+(U.3)+(U.4)+(U.5)+(U.6)</v>
      </c>
    </row>
    <row r="104" spans="1:3">
      <c r="A104" s="1214" t="s">
        <v>1218</v>
      </c>
      <c r="B104" s="1215" t="s">
        <v>1219</v>
      </c>
      <c r="C104" s="7" t="s">
        <v>1220</v>
      </c>
    </row>
    <row r="105" spans="1:3">
      <c r="A105" s="1214" t="s">
        <v>1221</v>
      </c>
      <c r="B105" s="1215" t="s">
        <v>1222</v>
      </c>
      <c r="C105" s="1238" t="s">
        <v>1223</v>
      </c>
    </row>
    <row r="106" spans="1:3">
      <c r="A106" s="1214" t="s">
        <v>1224</v>
      </c>
      <c r="B106" s="1215" t="s">
        <v>1225</v>
      </c>
      <c r="C106" s="7" t="s">
        <v>1226</v>
      </c>
    </row>
    <row r="107" spans="1:3">
      <c r="A107" s="1214" t="s">
        <v>1227</v>
      </c>
      <c r="B107" s="1215" t="s">
        <v>1228</v>
      </c>
      <c r="C107" s="7" t="s">
        <v>1229</v>
      </c>
    </row>
    <row r="108" spans="1:3">
      <c r="A108" s="1214" t="s">
        <v>1230</v>
      </c>
      <c r="B108" s="1215" t="s">
        <v>1231</v>
      </c>
      <c r="C108" s="7" t="s">
        <v>1232</v>
      </c>
    </row>
    <row r="109" spans="1:3">
      <c r="A109" s="1214" t="s">
        <v>1233</v>
      </c>
      <c r="B109" s="1215" t="s">
        <v>1234</v>
      </c>
      <c r="C109" s="7" t="s">
        <v>1235</v>
      </c>
    </row>
    <row r="110" spans="1:3">
      <c r="A110" s="1213" t="s">
        <v>1236</v>
      </c>
      <c r="B110" s="843" t="s">
        <v>489</v>
      </c>
      <c r="C110" s="8" t="str">
        <f>A101&amp;"+"&amp;A103</f>
        <v>(T)+(U)</v>
      </c>
    </row>
    <row r="111" spans="1:3" ht="9.6" customHeight="1">
      <c r="A111" s="1213"/>
      <c r="B111" s="843"/>
      <c r="C111" s="8"/>
    </row>
    <row r="112" spans="1:3">
      <c r="A112" s="1213" t="s">
        <v>1237</v>
      </c>
      <c r="B112" s="843" t="s">
        <v>1238</v>
      </c>
      <c r="C112" s="1237" t="str">
        <f>A113&amp;"+"&amp;A114&amp;"+"&amp;A115&amp;"+"&amp;A116</f>
        <v>(W.1)+(W.2)+(W.3)+(W.4)</v>
      </c>
    </row>
    <row r="113" spans="1:4">
      <c r="A113" s="1214" t="s">
        <v>1239</v>
      </c>
      <c r="B113" s="1215" t="s">
        <v>1209</v>
      </c>
      <c r="C113" s="7" t="s">
        <v>1240</v>
      </c>
    </row>
    <row r="114" spans="1:4">
      <c r="A114" s="1214" t="s">
        <v>1241</v>
      </c>
      <c r="B114" s="1215" t="s">
        <v>1242</v>
      </c>
      <c r="C114" s="560">
        <v>7205</v>
      </c>
    </row>
    <row r="115" spans="1:4">
      <c r="A115" s="1214" t="s">
        <v>1243</v>
      </c>
      <c r="B115" s="1215" t="s">
        <v>1244</v>
      </c>
      <c r="C115" s="560">
        <v>7206</v>
      </c>
    </row>
    <row r="116" spans="1:4">
      <c r="A116" s="1214" t="s">
        <v>1245</v>
      </c>
      <c r="B116" s="1215" t="s">
        <v>1246</v>
      </c>
      <c r="C116" s="1238" t="s">
        <v>1247</v>
      </c>
    </row>
    <row r="117" spans="1:4">
      <c r="B117" s="1215"/>
      <c r="C117" s="1238"/>
    </row>
    <row r="119" spans="1:4">
      <c r="A119" s="1209"/>
      <c r="B119" s="1209"/>
      <c r="C119" s="1209"/>
      <c r="D119" s="1209"/>
    </row>
    <row r="120" spans="1:4">
      <c r="A120" s="1237"/>
      <c r="B120" s="1240" t="s">
        <v>1248</v>
      </c>
      <c r="C120" s="1240"/>
      <c r="D120" s="1241"/>
    </row>
    <row r="121" spans="1:4" ht="13.5" thickBot="1">
      <c r="A121" s="1211"/>
      <c r="B121" s="1211"/>
      <c r="C121" s="1211"/>
      <c r="D121" s="1211"/>
    </row>
    <row r="122" spans="1:4">
      <c r="B122" s="1242"/>
      <c r="C122" s="1243"/>
      <c r="D122" s="1244"/>
    </row>
    <row r="123" spans="1:4">
      <c r="A123" s="1213" t="s">
        <v>1050</v>
      </c>
      <c r="B123" s="843" t="s">
        <v>1249</v>
      </c>
      <c r="C123" s="1216" t="s">
        <v>1250</v>
      </c>
    </row>
    <row r="124" spans="1:4">
      <c r="A124" s="1214" t="s">
        <v>1051</v>
      </c>
      <c r="B124" s="1215" t="s">
        <v>434</v>
      </c>
      <c r="C124" s="560">
        <v>5101</v>
      </c>
    </row>
    <row r="125" spans="1:4">
      <c r="A125" s="1214" t="s">
        <v>1053</v>
      </c>
      <c r="B125" s="1215" t="s">
        <v>579</v>
      </c>
      <c r="C125" s="560">
        <v>5102</v>
      </c>
    </row>
    <row r="126" spans="1:4">
      <c r="A126" s="1214" t="s">
        <v>1056</v>
      </c>
      <c r="B126" s="1215" t="s">
        <v>580</v>
      </c>
      <c r="C126" s="560">
        <v>5103</v>
      </c>
    </row>
    <row r="127" spans="1:4" ht="15">
      <c r="A127" s="1214" t="s">
        <v>1058</v>
      </c>
      <c r="B127" s="1215" t="s">
        <v>1251</v>
      </c>
      <c r="C127" s="560" t="s">
        <v>1252</v>
      </c>
    </row>
    <row r="128" spans="1:4" ht="15">
      <c r="A128" s="1214" t="s">
        <v>1253</v>
      </c>
      <c r="B128" s="1215" t="s">
        <v>1254</v>
      </c>
      <c r="C128" s="560" t="s">
        <v>1255</v>
      </c>
    </row>
    <row r="129" spans="1:3">
      <c r="A129" s="1214" t="s">
        <v>1256</v>
      </c>
      <c r="B129" s="1215" t="s">
        <v>1257</v>
      </c>
      <c r="C129" s="560" t="s">
        <v>1258</v>
      </c>
    </row>
    <row r="130" spans="1:3" ht="15">
      <c r="A130" s="1214" t="s">
        <v>1259</v>
      </c>
      <c r="B130" s="1215" t="s">
        <v>1260</v>
      </c>
      <c r="C130" s="560" t="s">
        <v>1261</v>
      </c>
    </row>
    <row r="131" spans="1:3" ht="15">
      <c r="A131" s="1214" t="s">
        <v>1262</v>
      </c>
      <c r="B131" s="1215" t="s">
        <v>1263</v>
      </c>
      <c r="C131" s="560" t="s">
        <v>1264</v>
      </c>
    </row>
    <row r="132" spans="1:3">
      <c r="A132" s="1214" t="s">
        <v>1265</v>
      </c>
      <c r="B132" s="1215" t="s">
        <v>577</v>
      </c>
      <c r="C132" s="560" t="s">
        <v>1266</v>
      </c>
    </row>
    <row r="133" spans="1:3" ht="9" customHeight="1">
      <c r="A133" s="1245"/>
      <c r="B133" s="1246"/>
      <c r="C133" s="560"/>
    </row>
    <row r="134" spans="1:3">
      <c r="A134" s="1213" t="s">
        <v>1060</v>
      </c>
      <c r="B134" s="843" t="s">
        <v>1267</v>
      </c>
      <c r="C134" s="1216" t="s">
        <v>1268</v>
      </c>
    </row>
    <row r="135" spans="1:3">
      <c r="A135" s="1214" t="s">
        <v>1269</v>
      </c>
      <c r="B135" s="1215" t="s">
        <v>676</v>
      </c>
      <c r="C135" s="560">
        <v>4101</v>
      </c>
    </row>
    <row r="136" spans="1:3">
      <c r="A136" s="1214" t="s">
        <v>1270</v>
      </c>
      <c r="B136" s="1215" t="s">
        <v>579</v>
      </c>
      <c r="C136" s="560">
        <v>4102</v>
      </c>
    </row>
    <row r="137" spans="1:3">
      <c r="A137" s="1214" t="s">
        <v>1271</v>
      </c>
      <c r="B137" s="1215" t="s">
        <v>1272</v>
      </c>
      <c r="C137" s="560">
        <v>4103</v>
      </c>
    </row>
    <row r="138" spans="1:3">
      <c r="A138" s="1214" t="s">
        <v>1273</v>
      </c>
      <c r="B138" s="1215" t="s">
        <v>678</v>
      </c>
      <c r="C138" s="560" t="s">
        <v>1274</v>
      </c>
    </row>
    <row r="139" spans="1:3">
      <c r="A139" s="1214" t="s">
        <v>1275</v>
      </c>
      <c r="B139" s="1215" t="s">
        <v>679</v>
      </c>
      <c r="C139" s="560" t="s">
        <v>1276</v>
      </c>
    </row>
    <row r="140" spans="1:3">
      <c r="A140" s="1214" t="s">
        <v>1277</v>
      </c>
      <c r="B140" s="1215" t="s">
        <v>680</v>
      </c>
      <c r="C140" s="560" t="s">
        <v>1278</v>
      </c>
    </row>
    <row r="141" spans="1:3" ht="15">
      <c r="A141" s="1214" t="s">
        <v>1279</v>
      </c>
      <c r="B141" s="1215" t="s">
        <v>1280</v>
      </c>
      <c r="C141" s="560" t="s">
        <v>1281</v>
      </c>
    </row>
    <row r="142" spans="1:3" ht="15">
      <c r="A142" s="1214" t="s">
        <v>1282</v>
      </c>
      <c r="B142" s="1215" t="s">
        <v>1283</v>
      </c>
      <c r="C142" s="560" t="s">
        <v>1284</v>
      </c>
    </row>
    <row r="143" spans="1:3">
      <c r="A143" s="1214" t="s">
        <v>1285</v>
      </c>
      <c r="B143" s="1215" t="s">
        <v>1286</v>
      </c>
      <c r="C143" s="560">
        <v>4109.05</v>
      </c>
    </row>
    <row r="144" spans="1:3" ht="15">
      <c r="A144" s="1225" t="s">
        <v>1287</v>
      </c>
      <c r="B144" s="1215" t="s">
        <v>1288</v>
      </c>
      <c r="C144" s="560" t="s">
        <v>1289</v>
      </c>
    </row>
    <row r="145" spans="1:3" ht="15">
      <c r="A145" s="1225" t="s">
        <v>1290</v>
      </c>
      <c r="B145" s="1215" t="s">
        <v>1291</v>
      </c>
      <c r="C145" s="560" t="s">
        <v>1292</v>
      </c>
    </row>
    <row r="146" spans="1:3" ht="15">
      <c r="A146" s="1225" t="s">
        <v>1293</v>
      </c>
      <c r="B146" s="1215" t="s">
        <v>577</v>
      </c>
      <c r="C146" s="560" t="s">
        <v>1294</v>
      </c>
    </row>
    <row r="147" spans="1:3" ht="9" customHeight="1">
      <c r="A147" s="1245"/>
      <c r="B147" s="1242"/>
      <c r="C147" s="560"/>
    </row>
    <row r="148" spans="1:3">
      <c r="A148" s="1247" t="s">
        <v>1061</v>
      </c>
      <c r="B148" s="843" t="s">
        <v>517</v>
      </c>
      <c r="C148" s="1216" t="s">
        <v>1295</v>
      </c>
    </row>
    <row r="149" spans="1:3">
      <c r="A149" s="1213" t="s">
        <v>1079</v>
      </c>
      <c r="B149" s="1215" t="s">
        <v>1296</v>
      </c>
      <c r="C149" s="560" t="s">
        <v>1297</v>
      </c>
    </row>
    <row r="150" spans="1:3" ht="9" customHeight="1">
      <c r="A150" s="1214"/>
      <c r="B150" s="1215"/>
      <c r="C150" s="560"/>
    </row>
    <row r="151" spans="1:3">
      <c r="A151" s="1247" t="s">
        <v>1115</v>
      </c>
      <c r="B151" s="843" t="s">
        <v>519</v>
      </c>
      <c r="C151" s="1216" t="s">
        <v>1298</v>
      </c>
    </row>
    <row r="152" spans="1:3" ht="9" customHeight="1">
      <c r="A152" s="1248"/>
      <c r="B152" s="843"/>
      <c r="C152" s="560"/>
    </row>
    <row r="153" spans="1:3">
      <c r="A153" s="1213" t="s">
        <v>1117</v>
      </c>
      <c r="B153" s="843" t="s">
        <v>520</v>
      </c>
      <c r="C153" s="1216" t="s">
        <v>1299</v>
      </c>
    </row>
    <row r="154" spans="1:3">
      <c r="A154" s="1214" t="s">
        <v>1119</v>
      </c>
      <c r="B154" s="1215" t="s">
        <v>1300</v>
      </c>
      <c r="C154" s="560">
        <v>5105</v>
      </c>
    </row>
    <row r="155" spans="1:3">
      <c r="A155" s="1214" t="s">
        <v>1120</v>
      </c>
      <c r="B155" s="1215" t="s">
        <v>1209</v>
      </c>
      <c r="C155" s="560">
        <v>5201</v>
      </c>
    </row>
    <row r="156" spans="1:3">
      <c r="A156" s="1214" t="s">
        <v>1121</v>
      </c>
      <c r="B156" s="1215" t="s">
        <v>1301</v>
      </c>
      <c r="C156" s="560" t="s">
        <v>1302</v>
      </c>
    </row>
    <row r="157" spans="1:3">
      <c r="A157" s="1214" t="s">
        <v>1122</v>
      </c>
      <c r="B157" s="1215" t="s">
        <v>1303</v>
      </c>
      <c r="C157" s="560" t="s">
        <v>1304</v>
      </c>
    </row>
    <row r="158" spans="1:3" ht="9" customHeight="1">
      <c r="A158" s="1214"/>
      <c r="B158" s="1215"/>
      <c r="C158" s="560"/>
    </row>
    <row r="159" spans="1:3">
      <c r="A159" s="1213" t="s">
        <v>1125</v>
      </c>
      <c r="B159" s="843" t="s">
        <v>525</v>
      </c>
      <c r="C159" s="1216" t="s">
        <v>1305</v>
      </c>
    </row>
    <row r="160" spans="1:3">
      <c r="A160" s="1214" t="s">
        <v>1306</v>
      </c>
      <c r="B160" s="1215" t="s">
        <v>1307</v>
      </c>
      <c r="C160" s="560">
        <v>4105</v>
      </c>
    </row>
    <row r="161" spans="1:3">
      <c r="A161" s="1214" t="s">
        <v>1308</v>
      </c>
      <c r="B161" s="1215" t="s">
        <v>1309</v>
      </c>
      <c r="C161" s="560" t="s">
        <v>1310</v>
      </c>
    </row>
    <row r="162" spans="1:3">
      <c r="A162" s="1214" t="s">
        <v>1311</v>
      </c>
      <c r="B162" s="1215" t="s">
        <v>1301</v>
      </c>
      <c r="C162" s="560" t="s">
        <v>1312</v>
      </c>
    </row>
    <row r="163" spans="1:3">
      <c r="A163" s="1214" t="s">
        <v>1313</v>
      </c>
      <c r="B163" s="1215" t="s">
        <v>1314</v>
      </c>
      <c r="C163" s="560" t="s">
        <v>1315</v>
      </c>
    </row>
    <row r="164" spans="1:3" ht="9" customHeight="1">
      <c r="A164" s="1214"/>
      <c r="B164" s="1215"/>
      <c r="C164" s="560"/>
    </row>
    <row r="165" spans="1:3">
      <c r="A165" s="1213" t="s">
        <v>1129</v>
      </c>
      <c r="B165" s="843" t="s">
        <v>1316</v>
      </c>
      <c r="C165" s="560" t="s">
        <v>1317</v>
      </c>
    </row>
    <row r="166" spans="1:3" ht="9" customHeight="1">
      <c r="A166" s="1213"/>
      <c r="B166" s="843"/>
      <c r="C166" s="560"/>
    </row>
    <row r="167" spans="1:3">
      <c r="A167" s="1213" t="s">
        <v>1133</v>
      </c>
      <c r="B167" s="843" t="s">
        <v>529</v>
      </c>
      <c r="C167" s="1216" t="s">
        <v>1318</v>
      </c>
    </row>
    <row r="168" spans="1:3" ht="9" customHeight="1">
      <c r="A168" s="1213"/>
      <c r="B168" s="843"/>
      <c r="C168" s="560"/>
    </row>
    <row r="169" spans="1:3">
      <c r="A169" s="1213" t="s">
        <v>1136</v>
      </c>
      <c r="B169" s="843" t="s">
        <v>1319</v>
      </c>
      <c r="C169" s="1216" t="s">
        <v>1320</v>
      </c>
    </row>
    <row r="170" spans="1:3">
      <c r="A170" s="1214" t="s">
        <v>1137</v>
      </c>
      <c r="B170" s="1215" t="s">
        <v>1321</v>
      </c>
      <c r="C170" s="560">
        <v>4501</v>
      </c>
    </row>
    <row r="171" spans="1:3">
      <c r="A171" s="1214" t="s">
        <v>1139</v>
      </c>
      <c r="B171" s="1215" t="s">
        <v>1322</v>
      </c>
      <c r="C171" s="560">
        <v>4502</v>
      </c>
    </row>
    <row r="172" spans="1:3">
      <c r="A172" s="1214" t="s">
        <v>1140</v>
      </c>
      <c r="B172" s="1215" t="s">
        <v>1323</v>
      </c>
      <c r="C172" s="560">
        <v>4503</v>
      </c>
    </row>
    <row r="173" spans="1:3">
      <c r="A173" s="1214" t="s">
        <v>1141</v>
      </c>
      <c r="B173" s="1215" t="s">
        <v>1324</v>
      </c>
      <c r="C173" s="560">
        <v>4504</v>
      </c>
    </row>
    <row r="174" spans="1:3" ht="9" customHeight="1">
      <c r="A174" s="1214"/>
      <c r="B174" s="1215"/>
      <c r="C174" s="560"/>
    </row>
    <row r="175" spans="1:3">
      <c r="A175" s="1213" t="s">
        <v>1160</v>
      </c>
      <c r="B175" s="843" t="s">
        <v>535</v>
      </c>
      <c r="C175" s="1216" t="s">
        <v>1325</v>
      </c>
    </row>
    <row r="176" spans="1:3" ht="9" customHeight="1">
      <c r="A176" s="1213"/>
      <c r="B176" s="843"/>
      <c r="C176" s="560"/>
    </row>
    <row r="177" spans="1:3">
      <c r="A177" s="1213" t="s">
        <v>1165</v>
      </c>
      <c r="B177" s="843" t="s">
        <v>1326</v>
      </c>
      <c r="C177" s="1216" t="s">
        <v>1327</v>
      </c>
    </row>
    <row r="178" spans="1:3">
      <c r="A178" s="1214" t="s">
        <v>1328</v>
      </c>
      <c r="B178" s="1215" t="s">
        <v>1329</v>
      </c>
      <c r="C178" s="560" t="s">
        <v>1330</v>
      </c>
    </row>
    <row r="179" spans="1:3">
      <c r="A179" s="1214" t="s">
        <v>1331</v>
      </c>
      <c r="B179" s="1215" t="s">
        <v>1332</v>
      </c>
      <c r="C179" s="560" t="s">
        <v>1333</v>
      </c>
    </row>
    <row r="180" spans="1:3">
      <c r="A180" s="1214" t="s">
        <v>1334</v>
      </c>
      <c r="B180" s="1215" t="s">
        <v>1335</v>
      </c>
      <c r="C180" s="560" t="s">
        <v>1336</v>
      </c>
    </row>
    <row r="181" spans="1:3">
      <c r="A181" s="1214" t="s">
        <v>1337</v>
      </c>
      <c r="B181" s="1215" t="s">
        <v>1338</v>
      </c>
      <c r="C181" s="560" t="s">
        <v>1339</v>
      </c>
    </row>
    <row r="182" spans="1:3">
      <c r="A182" s="1214" t="s">
        <v>1340</v>
      </c>
      <c r="B182" s="1215" t="s">
        <v>1211</v>
      </c>
      <c r="C182" s="560" t="s">
        <v>1341</v>
      </c>
    </row>
    <row r="183" spans="1:3">
      <c r="A183" s="1214" t="s">
        <v>1342</v>
      </c>
      <c r="B183" s="1215" t="s">
        <v>1343</v>
      </c>
      <c r="C183" s="560" t="s">
        <v>1344</v>
      </c>
    </row>
    <row r="184" spans="1:3">
      <c r="A184" s="1214" t="s">
        <v>1345</v>
      </c>
      <c r="B184" s="1215" t="s">
        <v>1346</v>
      </c>
      <c r="C184" s="560" t="s">
        <v>1347</v>
      </c>
    </row>
    <row r="185" spans="1:3" ht="9" customHeight="1">
      <c r="A185" s="1214"/>
      <c r="B185" s="1215"/>
      <c r="C185" s="560"/>
    </row>
    <row r="186" spans="1:3">
      <c r="A186" s="1213" t="s">
        <v>1167</v>
      </c>
      <c r="B186" s="843" t="s">
        <v>1348</v>
      </c>
      <c r="C186" s="1216" t="s">
        <v>1349</v>
      </c>
    </row>
    <row r="187" spans="1:3" ht="9" customHeight="1">
      <c r="A187" s="1213"/>
      <c r="B187" s="843"/>
      <c r="C187" s="560"/>
    </row>
    <row r="188" spans="1:3">
      <c r="A188" s="1213" t="s">
        <v>1184</v>
      </c>
      <c r="B188" s="843" t="s">
        <v>1350</v>
      </c>
      <c r="C188" s="1216" t="s">
        <v>1351</v>
      </c>
    </row>
    <row r="189" spans="1:3" ht="9" customHeight="1">
      <c r="A189" s="1213"/>
      <c r="B189" s="843"/>
      <c r="C189" s="560"/>
    </row>
    <row r="190" spans="1:3">
      <c r="A190" s="1247" t="s">
        <v>1187</v>
      </c>
      <c r="B190" s="843" t="s">
        <v>546</v>
      </c>
      <c r="C190" s="1216">
        <v>6801</v>
      </c>
    </row>
    <row r="191" spans="1:3" ht="9" customHeight="1">
      <c r="A191" s="1247"/>
      <c r="B191" s="843"/>
      <c r="C191" s="560"/>
    </row>
    <row r="192" spans="1:3">
      <c r="A192" s="1213" t="s">
        <v>1203</v>
      </c>
      <c r="B192" s="843" t="s">
        <v>547</v>
      </c>
      <c r="C192" s="1216" t="s">
        <v>1352</v>
      </c>
    </row>
    <row r="193" spans="1:4">
      <c r="A193" s="1245"/>
      <c r="B193" s="1242"/>
      <c r="C193" s="1242"/>
      <c r="D193" s="1242"/>
    </row>
    <row r="194" spans="1:4">
      <c r="A194" s="1245" t="s">
        <v>1353</v>
      </c>
      <c r="B194" s="1242"/>
      <c r="C194" s="1242"/>
      <c r="D194" s="1242"/>
    </row>
    <row r="195" spans="1:4">
      <c r="A195" s="1245"/>
      <c r="B195" s="1242" t="s">
        <v>1354</v>
      </c>
      <c r="C195" s="1242"/>
      <c r="D195" s="1242"/>
    </row>
    <row r="196" spans="1:4">
      <c r="A196" s="1245"/>
      <c r="B196" s="1242" t="s">
        <v>1355</v>
      </c>
      <c r="D196" s="1242"/>
    </row>
    <row r="197" spans="1:4">
      <c r="B197" s="1242" t="s">
        <v>1356</v>
      </c>
      <c r="D197" s="1242"/>
    </row>
    <row r="198" spans="1:4">
      <c r="B198" s="1242" t="s">
        <v>1357</v>
      </c>
      <c r="C198" s="1249"/>
    </row>
    <row r="199" spans="1:4">
      <c r="B199" s="1250"/>
      <c r="C199" s="1249"/>
    </row>
  </sheetData>
  <mergeCells count="6">
    <mergeCell ref="B4:C7"/>
    <mergeCell ref="A54:A55"/>
    <mergeCell ref="B54:B55"/>
    <mergeCell ref="A93:A94"/>
    <mergeCell ref="B93:B94"/>
    <mergeCell ref="B120:C120"/>
  </mergeCells>
  <hyperlinks>
    <hyperlink ref="A1" location="Índice!A1" display="Volver al Índice" xr:uid="{E0C059E3-A2DC-4CF1-AA28-3C2F9077DC2F}"/>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ED26-A526-4BC1-9F6E-958C36D9D38B}">
  <sheetPr>
    <pageSetUpPr autoPageBreaks="0"/>
  </sheetPr>
  <dimension ref="A1:AO200"/>
  <sheetViews>
    <sheetView showGridLines="0" zoomScale="85" zoomScaleNormal="85" zoomScaleSheetLayoutView="100" workbookViewId="0">
      <selection sqref="A1:D1"/>
    </sheetView>
  </sheetViews>
  <sheetFormatPr baseColWidth="10" defaultColWidth="11.42578125" defaultRowHeight="12.75"/>
  <cols>
    <col min="1" max="1" width="52.5703125" style="472" customWidth="1"/>
    <col min="2" max="2" width="12.85546875" style="472" bestFit="1" customWidth="1"/>
    <col min="3" max="3" width="12.5703125" style="472" customWidth="1"/>
    <col min="4" max="4" width="13.85546875" style="472" bestFit="1" customWidth="1"/>
    <col min="5" max="5" width="2.5703125" style="472" customWidth="1"/>
    <col min="6" max="6" width="12.140625" style="472" customWidth="1"/>
    <col min="7" max="8" width="12.42578125" style="472" bestFit="1" customWidth="1"/>
    <col min="9" max="9" width="1.5703125" style="472" customWidth="1"/>
    <col min="10" max="12" width="12.42578125" style="472" customWidth="1"/>
    <col min="13" max="13" width="52.5703125" style="474" customWidth="1"/>
    <col min="14" max="15" width="10.5703125" style="474" customWidth="1"/>
    <col min="16" max="16" width="11.5703125" style="474" bestFit="1" customWidth="1"/>
    <col min="17" max="17" width="2.5703125" style="474" customWidth="1"/>
    <col min="18" max="20" width="11.5703125" style="474" bestFit="1" customWidth="1"/>
    <col min="21" max="21" width="3.42578125" style="474" customWidth="1"/>
    <col min="22" max="24" width="11.5703125" style="474" customWidth="1"/>
    <col min="25" max="25" width="52.5703125" style="474" customWidth="1"/>
    <col min="26" max="28" width="11.5703125" style="474" customWidth="1"/>
    <col min="29" max="29" width="2.5703125" style="474" customWidth="1"/>
    <col min="30" max="30" width="11.5703125" style="474" bestFit="1" customWidth="1"/>
    <col min="31" max="32" width="11.5703125" style="474" customWidth="1"/>
    <col min="33" max="33" width="2.42578125" style="474" customWidth="1"/>
    <col min="34" max="34" width="11.5703125" style="474" bestFit="1" customWidth="1"/>
    <col min="35" max="36" width="11.5703125" style="474" customWidth="1"/>
    <col min="37" max="37" width="52.5703125" style="474" customWidth="1"/>
    <col min="38" max="38" width="2.42578125" style="474" customWidth="1"/>
    <col min="39" max="41" width="11.5703125" style="474" customWidth="1"/>
    <col min="42" max="16384" width="11.42578125" style="475"/>
  </cols>
  <sheetData>
    <row r="1" spans="1:41" s="7" customFormat="1" ht="15.95" customHeight="1">
      <c r="A1" s="385"/>
      <c r="B1" s="385"/>
      <c r="C1" s="385"/>
      <c r="D1" s="385"/>
      <c r="E1" s="385"/>
      <c r="F1" s="385"/>
      <c r="G1" s="385"/>
      <c r="H1" s="385"/>
      <c r="I1" s="385"/>
      <c r="J1" s="385"/>
      <c r="K1" s="385"/>
      <c r="L1" s="385"/>
      <c r="M1" s="386"/>
      <c r="N1" s="386"/>
      <c r="O1" s="386"/>
      <c r="P1" s="386"/>
      <c r="Q1" s="386"/>
      <c r="R1" s="386"/>
      <c r="S1" s="386"/>
      <c r="T1" s="386"/>
      <c r="U1" s="387"/>
      <c r="V1" s="387"/>
      <c r="W1" s="387"/>
      <c r="X1" s="387"/>
      <c r="Y1" s="386"/>
      <c r="Z1" s="386"/>
      <c r="AA1" s="386"/>
      <c r="AB1" s="386"/>
      <c r="AC1" s="386"/>
      <c r="AD1" s="386"/>
      <c r="AE1" s="386"/>
      <c r="AF1" s="386"/>
      <c r="AG1" s="387"/>
      <c r="AH1" s="387"/>
      <c r="AI1" s="387"/>
      <c r="AJ1" s="387"/>
      <c r="AK1" s="386"/>
      <c r="AL1" s="386"/>
      <c r="AM1" s="386"/>
      <c r="AN1" s="386"/>
      <c r="AO1" s="386"/>
    </row>
    <row r="2" spans="1:41" s="362" customFormat="1" ht="27" customHeight="1">
      <c r="A2" s="388" t="s">
        <v>392</v>
      </c>
      <c r="B2" s="388"/>
      <c r="C2" s="388"/>
      <c r="D2" s="388"/>
      <c r="E2" s="388"/>
      <c r="F2" s="388"/>
      <c r="G2" s="388"/>
      <c r="H2" s="388"/>
      <c r="I2" s="388"/>
      <c r="J2" s="388"/>
      <c r="K2" s="388"/>
      <c r="L2" s="388"/>
      <c r="M2" s="388" t="s">
        <v>392</v>
      </c>
      <c r="N2" s="388"/>
      <c r="O2" s="388"/>
      <c r="P2" s="388"/>
      <c r="Q2" s="388"/>
      <c r="R2" s="388"/>
      <c r="S2" s="388"/>
      <c r="T2" s="388"/>
      <c r="U2" s="388"/>
      <c r="V2" s="388"/>
      <c r="W2" s="388"/>
      <c r="X2" s="388"/>
      <c r="Y2" s="388" t="s">
        <v>392</v>
      </c>
      <c r="Z2" s="388"/>
      <c r="AA2" s="388"/>
      <c r="AB2" s="388"/>
      <c r="AC2" s="388"/>
      <c r="AD2" s="388"/>
      <c r="AE2" s="388"/>
      <c r="AF2" s="388"/>
      <c r="AG2" s="388"/>
      <c r="AH2" s="388"/>
      <c r="AI2" s="388"/>
      <c r="AJ2" s="388"/>
      <c r="AK2" s="388" t="s">
        <v>392</v>
      </c>
      <c r="AL2" s="388"/>
      <c r="AM2" s="388"/>
      <c r="AN2" s="388"/>
      <c r="AO2" s="388"/>
    </row>
    <row r="3" spans="1:41" s="391" customFormat="1" ht="18" customHeight="1">
      <c r="A3" s="389">
        <v>45596</v>
      </c>
      <c r="B3" s="389"/>
      <c r="C3" s="389"/>
      <c r="D3" s="389"/>
      <c r="E3" s="389"/>
      <c r="F3" s="389"/>
      <c r="G3" s="389"/>
      <c r="H3" s="389"/>
      <c r="I3" s="389"/>
      <c r="J3" s="389"/>
      <c r="K3" s="389"/>
      <c r="L3" s="389"/>
      <c r="M3" s="389">
        <v>45596</v>
      </c>
      <c r="N3" s="389"/>
      <c r="O3" s="389"/>
      <c r="P3" s="389"/>
      <c r="Q3" s="389"/>
      <c r="R3" s="389"/>
      <c r="S3" s="389"/>
      <c r="T3" s="389"/>
      <c r="U3" s="389"/>
      <c r="V3" s="389"/>
      <c r="W3" s="389"/>
      <c r="X3" s="389"/>
      <c r="Y3" s="389">
        <v>45596</v>
      </c>
      <c r="Z3" s="389"/>
      <c r="AA3" s="389"/>
      <c r="AB3" s="389"/>
      <c r="AC3" s="389"/>
      <c r="AD3" s="389"/>
      <c r="AE3" s="389"/>
      <c r="AF3" s="389"/>
      <c r="AG3" s="389"/>
      <c r="AH3" s="389"/>
      <c r="AI3" s="389"/>
      <c r="AJ3" s="389"/>
      <c r="AK3" s="390">
        <v>45596</v>
      </c>
      <c r="AL3" s="390"/>
      <c r="AM3" s="390"/>
      <c r="AN3" s="390"/>
      <c r="AO3" s="390"/>
    </row>
    <row r="4" spans="1:41" s="364" customFormat="1" ht="15" customHeight="1">
      <c r="A4" s="392" t="s">
        <v>393</v>
      </c>
      <c r="B4" s="392"/>
      <c r="C4" s="392"/>
      <c r="D4" s="392"/>
      <c r="E4" s="392"/>
      <c r="F4" s="392"/>
      <c r="G4" s="392"/>
      <c r="H4" s="392"/>
      <c r="I4" s="392"/>
      <c r="J4" s="392"/>
      <c r="K4" s="392"/>
      <c r="L4" s="392"/>
      <c r="M4" s="392" t="s">
        <v>393</v>
      </c>
      <c r="N4" s="392"/>
      <c r="O4" s="392"/>
      <c r="P4" s="392"/>
      <c r="Q4" s="392"/>
      <c r="R4" s="392"/>
      <c r="S4" s="392"/>
      <c r="T4" s="392"/>
      <c r="U4" s="392"/>
      <c r="V4" s="392"/>
      <c r="W4" s="392"/>
      <c r="X4" s="392"/>
      <c r="Y4" s="392" t="s">
        <v>393</v>
      </c>
      <c r="Z4" s="392"/>
      <c r="AA4" s="392"/>
      <c r="AB4" s="392"/>
      <c r="AC4" s="392"/>
      <c r="AD4" s="392"/>
      <c r="AE4" s="392"/>
      <c r="AF4" s="392"/>
      <c r="AG4" s="392"/>
      <c r="AH4" s="392"/>
      <c r="AI4" s="392"/>
      <c r="AJ4" s="392"/>
      <c r="AK4" s="392" t="s">
        <v>393</v>
      </c>
      <c r="AL4" s="392"/>
      <c r="AM4" s="392"/>
      <c r="AN4" s="392"/>
      <c r="AO4" s="392"/>
    </row>
    <row r="5" spans="1:41" s="7" customFormat="1" ht="3.95" customHeight="1" thickBot="1">
      <c r="A5" s="393"/>
      <c r="B5" s="394"/>
      <c r="C5" s="395"/>
      <c r="D5" s="395"/>
      <c r="E5" s="395"/>
      <c r="F5" s="395"/>
      <c r="G5" s="395"/>
      <c r="H5" s="396"/>
      <c r="I5" s="396"/>
      <c r="J5" s="396"/>
      <c r="K5" s="396"/>
      <c r="L5" s="396"/>
      <c r="M5" s="397"/>
      <c r="N5" s="398"/>
      <c r="O5" s="398"/>
      <c r="P5" s="398"/>
      <c r="Q5" s="398"/>
      <c r="R5" s="398"/>
      <c r="S5" s="398"/>
      <c r="T5" s="398"/>
      <c r="U5" s="398"/>
      <c r="V5" s="398"/>
      <c r="W5" s="398"/>
      <c r="X5" s="398"/>
      <c r="Y5" s="397"/>
      <c r="Z5" s="398"/>
      <c r="AA5" s="398"/>
      <c r="AB5" s="398"/>
      <c r="AC5" s="398"/>
      <c r="AD5" s="398"/>
      <c r="AE5" s="398"/>
      <c r="AF5" s="398"/>
      <c r="AG5" s="398"/>
      <c r="AH5" s="398"/>
      <c r="AI5" s="398"/>
      <c r="AJ5" s="398"/>
      <c r="AK5" s="397"/>
      <c r="AL5" s="398"/>
      <c r="AM5" s="398"/>
      <c r="AN5" s="398"/>
      <c r="AO5" s="399"/>
    </row>
    <row r="6" spans="1:41" s="406" customFormat="1" ht="27" customHeight="1" thickTop="1">
      <c r="A6" s="400" t="s">
        <v>394</v>
      </c>
      <c r="B6" s="401" t="s">
        <v>28</v>
      </c>
      <c r="C6" s="401"/>
      <c r="D6" s="401"/>
      <c r="E6" s="402"/>
      <c r="F6" s="401" t="s">
        <v>29</v>
      </c>
      <c r="G6" s="401"/>
      <c r="H6" s="401"/>
      <c r="I6" s="403"/>
      <c r="J6" s="401" t="s">
        <v>30</v>
      </c>
      <c r="K6" s="401"/>
      <c r="L6" s="401"/>
      <c r="M6" s="400" t="s">
        <v>394</v>
      </c>
      <c r="N6" s="401" t="s">
        <v>395</v>
      </c>
      <c r="O6" s="401"/>
      <c r="P6" s="401"/>
      <c r="Q6" s="404"/>
      <c r="R6" s="401" t="s">
        <v>32</v>
      </c>
      <c r="S6" s="401"/>
      <c r="T6" s="401"/>
      <c r="U6" s="403"/>
      <c r="V6" s="401" t="s">
        <v>33</v>
      </c>
      <c r="W6" s="401"/>
      <c r="X6" s="401"/>
      <c r="Y6" s="400" t="s">
        <v>394</v>
      </c>
      <c r="Z6" s="401" t="s">
        <v>396</v>
      </c>
      <c r="AA6" s="401"/>
      <c r="AB6" s="401"/>
      <c r="AC6" s="404"/>
      <c r="AD6" s="401" t="s">
        <v>397</v>
      </c>
      <c r="AE6" s="401"/>
      <c r="AF6" s="401"/>
      <c r="AG6" s="403"/>
      <c r="AH6" s="401" t="s">
        <v>36</v>
      </c>
      <c r="AI6" s="401"/>
      <c r="AJ6" s="401"/>
      <c r="AK6" s="400" t="s">
        <v>394</v>
      </c>
      <c r="AL6" s="403"/>
      <c r="AM6" s="405" t="s">
        <v>398</v>
      </c>
      <c r="AN6" s="405"/>
      <c r="AO6" s="405"/>
    </row>
    <row r="7" spans="1:41" s="406" customFormat="1" ht="13.5" customHeight="1">
      <c r="A7" s="407"/>
      <c r="B7" s="408" t="s">
        <v>399</v>
      </c>
      <c r="C7" s="409" t="s">
        <v>400</v>
      </c>
      <c r="D7" s="409" t="s">
        <v>401</v>
      </c>
      <c r="E7" s="408"/>
      <c r="F7" s="409" t="s">
        <v>399</v>
      </c>
      <c r="G7" s="409" t="s">
        <v>400</v>
      </c>
      <c r="H7" s="409" t="s">
        <v>401</v>
      </c>
      <c r="I7" s="408"/>
      <c r="J7" s="410" t="s">
        <v>399</v>
      </c>
      <c r="K7" s="411" t="s">
        <v>400</v>
      </c>
      <c r="L7" s="410" t="s">
        <v>401</v>
      </c>
      <c r="M7" s="407"/>
      <c r="N7" s="410" t="s">
        <v>399</v>
      </c>
      <c r="O7" s="411" t="s">
        <v>400</v>
      </c>
      <c r="P7" s="410" t="s">
        <v>401</v>
      </c>
      <c r="Q7" s="410"/>
      <c r="R7" s="410" t="s">
        <v>399</v>
      </c>
      <c r="S7" s="411" t="s">
        <v>400</v>
      </c>
      <c r="T7" s="411" t="s">
        <v>401</v>
      </c>
      <c r="U7" s="410"/>
      <c r="V7" s="410" t="s">
        <v>399</v>
      </c>
      <c r="W7" s="411" t="s">
        <v>400</v>
      </c>
      <c r="X7" s="410" t="s">
        <v>401</v>
      </c>
      <c r="Y7" s="407"/>
      <c r="Z7" s="411" t="s">
        <v>399</v>
      </c>
      <c r="AA7" s="411" t="s">
        <v>400</v>
      </c>
      <c r="AB7" s="411" t="s">
        <v>401</v>
      </c>
      <c r="AC7" s="410"/>
      <c r="AD7" s="410" t="s">
        <v>399</v>
      </c>
      <c r="AE7" s="411" t="s">
        <v>400</v>
      </c>
      <c r="AF7" s="411" t="s">
        <v>401</v>
      </c>
      <c r="AG7" s="410"/>
      <c r="AH7" s="410" t="s">
        <v>399</v>
      </c>
      <c r="AI7" s="411" t="s">
        <v>400</v>
      </c>
      <c r="AJ7" s="411" t="s">
        <v>401</v>
      </c>
      <c r="AK7" s="407"/>
      <c r="AL7" s="410"/>
      <c r="AM7" s="410" t="s">
        <v>399</v>
      </c>
      <c r="AN7" s="411" t="s">
        <v>400</v>
      </c>
      <c r="AO7" s="410" t="s">
        <v>401</v>
      </c>
    </row>
    <row r="8" spans="1:41" s="7" customFormat="1" ht="3.95" customHeight="1">
      <c r="A8" s="412"/>
      <c r="B8" s="413"/>
      <c r="C8" s="413"/>
      <c r="D8" s="413"/>
      <c r="E8" s="413"/>
      <c r="F8" s="413"/>
      <c r="G8" s="413"/>
      <c r="H8" s="413"/>
      <c r="I8" s="413"/>
      <c r="J8" s="413"/>
      <c r="K8" s="413"/>
      <c r="L8" s="413"/>
      <c r="M8" s="414"/>
      <c r="N8" s="413"/>
      <c r="O8" s="413"/>
      <c r="P8" s="413"/>
      <c r="Q8" s="413"/>
      <c r="R8" s="413"/>
      <c r="S8" s="413"/>
      <c r="T8" s="413"/>
      <c r="U8" s="413"/>
      <c r="V8" s="413"/>
      <c r="W8" s="413"/>
      <c r="X8" s="413"/>
      <c r="Y8" s="414"/>
      <c r="Z8" s="413"/>
      <c r="AA8" s="413"/>
      <c r="AB8" s="413"/>
      <c r="AC8" s="413"/>
      <c r="AD8" s="413"/>
      <c r="AE8" s="413"/>
      <c r="AF8" s="413"/>
      <c r="AG8" s="413"/>
      <c r="AH8" s="413"/>
      <c r="AI8" s="413"/>
      <c r="AJ8" s="413"/>
      <c r="AK8" s="414"/>
      <c r="AL8" s="413"/>
      <c r="AM8" s="413"/>
      <c r="AN8" s="413"/>
      <c r="AO8" s="413"/>
    </row>
    <row r="9" spans="1:41" s="417" customFormat="1" ht="9" customHeight="1">
      <c r="A9" s="415" t="s">
        <v>402</v>
      </c>
      <c r="B9" s="415">
        <v>121124.962</v>
      </c>
      <c r="C9" s="415">
        <v>58400.017</v>
      </c>
      <c r="D9" s="415">
        <v>179524.98</v>
      </c>
      <c r="E9" s="415"/>
      <c r="F9" s="415">
        <v>476110.125</v>
      </c>
      <c r="G9" s="415">
        <v>28943.313999999998</v>
      </c>
      <c r="H9" s="415">
        <v>505053.44</v>
      </c>
      <c r="I9" s="415"/>
      <c r="J9" s="415">
        <v>209161.288</v>
      </c>
      <c r="K9" s="415">
        <v>14115.45</v>
      </c>
      <c r="L9" s="415">
        <v>223276.73800000001</v>
      </c>
      <c r="M9" s="415" t="s">
        <v>402</v>
      </c>
      <c r="N9" s="415">
        <v>64594.947</v>
      </c>
      <c r="O9" s="415">
        <v>2006.0119999999999</v>
      </c>
      <c r="P9" s="415">
        <v>66600.960000000006</v>
      </c>
      <c r="Q9" s="416"/>
      <c r="R9" s="415">
        <v>71817.907000000007</v>
      </c>
      <c r="S9" s="415">
        <v>20449.740000000002</v>
      </c>
      <c r="T9" s="415">
        <v>92267.648000000001</v>
      </c>
      <c r="U9" s="415"/>
      <c r="V9" s="415">
        <v>324561.58600000001</v>
      </c>
      <c r="W9" s="415">
        <v>40447.466999999997</v>
      </c>
      <c r="X9" s="415">
        <v>365009.05300000001</v>
      </c>
      <c r="Y9" s="415" t="s">
        <v>402</v>
      </c>
      <c r="Z9" s="415">
        <v>5415.7330000000002</v>
      </c>
      <c r="AA9" s="415">
        <v>17103.632000000001</v>
      </c>
      <c r="AB9" s="415">
        <v>22519.365000000002</v>
      </c>
      <c r="AC9" s="416"/>
      <c r="AD9" s="415">
        <v>138781.45699999999</v>
      </c>
      <c r="AE9" s="415">
        <v>2211.779</v>
      </c>
      <c r="AF9" s="415">
        <v>140993.236</v>
      </c>
      <c r="AG9" s="415"/>
      <c r="AH9" s="415">
        <v>33041.491999999998</v>
      </c>
      <c r="AI9" s="415">
        <v>205.44399999999999</v>
      </c>
      <c r="AJ9" s="415">
        <v>33246.936999999998</v>
      </c>
      <c r="AK9" s="415" t="s">
        <v>402</v>
      </c>
      <c r="AL9" s="415"/>
      <c r="AM9" s="415">
        <v>1444609.497</v>
      </c>
      <c r="AN9" s="415">
        <v>183882.85500000001</v>
      </c>
      <c r="AO9" s="415">
        <v>1628492.3570000001</v>
      </c>
    </row>
    <row r="10" spans="1:41" s="417" customFormat="1" ht="9.9499999999999993" customHeight="1">
      <c r="A10" s="418" t="s">
        <v>403</v>
      </c>
      <c r="B10" s="419">
        <v>44176.86</v>
      </c>
      <c r="C10" s="419">
        <v>8459.3259999999991</v>
      </c>
      <c r="D10" s="419">
        <v>52636.186000000002</v>
      </c>
      <c r="E10" s="419"/>
      <c r="F10" s="419">
        <v>88344.587</v>
      </c>
      <c r="G10" s="419">
        <v>3125.8229999999999</v>
      </c>
      <c r="H10" s="419">
        <v>91470.410999999993</v>
      </c>
      <c r="I10" s="419"/>
      <c r="J10" s="419">
        <v>52722.303999999996</v>
      </c>
      <c r="K10" s="419">
        <v>5378.808</v>
      </c>
      <c r="L10" s="419">
        <v>58101.112999999998</v>
      </c>
      <c r="M10" s="418" t="s">
        <v>403</v>
      </c>
      <c r="N10" s="419">
        <v>5.7619999999999996</v>
      </c>
      <c r="O10" s="419">
        <v>0</v>
      </c>
      <c r="P10" s="419">
        <v>5.7619999999999996</v>
      </c>
      <c r="Q10" s="420"/>
      <c r="R10" s="419">
        <v>16644.941999999999</v>
      </c>
      <c r="S10" s="419">
        <v>472.19</v>
      </c>
      <c r="T10" s="419">
        <v>17117.133000000002</v>
      </c>
      <c r="U10" s="419"/>
      <c r="V10" s="419">
        <v>0</v>
      </c>
      <c r="W10" s="419">
        <v>0</v>
      </c>
      <c r="X10" s="419">
        <v>0</v>
      </c>
      <c r="Y10" s="418" t="s">
        <v>403</v>
      </c>
      <c r="Z10" s="419">
        <v>0</v>
      </c>
      <c r="AA10" s="419">
        <v>0</v>
      </c>
      <c r="AB10" s="419">
        <v>0</v>
      </c>
      <c r="AC10" s="420"/>
      <c r="AD10" s="419">
        <v>13516.164000000001</v>
      </c>
      <c r="AE10" s="419">
        <v>1603.5550000000001</v>
      </c>
      <c r="AF10" s="419">
        <v>15119.718999999999</v>
      </c>
      <c r="AG10" s="419"/>
      <c r="AH10" s="419">
        <v>33.792999999999999</v>
      </c>
      <c r="AI10" s="419">
        <v>0</v>
      </c>
      <c r="AJ10" s="419">
        <v>33.792999999999999</v>
      </c>
      <c r="AK10" s="418" t="s">
        <v>403</v>
      </c>
      <c r="AL10" s="419"/>
      <c r="AM10" s="419">
        <v>215444.41199999998</v>
      </c>
      <c r="AN10" s="419">
        <v>19039.701999999997</v>
      </c>
      <c r="AO10" s="419">
        <v>234484.11700000003</v>
      </c>
    </row>
    <row r="11" spans="1:41" s="417" customFormat="1" ht="9.9499999999999993" customHeight="1">
      <c r="A11" s="421" t="s">
        <v>404</v>
      </c>
      <c r="B11" s="419">
        <v>72344.726999999999</v>
      </c>
      <c r="C11" s="419">
        <v>48726.474999999999</v>
      </c>
      <c r="D11" s="419">
        <v>121071.202</v>
      </c>
      <c r="E11" s="419"/>
      <c r="F11" s="419">
        <v>384596.04499999998</v>
      </c>
      <c r="G11" s="419">
        <v>24136.027999999998</v>
      </c>
      <c r="H11" s="419">
        <v>408732.07299999997</v>
      </c>
      <c r="I11" s="419"/>
      <c r="J11" s="419">
        <v>156121.685</v>
      </c>
      <c r="K11" s="419">
        <v>8420.1290000000008</v>
      </c>
      <c r="L11" s="419">
        <v>164541.815</v>
      </c>
      <c r="M11" s="421" t="s">
        <v>404</v>
      </c>
      <c r="N11" s="419">
        <v>64583.084000000003</v>
      </c>
      <c r="O11" s="419">
        <v>2006.0119999999999</v>
      </c>
      <c r="P11" s="419">
        <v>66589.096999999994</v>
      </c>
      <c r="Q11" s="419"/>
      <c r="R11" s="419">
        <v>54843.574999999997</v>
      </c>
      <c r="S11" s="419">
        <v>19977.55</v>
      </c>
      <c r="T11" s="419">
        <v>74821.126000000004</v>
      </c>
      <c r="U11" s="419"/>
      <c r="V11" s="419">
        <v>286266.51400000002</v>
      </c>
      <c r="W11" s="419">
        <v>40022.680999999997</v>
      </c>
      <c r="X11" s="419">
        <v>326289.196</v>
      </c>
      <c r="Y11" s="421" t="s">
        <v>404</v>
      </c>
      <c r="Z11" s="419">
        <v>5415.7330000000002</v>
      </c>
      <c r="AA11" s="419">
        <v>17103.632000000001</v>
      </c>
      <c r="AB11" s="419">
        <v>22519.365000000002</v>
      </c>
      <c r="AC11" s="419"/>
      <c r="AD11" s="419">
        <v>124461.993</v>
      </c>
      <c r="AE11" s="419">
        <v>608.22400000000005</v>
      </c>
      <c r="AF11" s="419">
        <v>125070.217</v>
      </c>
      <c r="AG11" s="419"/>
      <c r="AH11" s="419">
        <v>33000.425999999999</v>
      </c>
      <c r="AI11" s="419">
        <v>205.44399999999999</v>
      </c>
      <c r="AJ11" s="419">
        <v>33205.870999999999</v>
      </c>
      <c r="AK11" s="421" t="s">
        <v>404</v>
      </c>
      <c r="AL11" s="419"/>
      <c r="AM11" s="419">
        <v>1181633.7819999999</v>
      </c>
      <c r="AN11" s="419">
        <v>161206.17499999999</v>
      </c>
      <c r="AO11" s="419">
        <v>1342839.9620000001</v>
      </c>
    </row>
    <row r="12" spans="1:41" s="417" customFormat="1" ht="9.9499999999999993" customHeight="1">
      <c r="A12" s="421" t="s">
        <v>405</v>
      </c>
      <c r="B12" s="419">
        <v>125.10899999999999</v>
      </c>
      <c r="C12" s="419">
        <v>0</v>
      </c>
      <c r="D12" s="419">
        <v>125.10899999999999</v>
      </c>
      <c r="E12" s="419"/>
      <c r="F12" s="419">
        <v>407.4</v>
      </c>
      <c r="G12" s="419">
        <v>0</v>
      </c>
      <c r="H12" s="419">
        <v>407.4</v>
      </c>
      <c r="I12" s="419"/>
      <c r="J12" s="419">
        <v>0</v>
      </c>
      <c r="K12" s="419">
        <v>0</v>
      </c>
      <c r="L12" s="419">
        <v>0</v>
      </c>
      <c r="M12" s="421" t="s">
        <v>405</v>
      </c>
      <c r="N12" s="419">
        <v>0</v>
      </c>
      <c r="O12" s="419">
        <v>0</v>
      </c>
      <c r="P12" s="419">
        <v>0</v>
      </c>
      <c r="Q12" s="419"/>
      <c r="R12" s="419">
        <v>0</v>
      </c>
      <c r="S12" s="419">
        <v>0</v>
      </c>
      <c r="T12" s="419">
        <v>0</v>
      </c>
      <c r="U12" s="419"/>
      <c r="V12" s="419">
        <v>0</v>
      </c>
      <c r="W12" s="419">
        <v>0</v>
      </c>
      <c r="X12" s="419">
        <v>0</v>
      </c>
      <c r="Y12" s="421" t="s">
        <v>405</v>
      </c>
      <c r="Z12" s="419">
        <v>0</v>
      </c>
      <c r="AA12" s="419">
        <v>0</v>
      </c>
      <c r="AB12" s="419">
        <v>0</v>
      </c>
      <c r="AC12" s="419"/>
      <c r="AD12" s="419">
        <v>0</v>
      </c>
      <c r="AE12" s="419">
        <v>0</v>
      </c>
      <c r="AF12" s="419">
        <v>0</v>
      </c>
      <c r="AG12" s="419"/>
      <c r="AH12" s="419">
        <v>0</v>
      </c>
      <c r="AI12" s="419">
        <v>0</v>
      </c>
      <c r="AJ12" s="419">
        <v>0</v>
      </c>
      <c r="AK12" s="421" t="s">
        <v>405</v>
      </c>
      <c r="AL12" s="419"/>
      <c r="AM12" s="419">
        <v>532.50900000000001</v>
      </c>
      <c r="AN12" s="419">
        <v>0</v>
      </c>
      <c r="AO12" s="419">
        <v>532.50900000000001</v>
      </c>
    </row>
    <row r="13" spans="1:41" s="417" customFormat="1" ht="9.9499999999999993" customHeight="1">
      <c r="A13" s="421" t="s">
        <v>406</v>
      </c>
      <c r="B13" s="419">
        <v>4478.2650000000003</v>
      </c>
      <c r="C13" s="419">
        <v>1214.2159999999999</v>
      </c>
      <c r="D13" s="419">
        <v>5692.4809999999998</v>
      </c>
      <c r="E13" s="419"/>
      <c r="F13" s="419">
        <v>2762.0920000000001</v>
      </c>
      <c r="G13" s="419">
        <v>1681.463</v>
      </c>
      <c r="H13" s="419">
        <v>4443.5550000000003</v>
      </c>
      <c r="I13" s="419"/>
      <c r="J13" s="419">
        <v>317.298</v>
      </c>
      <c r="K13" s="419">
        <v>316.512</v>
      </c>
      <c r="L13" s="419">
        <v>633.80999999999995</v>
      </c>
      <c r="M13" s="421" t="s">
        <v>406</v>
      </c>
      <c r="N13" s="419">
        <v>6.1</v>
      </c>
      <c r="O13" s="419">
        <v>0</v>
      </c>
      <c r="P13" s="419">
        <v>6.1</v>
      </c>
      <c r="Q13" s="419"/>
      <c r="R13" s="419">
        <v>329.38799999999998</v>
      </c>
      <c r="S13" s="419">
        <v>0</v>
      </c>
      <c r="T13" s="419">
        <v>329.38799999999998</v>
      </c>
      <c r="U13" s="419"/>
      <c r="V13" s="419">
        <v>38295.071000000004</v>
      </c>
      <c r="W13" s="419">
        <v>424.786</v>
      </c>
      <c r="X13" s="419">
        <v>38719.857000000004</v>
      </c>
      <c r="Y13" s="421" t="s">
        <v>406</v>
      </c>
      <c r="Z13" s="419">
        <v>0</v>
      </c>
      <c r="AA13" s="419">
        <v>0</v>
      </c>
      <c r="AB13" s="419">
        <v>0</v>
      </c>
      <c r="AC13" s="419"/>
      <c r="AD13" s="419">
        <v>803.3</v>
      </c>
      <c r="AE13" s="419">
        <v>0</v>
      </c>
      <c r="AF13" s="419">
        <v>803.3</v>
      </c>
      <c r="AG13" s="419"/>
      <c r="AH13" s="419">
        <v>7.2720000000000002</v>
      </c>
      <c r="AI13" s="419">
        <v>0</v>
      </c>
      <c r="AJ13" s="419">
        <v>7.2720000000000002</v>
      </c>
      <c r="AK13" s="421" t="s">
        <v>406</v>
      </c>
      <c r="AL13" s="419"/>
      <c r="AM13" s="419">
        <v>46998.786000000007</v>
      </c>
      <c r="AN13" s="419">
        <v>3636.9770000000003</v>
      </c>
      <c r="AO13" s="419">
        <v>50635.763000000006</v>
      </c>
    </row>
    <row r="14" spans="1:41" s="25" customFormat="1" ht="5.0999999999999996" customHeight="1">
      <c r="A14" s="421"/>
      <c r="B14" s="419"/>
      <c r="C14" s="419"/>
      <c r="D14" s="419"/>
      <c r="E14" s="419"/>
      <c r="F14" s="419"/>
      <c r="G14" s="419"/>
      <c r="H14" s="419"/>
      <c r="I14" s="419"/>
      <c r="J14" s="419">
        <v>0</v>
      </c>
      <c r="K14" s="419">
        <v>0</v>
      </c>
      <c r="L14" s="419">
        <v>0</v>
      </c>
      <c r="M14" s="421"/>
      <c r="N14" s="419"/>
      <c r="O14" s="419"/>
      <c r="P14" s="419"/>
      <c r="Q14" s="419"/>
      <c r="R14" s="419"/>
      <c r="S14" s="419"/>
      <c r="T14" s="419"/>
      <c r="U14" s="419"/>
      <c r="V14" s="419">
        <v>0</v>
      </c>
      <c r="W14" s="419">
        <v>0</v>
      </c>
      <c r="X14" s="419">
        <v>0</v>
      </c>
      <c r="Y14" s="421"/>
      <c r="Z14" s="419"/>
      <c r="AA14" s="419"/>
      <c r="AB14" s="419"/>
      <c r="AC14" s="419"/>
      <c r="AD14" s="419"/>
      <c r="AE14" s="419"/>
      <c r="AF14" s="419"/>
      <c r="AG14" s="419"/>
      <c r="AH14" s="419"/>
      <c r="AI14" s="419"/>
      <c r="AJ14" s="419"/>
      <c r="AK14" s="421"/>
      <c r="AL14" s="419"/>
      <c r="AM14" s="419"/>
      <c r="AN14" s="419"/>
      <c r="AO14" s="419"/>
    </row>
    <row r="15" spans="1:41" s="417" customFormat="1" ht="9" customHeight="1">
      <c r="A15" s="422" t="s">
        <v>407</v>
      </c>
      <c r="B15" s="423">
        <v>30000</v>
      </c>
      <c r="C15" s="423">
        <v>0</v>
      </c>
      <c r="D15" s="423">
        <v>30000</v>
      </c>
      <c r="E15" s="423"/>
      <c r="F15" s="423">
        <v>0</v>
      </c>
      <c r="G15" s="423">
        <v>0</v>
      </c>
      <c r="H15" s="423">
        <v>0</v>
      </c>
      <c r="I15" s="423"/>
      <c r="J15" s="423">
        <v>5000</v>
      </c>
      <c r="K15" s="423">
        <v>0</v>
      </c>
      <c r="L15" s="423">
        <v>5000</v>
      </c>
      <c r="M15" s="422" t="s">
        <v>407</v>
      </c>
      <c r="N15" s="423">
        <v>0</v>
      </c>
      <c r="O15" s="423">
        <v>0</v>
      </c>
      <c r="P15" s="423">
        <v>0</v>
      </c>
      <c r="Q15" s="423"/>
      <c r="R15" s="423">
        <v>0</v>
      </c>
      <c r="S15" s="423">
        <v>0</v>
      </c>
      <c r="T15" s="423">
        <v>0</v>
      </c>
      <c r="U15" s="423"/>
      <c r="V15" s="423">
        <v>0</v>
      </c>
      <c r="W15" s="423">
        <v>0</v>
      </c>
      <c r="X15" s="423">
        <v>0</v>
      </c>
      <c r="Y15" s="422" t="s">
        <v>407</v>
      </c>
      <c r="Z15" s="423">
        <v>0</v>
      </c>
      <c r="AA15" s="423">
        <v>0</v>
      </c>
      <c r="AB15" s="423">
        <v>0</v>
      </c>
      <c r="AC15" s="423"/>
      <c r="AD15" s="423">
        <v>0</v>
      </c>
      <c r="AE15" s="423">
        <v>0</v>
      </c>
      <c r="AF15" s="423">
        <v>0</v>
      </c>
      <c r="AG15" s="423"/>
      <c r="AH15" s="423">
        <v>0</v>
      </c>
      <c r="AI15" s="423">
        <v>0</v>
      </c>
      <c r="AJ15" s="423">
        <v>0</v>
      </c>
      <c r="AK15" s="422" t="s">
        <v>407</v>
      </c>
      <c r="AL15" s="423"/>
      <c r="AM15" s="423">
        <v>35000</v>
      </c>
      <c r="AN15" s="423">
        <v>0</v>
      </c>
      <c r="AO15" s="423">
        <v>35000</v>
      </c>
    </row>
    <row r="16" spans="1:41" s="25" customFormat="1" ht="3.95" customHeight="1">
      <c r="A16" s="422"/>
      <c r="B16" s="423"/>
      <c r="C16" s="423"/>
      <c r="D16" s="423"/>
      <c r="E16" s="423"/>
      <c r="F16" s="423"/>
      <c r="G16" s="423"/>
      <c r="H16" s="423"/>
      <c r="I16" s="423"/>
      <c r="J16" s="423">
        <v>0</v>
      </c>
      <c r="K16" s="423">
        <v>0</v>
      </c>
      <c r="L16" s="423">
        <v>0</v>
      </c>
      <c r="M16" s="422"/>
      <c r="N16" s="423"/>
      <c r="O16" s="423"/>
      <c r="P16" s="423"/>
      <c r="Q16" s="423"/>
      <c r="R16" s="423"/>
      <c r="S16" s="423"/>
      <c r="T16" s="423"/>
      <c r="U16" s="423"/>
      <c r="V16" s="423">
        <v>0</v>
      </c>
      <c r="W16" s="423">
        <v>0</v>
      </c>
      <c r="X16" s="423">
        <v>0</v>
      </c>
      <c r="Y16" s="422"/>
      <c r="Z16" s="423"/>
      <c r="AA16" s="423"/>
      <c r="AB16" s="423"/>
      <c r="AC16" s="423"/>
      <c r="AD16" s="423"/>
      <c r="AE16" s="423"/>
      <c r="AF16" s="423"/>
      <c r="AG16" s="423"/>
      <c r="AH16" s="423"/>
      <c r="AI16" s="423"/>
      <c r="AJ16" s="423"/>
      <c r="AK16" s="422"/>
      <c r="AL16" s="423"/>
      <c r="AM16" s="423"/>
      <c r="AN16" s="423"/>
      <c r="AO16" s="423"/>
    </row>
    <row r="17" spans="1:41" s="417" customFormat="1" ht="9" customHeight="1">
      <c r="A17" s="415" t="s">
        <v>408</v>
      </c>
      <c r="B17" s="416">
        <v>166543.682</v>
      </c>
      <c r="C17" s="416">
        <v>3.0000000000000001E-3</v>
      </c>
      <c r="D17" s="416">
        <v>166543.68599999999</v>
      </c>
      <c r="E17" s="416"/>
      <c r="F17" s="416">
        <v>418100.951</v>
      </c>
      <c r="G17" s="416">
        <v>565.47500000000002</v>
      </c>
      <c r="H17" s="416">
        <v>418666.42700000003</v>
      </c>
      <c r="I17" s="416"/>
      <c r="J17" s="416">
        <v>78637.262000000002</v>
      </c>
      <c r="K17" s="416">
        <v>29.433</v>
      </c>
      <c r="L17" s="416">
        <v>78666.695000000007</v>
      </c>
      <c r="M17" s="415" t="s">
        <v>408</v>
      </c>
      <c r="N17" s="416">
        <v>406748.65700000001</v>
      </c>
      <c r="O17" s="416">
        <v>0</v>
      </c>
      <c r="P17" s="416">
        <v>406748.65700000001</v>
      </c>
      <c r="Q17" s="416"/>
      <c r="R17" s="416">
        <v>9896.6630000000005</v>
      </c>
      <c r="S17" s="416">
        <v>0</v>
      </c>
      <c r="T17" s="416">
        <v>9896.6630000000005</v>
      </c>
      <c r="U17" s="416"/>
      <c r="V17" s="416">
        <v>0</v>
      </c>
      <c r="W17" s="416">
        <v>0</v>
      </c>
      <c r="X17" s="416">
        <v>0</v>
      </c>
      <c r="Y17" s="415" t="s">
        <v>408</v>
      </c>
      <c r="Z17" s="416">
        <v>4427.1760000000004</v>
      </c>
      <c r="AA17" s="416">
        <v>0</v>
      </c>
      <c r="AB17" s="416">
        <v>4427.1760000000004</v>
      </c>
      <c r="AC17" s="416"/>
      <c r="AD17" s="416">
        <v>10900.419</v>
      </c>
      <c r="AE17" s="416">
        <v>0</v>
      </c>
      <c r="AF17" s="416">
        <v>10900.419</v>
      </c>
      <c r="AG17" s="416"/>
      <c r="AH17" s="416">
        <v>6930.42</v>
      </c>
      <c r="AI17" s="416">
        <v>0</v>
      </c>
      <c r="AJ17" s="416">
        <v>6930.42</v>
      </c>
      <c r="AK17" s="415" t="s">
        <v>408</v>
      </c>
      <c r="AL17" s="416"/>
      <c r="AM17" s="416">
        <v>1102185.23</v>
      </c>
      <c r="AN17" s="416">
        <v>594.91100000000006</v>
      </c>
      <c r="AO17" s="416">
        <v>1102780.1429999997</v>
      </c>
    </row>
    <row r="18" spans="1:41" s="417" customFormat="1" ht="9.9499999999999993" customHeight="1">
      <c r="A18" s="421" t="s">
        <v>409</v>
      </c>
      <c r="B18" s="419">
        <v>0</v>
      </c>
      <c r="C18" s="419">
        <v>0</v>
      </c>
      <c r="D18" s="419">
        <v>0</v>
      </c>
      <c r="E18" s="419"/>
      <c r="F18" s="419">
        <v>0</v>
      </c>
      <c r="G18" s="419">
        <v>0</v>
      </c>
      <c r="H18" s="419">
        <v>0</v>
      </c>
      <c r="I18" s="419"/>
      <c r="J18" s="419">
        <v>0</v>
      </c>
      <c r="K18" s="419">
        <v>0</v>
      </c>
      <c r="L18" s="419">
        <v>0</v>
      </c>
      <c r="M18" s="421" t="s">
        <v>409</v>
      </c>
      <c r="N18" s="419">
        <v>0</v>
      </c>
      <c r="O18" s="419">
        <v>0</v>
      </c>
      <c r="P18" s="419">
        <v>0</v>
      </c>
      <c r="Q18" s="419"/>
      <c r="R18" s="419">
        <v>0</v>
      </c>
      <c r="S18" s="419">
        <v>0</v>
      </c>
      <c r="T18" s="419">
        <v>0</v>
      </c>
      <c r="U18" s="419"/>
      <c r="V18" s="419">
        <v>0</v>
      </c>
      <c r="W18" s="419">
        <v>0</v>
      </c>
      <c r="X18" s="419">
        <v>0</v>
      </c>
      <c r="Y18" s="421" t="s">
        <v>409</v>
      </c>
      <c r="Z18" s="419">
        <v>0</v>
      </c>
      <c r="AA18" s="419">
        <v>0</v>
      </c>
      <c r="AB18" s="419">
        <v>0</v>
      </c>
      <c r="AC18" s="419"/>
      <c r="AD18" s="419">
        <v>0</v>
      </c>
      <c r="AE18" s="419">
        <v>0</v>
      </c>
      <c r="AF18" s="419">
        <v>0</v>
      </c>
      <c r="AG18" s="419"/>
      <c r="AH18" s="419">
        <v>0</v>
      </c>
      <c r="AI18" s="419">
        <v>0</v>
      </c>
      <c r="AJ18" s="419">
        <v>0</v>
      </c>
      <c r="AK18" s="421" t="s">
        <v>409</v>
      </c>
      <c r="AL18" s="419"/>
      <c r="AM18" s="419">
        <v>0</v>
      </c>
      <c r="AN18" s="419">
        <v>0</v>
      </c>
      <c r="AO18" s="419">
        <v>0</v>
      </c>
    </row>
    <row r="19" spans="1:41" s="417" customFormat="1" ht="9.9499999999999993" customHeight="1">
      <c r="A19" s="421" t="s">
        <v>410</v>
      </c>
      <c r="B19" s="419">
        <v>170092.52100000001</v>
      </c>
      <c r="C19" s="419">
        <v>3.0000000000000001E-3</v>
      </c>
      <c r="D19" s="419">
        <v>170092.524</v>
      </c>
      <c r="E19" s="419"/>
      <c r="F19" s="419">
        <v>398633.28100000002</v>
      </c>
      <c r="G19" s="419">
        <v>565.47500000000002</v>
      </c>
      <c r="H19" s="419">
        <v>399198.75699999998</v>
      </c>
      <c r="I19" s="419"/>
      <c r="J19" s="419">
        <v>78616.03</v>
      </c>
      <c r="K19" s="419">
        <v>0</v>
      </c>
      <c r="L19" s="419">
        <v>78616.03</v>
      </c>
      <c r="M19" s="421" t="s">
        <v>410</v>
      </c>
      <c r="N19" s="419">
        <v>406748.65700000001</v>
      </c>
      <c r="O19" s="419">
        <v>0</v>
      </c>
      <c r="P19" s="419">
        <v>406748.65700000001</v>
      </c>
      <c r="Q19" s="419"/>
      <c r="R19" s="419">
        <v>0</v>
      </c>
      <c r="S19" s="419">
        <v>0</v>
      </c>
      <c r="T19" s="419">
        <v>0</v>
      </c>
      <c r="U19" s="419"/>
      <c r="V19" s="419">
        <v>0</v>
      </c>
      <c r="W19" s="419">
        <v>0</v>
      </c>
      <c r="X19" s="419">
        <v>0</v>
      </c>
      <c r="Y19" s="421" t="s">
        <v>410</v>
      </c>
      <c r="Z19" s="419">
        <v>0</v>
      </c>
      <c r="AA19" s="419">
        <v>0</v>
      </c>
      <c r="AB19" s="419">
        <v>0</v>
      </c>
      <c r="AC19" s="419"/>
      <c r="AD19" s="419">
        <v>0</v>
      </c>
      <c r="AE19" s="419">
        <v>0</v>
      </c>
      <c r="AF19" s="419">
        <v>0</v>
      </c>
      <c r="AG19" s="419"/>
      <c r="AH19" s="419">
        <v>6930.42</v>
      </c>
      <c r="AI19" s="419">
        <v>0</v>
      </c>
      <c r="AJ19" s="419">
        <v>6930.42</v>
      </c>
      <c r="AK19" s="421" t="s">
        <v>410</v>
      </c>
      <c r="AL19" s="419"/>
      <c r="AM19" s="419">
        <v>1061020.909</v>
      </c>
      <c r="AN19" s="419">
        <v>565.47800000000007</v>
      </c>
      <c r="AO19" s="419">
        <v>1061586.3879999998</v>
      </c>
    </row>
    <row r="20" spans="1:41" s="417" customFormat="1" ht="9.9499999999999993" customHeight="1">
      <c r="A20" s="421" t="s">
        <v>411</v>
      </c>
      <c r="B20" s="419">
        <v>0</v>
      </c>
      <c r="C20" s="419">
        <v>0</v>
      </c>
      <c r="D20" s="419">
        <v>0</v>
      </c>
      <c r="E20" s="419"/>
      <c r="F20" s="419">
        <v>0</v>
      </c>
      <c r="G20" s="419">
        <v>0</v>
      </c>
      <c r="H20" s="419">
        <v>0</v>
      </c>
      <c r="I20" s="419"/>
      <c r="J20" s="419">
        <v>0</v>
      </c>
      <c r="K20" s="419">
        <v>0</v>
      </c>
      <c r="L20" s="419">
        <v>0</v>
      </c>
      <c r="M20" s="421" t="s">
        <v>411</v>
      </c>
      <c r="N20" s="419">
        <v>0</v>
      </c>
      <c r="O20" s="419">
        <v>0</v>
      </c>
      <c r="P20" s="419">
        <v>0</v>
      </c>
      <c r="Q20" s="419"/>
      <c r="R20" s="419">
        <v>9896.6630000000005</v>
      </c>
      <c r="S20" s="419">
        <v>0</v>
      </c>
      <c r="T20" s="419">
        <v>9896.6630000000005</v>
      </c>
      <c r="U20" s="419"/>
      <c r="V20" s="419">
        <v>0</v>
      </c>
      <c r="W20" s="419">
        <v>0</v>
      </c>
      <c r="X20" s="419">
        <v>0</v>
      </c>
      <c r="Y20" s="421" t="s">
        <v>411</v>
      </c>
      <c r="Z20" s="419">
        <v>0</v>
      </c>
      <c r="AA20" s="419">
        <v>0</v>
      </c>
      <c r="AB20" s="419">
        <v>0</v>
      </c>
      <c r="AC20" s="419"/>
      <c r="AD20" s="419">
        <v>10900.419</v>
      </c>
      <c r="AE20" s="419">
        <v>0</v>
      </c>
      <c r="AF20" s="419">
        <v>10900.419</v>
      </c>
      <c r="AG20" s="419"/>
      <c r="AH20" s="419">
        <v>0</v>
      </c>
      <c r="AI20" s="419">
        <v>0</v>
      </c>
      <c r="AJ20" s="419">
        <v>0</v>
      </c>
      <c r="AK20" s="421" t="s">
        <v>411</v>
      </c>
      <c r="AL20" s="419"/>
      <c r="AM20" s="419">
        <v>20797.082000000002</v>
      </c>
      <c r="AN20" s="419">
        <v>0</v>
      </c>
      <c r="AO20" s="419">
        <v>20797.082000000002</v>
      </c>
    </row>
    <row r="21" spans="1:41" s="417" customFormat="1" ht="9.9499999999999993" customHeight="1">
      <c r="A21" s="421" t="s">
        <v>412</v>
      </c>
      <c r="B21" s="419">
        <v>0</v>
      </c>
      <c r="C21" s="419">
        <v>0</v>
      </c>
      <c r="D21" s="419">
        <v>0</v>
      </c>
      <c r="E21" s="419"/>
      <c r="F21" s="419">
        <v>19467.669000000002</v>
      </c>
      <c r="G21" s="419">
        <v>0</v>
      </c>
      <c r="H21" s="419">
        <v>19467.669000000002</v>
      </c>
      <c r="I21" s="419"/>
      <c r="J21" s="419">
        <v>21.231999999999999</v>
      </c>
      <c r="K21" s="419">
        <v>29.433</v>
      </c>
      <c r="L21" s="419">
        <v>50.664999999999999</v>
      </c>
      <c r="M21" s="421" t="s">
        <v>412</v>
      </c>
      <c r="N21" s="419">
        <v>0</v>
      </c>
      <c r="O21" s="419">
        <v>0</v>
      </c>
      <c r="P21" s="419">
        <v>0</v>
      </c>
      <c r="Q21" s="419"/>
      <c r="R21" s="419">
        <v>0</v>
      </c>
      <c r="S21" s="419">
        <v>0</v>
      </c>
      <c r="T21" s="419">
        <v>0</v>
      </c>
      <c r="U21" s="419"/>
      <c r="V21" s="419">
        <v>0</v>
      </c>
      <c r="W21" s="419">
        <v>0</v>
      </c>
      <c r="X21" s="419">
        <v>0</v>
      </c>
      <c r="Y21" s="421" t="s">
        <v>412</v>
      </c>
      <c r="Z21" s="419">
        <v>4427.1760000000004</v>
      </c>
      <c r="AA21" s="419">
        <v>0</v>
      </c>
      <c r="AB21" s="419">
        <v>4427.1760000000004</v>
      </c>
      <c r="AC21" s="419"/>
      <c r="AD21" s="419">
        <v>0</v>
      </c>
      <c r="AE21" s="419">
        <v>0</v>
      </c>
      <c r="AF21" s="419">
        <v>0</v>
      </c>
      <c r="AG21" s="419"/>
      <c r="AH21" s="419">
        <v>0</v>
      </c>
      <c r="AI21" s="419">
        <v>0</v>
      </c>
      <c r="AJ21" s="419">
        <v>0</v>
      </c>
      <c r="AK21" s="421" t="s">
        <v>412</v>
      </c>
      <c r="AL21" s="419"/>
      <c r="AM21" s="419">
        <v>23916.077000000001</v>
      </c>
      <c r="AN21" s="419">
        <v>29.433</v>
      </c>
      <c r="AO21" s="419">
        <v>23945.510000000002</v>
      </c>
    </row>
    <row r="22" spans="1:41" s="417" customFormat="1" ht="9.9499999999999993" customHeight="1">
      <c r="A22" s="421" t="s">
        <v>413</v>
      </c>
      <c r="B22" s="419">
        <v>0</v>
      </c>
      <c r="C22" s="419">
        <v>0</v>
      </c>
      <c r="D22" s="419">
        <v>0</v>
      </c>
      <c r="E22" s="419"/>
      <c r="F22" s="419">
        <v>0</v>
      </c>
      <c r="G22" s="419">
        <v>0</v>
      </c>
      <c r="H22" s="419">
        <v>0</v>
      </c>
      <c r="I22" s="419"/>
      <c r="J22" s="419">
        <v>0</v>
      </c>
      <c r="K22" s="419">
        <v>0</v>
      </c>
      <c r="L22" s="419">
        <v>0</v>
      </c>
      <c r="M22" s="421" t="s">
        <v>413</v>
      </c>
      <c r="N22" s="419">
        <v>0</v>
      </c>
      <c r="O22" s="419">
        <v>0</v>
      </c>
      <c r="P22" s="419">
        <v>0</v>
      </c>
      <c r="Q22" s="419"/>
      <c r="R22" s="419">
        <v>0</v>
      </c>
      <c r="S22" s="419">
        <v>0</v>
      </c>
      <c r="T22" s="419">
        <v>0</v>
      </c>
      <c r="U22" s="419"/>
      <c r="V22" s="419">
        <v>0</v>
      </c>
      <c r="W22" s="419">
        <v>0</v>
      </c>
      <c r="X22" s="419">
        <v>0</v>
      </c>
      <c r="Y22" s="421" t="s">
        <v>413</v>
      </c>
      <c r="Z22" s="419">
        <v>0</v>
      </c>
      <c r="AA22" s="419">
        <v>0</v>
      </c>
      <c r="AB22" s="419">
        <v>0</v>
      </c>
      <c r="AC22" s="419"/>
      <c r="AD22" s="419">
        <v>0</v>
      </c>
      <c r="AE22" s="419">
        <v>0</v>
      </c>
      <c r="AF22" s="419">
        <v>0</v>
      </c>
      <c r="AG22" s="419"/>
      <c r="AH22" s="419">
        <v>0</v>
      </c>
      <c r="AI22" s="419">
        <v>0</v>
      </c>
      <c r="AJ22" s="419">
        <v>0</v>
      </c>
      <c r="AK22" s="421" t="s">
        <v>413</v>
      </c>
      <c r="AL22" s="419"/>
      <c r="AM22" s="419">
        <v>0</v>
      </c>
      <c r="AN22" s="419">
        <v>0</v>
      </c>
      <c r="AO22" s="419">
        <v>0</v>
      </c>
    </row>
    <row r="23" spans="1:41" s="417" customFormat="1" ht="9.9499999999999993" customHeight="1">
      <c r="A23" s="421" t="s">
        <v>414</v>
      </c>
      <c r="B23" s="419">
        <v>-3548.8380000000002</v>
      </c>
      <c r="C23" s="419">
        <v>0</v>
      </c>
      <c r="D23" s="419">
        <v>-3548.8380000000002</v>
      </c>
      <c r="E23" s="419"/>
      <c r="F23" s="419">
        <v>0</v>
      </c>
      <c r="G23" s="419">
        <v>0</v>
      </c>
      <c r="H23" s="419">
        <v>0</v>
      </c>
      <c r="I23" s="419"/>
      <c r="J23" s="419">
        <v>0</v>
      </c>
      <c r="K23" s="419">
        <v>0</v>
      </c>
      <c r="L23" s="419">
        <v>0</v>
      </c>
      <c r="M23" s="421" t="s">
        <v>414</v>
      </c>
      <c r="N23" s="419">
        <v>0</v>
      </c>
      <c r="O23" s="419">
        <v>0</v>
      </c>
      <c r="P23" s="419">
        <v>0</v>
      </c>
      <c r="Q23" s="419"/>
      <c r="R23" s="419">
        <v>0</v>
      </c>
      <c r="S23" s="419">
        <v>0</v>
      </c>
      <c r="T23" s="419">
        <v>0</v>
      </c>
      <c r="U23" s="419"/>
      <c r="V23" s="419">
        <v>0</v>
      </c>
      <c r="W23" s="419">
        <v>0</v>
      </c>
      <c r="X23" s="419">
        <v>0</v>
      </c>
      <c r="Y23" s="421" t="s">
        <v>414</v>
      </c>
      <c r="Z23" s="419">
        <v>0</v>
      </c>
      <c r="AA23" s="419">
        <v>0</v>
      </c>
      <c r="AB23" s="419">
        <v>0</v>
      </c>
      <c r="AC23" s="419"/>
      <c r="AD23" s="419">
        <v>0</v>
      </c>
      <c r="AE23" s="419">
        <v>0</v>
      </c>
      <c r="AF23" s="419">
        <v>0</v>
      </c>
      <c r="AG23" s="419"/>
      <c r="AH23" s="419">
        <v>0</v>
      </c>
      <c r="AI23" s="419">
        <v>0</v>
      </c>
      <c r="AJ23" s="419">
        <v>0</v>
      </c>
      <c r="AK23" s="421" t="s">
        <v>414</v>
      </c>
      <c r="AL23" s="419"/>
      <c r="AM23" s="419">
        <v>-3548.8380000000002</v>
      </c>
      <c r="AN23" s="419">
        <v>0</v>
      </c>
      <c r="AO23" s="419">
        <v>-3548.8380000000002</v>
      </c>
    </row>
    <row r="24" spans="1:41" s="25" customFormat="1" ht="5.0999999999999996" customHeight="1">
      <c r="A24" s="421"/>
      <c r="B24" s="419"/>
      <c r="C24" s="419"/>
      <c r="D24" s="419"/>
      <c r="E24" s="419"/>
      <c r="F24" s="419"/>
      <c r="G24" s="419"/>
      <c r="H24" s="419"/>
      <c r="I24" s="419"/>
      <c r="J24" s="419">
        <v>0</v>
      </c>
      <c r="K24" s="419">
        <v>0</v>
      </c>
      <c r="L24" s="419">
        <v>0</v>
      </c>
      <c r="M24" s="421"/>
      <c r="N24" s="419"/>
      <c r="O24" s="419"/>
      <c r="P24" s="419"/>
      <c r="Q24" s="419"/>
      <c r="R24" s="419"/>
      <c r="S24" s="419"/>
      <c r="T24" s="419"/>
      <c r="U24" s="419"/>
      <c r="V24" s="419">
        <v>0</v>
      </c>
      <c r="W24" s="419">
        <v>0</v>
      </c>
      <c r="X24" s="419">
        <v>0</v>
      </c>
      <c r="Y24" s="421"/>
      <c r="Z24" s="419"/>
      <c r="AA24" s="419"/>
      <c r="AB24" s="419"/>
      <c r="AC24" s="419"/>
      <c r="AD24" s="419"/>
      <c r="AE24" s="419"/>
      <c r="AF24" s="419"/>
      <c r="AG24" s="419"/>
      <c r="AH24" s="419"/>
      <c r="AI24" s="419"/>
      <c r="AJ24" s="419"/>
      <c r="AK24" s="421"/>
      <c r="AL24" s="419"/>
      <c r="AM24" s="419"/>
      <c r="AN24" s="419"/>
      <c r="AO24" s="419"/>
    </row>
    <row r="25" spans="1:41" s="417" customFormat="1" ht="9" customHeight="1">
      <c r="A25" s="415" t="s">
        <v>415</v>
      </c>
      <c r="B25" s="415">
        <v>2022146.6710000001</v>
      </c>
      <c r="C25" s="415">
        <v>-123.54</v>
      </c>
      <c r="D25" s="415">
        <v>2022023.1310000001</v>
      </c>
      <c r="E25" s="415"/>
      <c r="F25" s="415">
        <v>3771075.3870000001</v>
      </c>
      <c r="G25" s="415">
        <v>0</v>
      </c>
      <c r="H25" s="415">
        <v>3771075.3870000001</v>
      </c>
      <c r="I25" s="415"/>
      <c r="J25" s="415">
        <v>2078834.398</v>
      </c>
      <c r="K25" s="415">
        <v>47.262</v>
      </c>
      <c r="L25" s="415">
        <v>2078881.66</v>
      </c>
      <c r="M25" s="415" t="s">
        <v>415</v>
      </c>
      <c r="N25" s="415">
        <v>1110923.827</v>
      </c>
      <c r="O25" s="415">
        <v>21.198</v>
      </c>
      <c r="P25" s="415">
        <v>1110945.0249999999</v>
      </c>
      <c r="Q25" s="416"/>
      <c r="R25" s="415">
        <v>188903.98300000001</v>
      </c>
      <c r="S25" s="415">
        <v>0</v>
      </c>
      <c r="T25" s="415">
        <v>188903.98300000001</v>
      </c>
      <c r="U25" s="415"/>
      <c r="V25" s="415">
        <v>1336379.331</v>
      </c>
      <c r="W25" s="415">
        <v>0</v>
      </c>
      <c r="X25" s="415">
        <v>1336379.331</v>
      </c>
      <c r="Y25" s="415" t="s">
        <v>415</v>
      </c>
      <c r="Z25" s="415">
        <v>1075565.97</v>
      </c>
      <c r="AA25" s="415">
        <v>312608.76299999998</v>
      </c>
      <c r="AB25" s="415">
        <v>1388174.733</v>
      </c>
      <c r="AC25" s="416"/>
      <c r="AD25" s="415">
        <v>496549.98700000002</v>
      </c>
      <c r="AE25" s="415">
        <v>2313.8690000000001</v>
      </c>
      <c r="AF25" s="415">
        <v>498863.85700000002</v>
      </c>
      <c r="AG25" s="415"/>
      <c r="AH25" s="415">
        <v>286392.92</v>
      </c>
      <c r="AI25" s="415">
        <v>0</v>
      </c>
      <c r="AJ25" s="415">
        <v>286392.92</v>
      </c>
      <c r="AK25" s="415" t="s">
        <v>415</v>
      </c>
      <c r="AL25" s="415"/>
      <c r="AM25" s="415">
        <v>12366772.473999999</v>
      </c>
      <c r="AN25" s="415">
        <v>314867.55199999997</v>
      </c>
      <c r="AO25" s="415">
        <v>12681640.027000001</v>
      </c>
    </row>
    <row r="26" spans="1:41" s="417" customFormat="1" ht="9.9499999999999993" customHeight="1">
      <c r="A26" s="422" t="s">
        <v>416</v>
      </c>
      <c r="B26" s="422">
        <v>2025295.6969999999</v>
      </c>
      <c r="C26" s="422">
        <v>165.72800000000001</v>
      </c>
      <c r="D26" s="422">
        <v>2025461.426</v>
      </c>
      <c r="E26" s="422"/>
      <c r="F26" s="422">
        <v>3824815.8930000002</v>
      </c>
      <c r="G26" s="422">
        <v>0</v>
      </c>
      <c r="H26" s="422">
        <v>3824815.8930000002</v>
      </c>
      <c r="I26" s="422"/>
      <c r="J26" s="422">
        <v>2042488.368</v>
      </c>
      <c r="K26" s="422">
        <v>43.465000000000003</v>
      </c>
      <c r="L26" s="422">
        <v>2042531.834</v>
      </c>
      <c r="M26" s="422" t="s">
        <v>416</v>
      </c>
      <c r="N26" s="422">
        <v>1159335.82</v>
      </c>
      <c r="O26" s="422">
        <v>22.170999999999999</v>
      </c>
      <c r="P26" s="422">
        <v>1159357.9909999999</v>
      </c>
      <c r="Q26" s="423"/>
      <c r="R26" s="422">
        <v>185097.07199999999</v>
      </c>
      <c r="S26" s="422">
        <v>0</v>
      </c>
      <c r="T26" s="422">
        <v>185097.07199999999</v>
      </c>
      <c r="U26" s="422"/>
      <c r="V26" s="422">
        <v>1360343.513</v>
      </c>
      <c r="W26" s="422">
        <v>0</v>
      </c>
      <c r="X26" s="422">
        <v>1360343.513</v>
      </c>
      <c r="Y26" s="422" t="s">
        <v>416</v>
      </c>
      <c r="Z26" s="422">
        <v>1109527.122</v>
      </c>
      <c r="AA26" s="422">
        <v>323436.89199999999</v>
      </c>
      <c r="AB26" s="422">
        <v>1432964.014</v>
      </c>
      <c r="AC26" s="423"/>
      <c r="AD26" s="422">
        <v>478929.85800000001</v>
      </c>
      <c r="AE26" s="422">
        <v>1869.357</v>
      </c>
      <c r="AF26" s="422">
        <v>480799.21500000003</v>
      </c>
      <c r="AG26" s="422"/>
      <c r="AH26" s="422">
        <v>287821.76500000001</v>
      </c>
      <c r="AI26" s="422">
        <v>0</v>
      </c>
      <c r="AJ26" s="422">
        <v>287821.76500000001</v>
      </c>
      <c r="AK26" s="422" t="s">
        <v>416</v>
      </c>
      <c r="AL26" s="422"/>
      <c r="AM26" s="422">
        <v>12473655.107999999</v>
      </c>
      <c r="AN26" s="422">
        <v>325537.61300000001</v>
      </c>
      <c r="AO26" s="422">
        <v>12799192.723000001</v>
      </c>
    </row>
    <row r="27" spans="1:41" s="417" customFormat="1" ht="9.9499999999999993" customHeight="1">
      <c r="A27" s="421" t="s">
        <v>417</v>
      </c>
      <c r="B27" s="419">
        <v>0</v>
      </c>
      <c r="C27" s="419">
        <v>0</v>
      </c>
      <c r="D27" s="419">
        <v>0</v>
      </c>
      <c r="E27" s="419"/>
      <c r="F27" s="419">
        <v>0</v>
      </c>
      <c r="G27" s="419">
        <v>0</v>
      </c>
      <c r="H27" s="419">
        <v>0</v>
      </c>
      <c r="I27" s="419"/>
      <c r="J27" s="419">
        <v>0</v>
      </c>
      <c r="K27" s="419">
        <v>0</v>
      </c>
      <c r="L27" s="419">
        <v>0</v>
      </c>
      <c r="M27" s="421" t="s">
        <v>417</v>
      </c>
      <c r="N27" s="419">
        <v>0</v>
      </c>
      <c r="O27" s="419">
        <v>0</v>
      </c>
      <c r="P27" s="419">
        <v>0</v>
      </c>
      <c r="Q27" s="419"/>
      <c r="R27" s="419">
        <v>0</v>
      </c>
      <c r="S27" s="419">
        <v>0</v>
      </c>
      <c r="T27" s="419">
        <v>0</v>
      </c>
      <c r="U27" s="419"/>
      <c r="V27" s="419">
        <v>0</v>
      </c>
      <c r="W27" s="419">
        <v>0</v>
      </c>
      <c r="X27" s="419">
        <v>0</v>
      </c>
      <c r="Y27" s="421" t="s">
        <v>417</v>
      </c>
      <c r="Z27" s="419">
        <v>0</v>
      </c>
      <c r="AA27" s="419">
        <v>0</v>
      </c>
      <c r="AB27" s="419">
        <v>0</v>
      </c>
      <c r="AC27" s="419"/>
      <c r="AD27" s="419">
        <v>0</v>
      </c>
      <c r="AE27" s="419">
        <v>0</v>
      </c>
      <c r="AF27" s="419">
        <v>0</v>
      </c>
      <c r="AG27" s="419"/>
      <c r="AH27" s="419">
        <v>0</v>
      </c>
      <c r="AI27" s="419">
        <v>0</v>
      </c>
      <c r="AJ27" s="419">
        <v>0</v>
      </c>
      <c r="AK27" s="421" t="s">
        <v>417</v>
      </c>
      <c r="AL27" s="419"/>
      <c r="AM27" s="419">
        <v>0</v>
      </c>
      <c r="AN27" s="419">
        <v>0</v>
      </c>
      <c r="AO27" s="419">
        <v>0</v>
      </c>
    </row>
    <row r="28" spans="1:41" s="417" customFormat="1" ht="9.9499999999999993" customHeight="1">
      <c r="A28" s="421" t="s">
        <v>418</v>
      </c>
      <c r="B28" s="419">
        <v>246317.58799999999</v>
      </c>
      <c r="C28" s="419">
        <v>0</v>
      </c>
      <c r="D28" s="419">
        <v>246317.58799999999</v>
      </c>
      <c r="E28" s="419"/>
      <c r="F28" s="419">
        <v>0</v>
      </c>
      <c r="G28" s="419">
        <v>0</v>
      </c>
      <c r="H28" s="419">
        <v>0</v>
      </c>
      <c r="I28" s="419"/>
      <c r="J28" s="419">
        <v>0</v>
      </c>
      <c r="K28" s="419">
        <v>0</v>
      </c>
      <c r="L28" s="419">
        <v>0</v>
      </c>
      <c r="M28" s="421" t="s">
        <v>418</v>
      </c>
      <c r="N28" s="419">
        <v>0</v>
      </c>
      <c r="O28" s="419">
        <v>0</v>
      </c>
      <c r="P28" s="419">
        <v>0</v>
      </c>
      <c r="Q28" s="419"/>
      <c r="R28" s="419">
        <v>0</v>
      </c>
      <c r="S28" s="419">
        <v>0</v>
      </c>
      <c r="T28" s="419">
        <v>0</v>
      </c>
      <c r="U28" s="419"/>
      <c r="V28" s="419">
        <v>1359780.8430000001</v>
      </c>
      <c r="W28" s="419">
        <v>0</v>
      </c>
      <c r="X28" s="419">
        <v>1359780.8430000001</v>
      </c>
      <c r="Y28" s="421" t="s">
        <v>418</v>
      </c>
      <c r="Z28" s="419">
        <v>0</v>
      </c>
      <c r="AA28" s="419">
        <v>0</v>
      </c>
      <c r="AB28" s="419">
        <v>0</v>
      </c>
      <c r="AC28" s="419"/>
      <c r="AD28" s="419">
        <v>0</v>
      </c>
      <c r="AE28" s="419">
        <v>0</v>
      </c>
      <c r="AF28" s="419">
        <v>0</v>
      </c>
      <c r="AG28" s="419"/>
      <c r="AH28" s="419">
        <v>0</v>
      </c>
      <c r="AI28" s="419">
        <v>0</v>
      </c>
      <c r="AJ28" s="419">
        <v>0</v>
      </c>
      <c r="AK28" s="421" t="s">
        <v>418</v>
      </c>
      <c r="AL28" s="419"/>
      <c r="AM28" s="419">
        <v>1606098.4310000001</v>
      </c>
      <c r="AN28" s="419">
        <v>0</v>
      </c>
      <c r="AO28" s="419">
        <v>1606098.4310000001</v>
      </c>
    </row>
    <row r="29" spans="1:41" s="417" customFormat="1" ht="9.9499999999999993" customHeight="1">
      <c r="A29" s="421" t="s">
        <v>419</v>
      </c>
      <c r="B29" s="419">
        <v>0</v>
      </c>
      <c r="C29" s="419">
        <v>0</v>
      </c>
      <c r="D29" s="419">
        <v>0</v>
      </c>
      <c r="E29" s="419"/>
      <c r="F29" s="419">
        <v>0</v>
      </c>
      <c r="G29" s="419">
        <v>0</v>
      </c>
      <c r="H29" s="419">
        <v>0</v>
      </c>
      <c r="I29" s="419"/>
      <c r="J29" s="419">
        <v>0</v>
      </c>
      <c r="K29" s="419">
        <v>0</v>
      </c>
      <c r="L29" s="419">
        <v>0</v>
      </c>
      <c r="M29" s="421" t="s">
        <v>419</v>
      </c>
      <c r="N29" s="419">
        <v>0</v>
      </c>
      <c r="O29" s="419">
        <v>0</v>
      </c>
      <c r="P29" s="419">
        <v>0</v>
      </c>
      <c r="Q29" s="419"/>
      <c r="R29" s="419">
        <v>0</v>
      </c>
      <c r="S29" s="419">
        <v>0</v>
      </c>
      <c r="T29" s="419">
        <v>0</v>
      </c>
      <c r="U29" s="419"/>
      <c r="V29" s="419">
        <v>0</v>
      </c>
      <c r="W29" s="419">
        <v>0</v>
      </c>
      <c r="X29" s="419">
        <v>0</v>
      </c>
      <c r="Y29" s="421" t="s">
        <v>419</v>
      </c>
      <c r="Z29" s="419">
        <v>0</v>
      </c>
      <c r="AA29" s="419">
        <v>0</v>
      </c>
      <c r="AB29" s="419">
        <v>0</v>
      </c>
      <c r="AC29" s="419"/>
      <c r="AD29" s="419">
        <v>0</v>
      </c>
      <c r="AE29" s="419">
        <v>0</v>
      </c>
      <c r="AF29" s="419">
        <v>0</v>
      </c>
      <c r="AG29" s="419"/>
      <c r="AH29" s="419">
        <v>0</v>
      </c>
      <c r="AI29" s="419">
        <v>0</v>
      </c>
      <c r="AJ29" s="419">
        <v>0</v>
      </c>
      <c r="AK29" s="421" t="s">
        <v>419</v>
      </c>
      <c r="AL29" s="419"/>
      <c r="AM29" s="419">
        <v>0</v>
      </c>
      <c r="AN29" s="419">
        <v>0</v>
      </c>
      <c r="AO29" s="419">
        <v>0</v>
      </c>
    </row>
    <row r="30" spans="1:41" s="417" customFormat="1" ht="9.9499999999999993" customHeight="1">
      <c r="A30" s="421" t="s">
        <v>420</v>
      </c>
      <c r="B30" s="419">
        <v>0</v>
      </c>
      <c r="C30" s="419">
        <v>0</v>
      </c>
      <c r="D30" s="419">
        <v>0</v>
      </c>
      <c r="E30" s="419"/>
      <c r="F30" s="419">
        <v>0</v>
      </c>
      <c r="G30" s="419">
        <v>0</v>
      </c>
      <c r="H30" s="419">
        <v>0</v>
      </c>
      <c r="I30" s="419"/>
      <c r="J30" s="419">
        <v>0</v>
      </c>
      <c r="K30" s="419">
        <v>0</v>
      </c>
      <c r="L30" s="419">
        <v>0</v>
      </c>
      <c r="M30" s="421" t="s">
        <v>420</v>
      </c>
      <c r="N30" s="419">
        <v>0</v>
      </c>
      <c r="O30" s="419">
        <v>0</v>
      </c>
      <c r="P30" s="419">
        <v>0</v>
      </c>
      <c r="Q30" s="419"/>
      <c r="R30" s="419">
        <v>0</v>
      </c>
      <c r="S30" s="419">
        <v>0</v>
      </c>
      <c r="T30" s="419">
        <v>0</v>
      </c>
      <c r="U30" s="419"/>
      <c r="V30" s="419">
        <v>0</v>
      </c>
      <c r="W30" s="419">
        <v>0</v>
      </c>
      <c r="X30" s="419">
        <v>0</v>
      </c>
      <c r="Y30" s="421" t="s">
        <v>420</v>
      </c>
      <c r="Z30" s="419">
        <v>0</v>
      </c>
      <c r="AA30" s="419">
        <v>0</v>
      </c>
      <c r="AB30" s="419">
        <v>0</v>
      </c>
      <c r="AC30" s="419"/>
      <c r="AD30" s="419">
        <v>0</v>
      </c>
      <c r="AE30" s="419">
        <v>0</v>
      </c>
      <c r="AF30" s="419">
        <v>0</v>
      </c>
      <c r="AG30" s="419"/>
      <c r="AH30" s="419">
        <v>0</v>
      </c>
      <c r="AI30" s="419">
        <v>0</v>
      </c>
      <c r="AJ30" s="419">
        <v>0</v>
      </c>
      <c r="AK30" s="421" t="s">
        <v>420</v>
      </c>
      <c r="AL30" s="419"/>
      <c r="AM30" s="419">
        <v>0</v>
      </c>
      <c r="AN30" s="419">
        <v>0</v>
      </c>
      <c r="AO30" s="419">
        <v>0</v>
      </c>
    </row>
    <row r="31" spans="1:41" s="417" customFormat="1" ht="9.9499999999999993" customHeight="1">
      <c r="A31" s="421" t="s">
        <v>421</v>
      </c>
      <c r="B31" s="419">
        <v>1696343.8840000001</v>
      </c>
      <c r="C31" s="419">
        <v>0</v>
      </c>
      <c r="D31" s="419">
        <v>1696343.8840000001</v>
      </c>
      <c r="E31" s="419"/>
      <c r="F31" s="419">
        <v>3824815.8930000002</v>
      </c>
      <c r="G31" s="419">
        <v>0</v>
      </c>
      <c r="H31" s="419">
        <v>3824815.8930000002</v>
      </c>
      <c r="I31" s="419"/>
      <c r="J31" s="419">
        <v>2042469.7690000001</v>
      </c>
      <c r="K31" s="419">
        <v>0</v>
      </c>
      <c r="L31" s="419">
        <v>2042469.7690000001</v>
      </c>
      <c r="M31" s="421" t="s">
        <v>421</v>
      </c>
      <c r="N31" s="419">
        <v>884205.14300000004</v>
      </c>
      <c r="O31" s="419">
        <v>0</v>
      </c>
      <c r="P31" s="419">
        <v>884205.14300000004</v>
      </c>
      <c r="Q31" s="419"/>
      <c r="R31" s="419">
        <v>151763.541</v>
      </c>
      <c r="S31" s="419">
        <v>0</v>
      </c>
      <c r="T31" s="419">
        <v>151763.541</v>
      </c>
      <c r="U31" s="419"/>
      <c r="V31" s="419">
        <v>562.66899999999998</v>
      </c>
      <c r="W31" s="419">
        <v>0</v>
      </c>
      <c r="X31" s="419">
        <v>562.66899999999998</v>
      </c>
      <c r="Y31" s="421" t="s">
        <v>421</v>
      </c>
      <c r="Z31" s="419">
        <v>1104429.9140000001</v>
      </c>
      <c r="AA31" s="419">
        <v>297579.29700000002</v>
      </c>
      <c r="AB31" s="419">
        <v>1402009.2120000001</v>
      </c>
      <c r="AC31" s="419"/>
      <c r="AD31" s="419">
        <v>478929.85800000001</v>
      </c>
      <c r="AE31" s="419">
        <v>1869.357</v>
      </c>
      <c r="AF31" s="419">
        <v>480799.21500000003</v>
      </c>
      <c r="AG31" s="419"/>
      <c r="AH31" s="419">
        <v>287821.76500000001</v>
      </c>
      <c r="AI31" s="419">
        <v>0</v>
      </c>
      <c r="AJ31" s="419">
        <v>287821.76500000001</v>
      </c>
      <c r="AK31" s="421" t="s">
        <v>421</v>
      </c>
      <c r="AL31" s="419"/>
      <c r="AM31" s="419">
        <v>10471342.436000001</v>
      </c>
      <c r="AN31" s="419">
        <v>299448.65400000004</v>
      </c>
      <c r="AO31" s="419">
        <v>10770791.091</v>
      </c>
    </row>
    <row r="32" spans="1:41" s="417" customFormat="1" ht="9.9499999999999993" customHeight="1">
      <c r="A32" s="421" t="s">
        <v>422</v>
      </c>
      <c r="B32" s="419">
        <v>0</v>
      </c>
      <c r="C32" s="419">
        <v>0</v>
      </c>
      <c r="D32" s="419">
        <v>0</v>
      </c>
      <c r="E32" s="419"/>
      <c r="F32" s="419">
        <v>0</v>
      </c>
      <c r="G32" s="419">
        <v>0</v>
      </c>
      <c r="H32" s="419">
        <v>0</v>
      </c>
      <c r="I32" s="419"/>
      <c r="J32" s="419">
        <v>0</v>
      </c>
      <c r="K32" s="419">
        <v>0</v>
      </c>
      <c r="L32" s="419">
        <v>0</v>
      </c>
      <c r="M32" s="421" t="s">
        <v>422</v>
      </c>
      <c r="N32" s="419">
        <v>0</v>
      </c>
      <c r="O32" s="419">
        <v>0</v>
      </c>
      <c r="P32" s="419">
        <v>0</v>
      </c>
      <c r="Q32" s="419"/>
      <c r="R32" s="419">
        <v>0</v>
      </c>
      <c r="S32" s="419">
        <v>0</v>
      </c>
      <c r="T32" s="419">
        <v>0</v>
      </c>
      <c r="U32" s="419"/>
      <c r="V32" s="419">
        <v>0</v>
      </c>
      <c r="W32" s="419">
        <v>0</v>
      </c>
      <c r="X32" s="419">
        <v>0</v>
      </c>
      <c r="Y32" s="421" t="s">
        <v>422</v>
      </c>
      <c r="Z32" s="419">
        <v>5097.2070000000003</v>
      </c>
      <c r="AA32" s="419">
        <v>25857.594000000001</v>
      </c>
      <c r="AB32" s="419">
        <v>30954.802</v>
      </c>
      <c r="AC32" s="419"/>
      <c r="AD32" s="419">
        <v>0</v>
      </c>
      <c r="AE32" s="419">
        <v>0</v>
      </c>
      <c r="AF32" s="419">
        <v>0</v>
      </c>
      <c r="AG32" s="419"/>
      <c r="AH32" s="419">
        <v>0</v>
      </c>
      <c r="AI32" s="419">
        <v>0</v>
      </c>
      <c r="AJ32" s="419">
        <v>0</v>
      </c>
      <c r="AK32" s="421" t="s">
        <v>422</v>
      </c>
      <c r="AL32" s="419"/>
      <c r="AM32" s="419">
        <v>5097.2070000000003</v>
      </c>
      <c r="AN32" s="419">
        <v>25857.594000000001</v>
      </c>
      <c r="AO32" s="419">
        <v>30954.802</v>
      </c>
    </row>
    <row r="33" spans="1:41" s="417" customFormat="1" ht="9.9499999999999993" customHeight="1">
      <c r="A33" s="421" t="s">
        <v>423</v>
      </c>
      <c r="B33" s="419">
        <v>28932.148000000001</v>
      </c>
      <c r="C33" s="419">
        <v>165.72800000000001</v>
      </c>
      <c r="D33" s="419">
        <v>29097.877</v>
      </c>
      <c r="E33" s="419"/>
      <c r="F33" s="419">
        <v>0</v>
      </c>
      <c r="G33" s="419">
        <v>0</v>
      </c>
      <c r="H33" s="419">
        <v>0</v>
      </c>
      <c r="I33" s="419"/>
      <c r="J33" s="419">
        <v>18.597999999999999</v>
      </c>
      <c r="K33" s="419">
        <v>43.465000000000003</v>
      </c>
      <c r="L33" s="419">
        <v>62.064</v>
      </c>
      <c r="M33" s="421" t="s">
        <v>423</v>
      </c>
      <c r="N33" s="419">
        <v>274561.353</v>
      </c>
      <c r="O33" s="419">
        <v>22.170999999999999</v>
      </c>
      <c r="P33" s="419">
        <v>274583.52399999998</v>
      </c>
      <c r="Q33" s="419"/>
      <c r="R33" s="419">
        <v>0</v>
      </c>
      <c r="S33" s="419">
        <v>0</v>
      </c>
      <c r="T33" s="419">
        <v>0</v>
      </c>
      <c r="U33" s="419"/>
      <c r="V33" s="419">
        <v>0</v>
      </c>
      <c r="W33" s="419">
        <v>0</v>
      </c>
      <c r="X33" s="419">
        <v>0</v>
      </c>
      <c r="Y33" s="421" t="s">
        <v>423</v>
      </c>
      <c r="Z33" s="419">
        <v>0</v>
      </c>
      <c r="AA33" s="419">
        <v>0</v>
      </c>
      <c r="AB33" s="419">
        <v>0</v>
      </c>
      <c r="AC33" s="419"/>
      <c r="AD33" s="419">
        <v>0</v>
      </c>
      <c r="AE33" s="419">
        <v>0</v>
      </c>
      <c r="AF33" s="419">
        <v>0</v>
      </c>
      <c r="AG33" s="419"/>
      <c r="AH33" s="419">
        <v>0</v>
      </c>
      <c r="AI33" s="419">
        <v>0</v>
      </c>
      <c r="AJ33" s="419">
        <v>0</v>
      </c>
      <c r="AK33" s="421" t="s">
        <v>423</v>
      </c>
      <c r="AL33" s="419"/>
      <c r="AM33" s="419">
        <v>303512.09899999999</v>
      </c>
      <c r="AN33" s="419">
        <v>231.364</v>
      </c>
      <c r="AO33" s="419">
        <v>303743.46499999997</v>
      </c>
    </row>
    <row r="34" spans="1:41" s="417" customFormat="1" ht="9.9499999999999993" customHeight="1">
      <c r="A34" s="421" t="s">
        <v>424</v>
      </c>
      <c r="B34" s="419">
        <v>0</v>
      </c>
      <c r="C34" s="419">
        <v>0</v>
      </c>
      <c r="D34" s="419">
        <v>0</v>
      </c>
      <c r="E34" s="419"/>
      <c r="F34" s="419">
        <v>0</v>
      </c>
      <c r="G34" s="419">
        <v>0</v>
      </c>
      <c r="H34" s="419">
        <v>0</v>
      </c>
      <c r="I34" s="419"/>
      <c r="J34" s="419">
        <v>0</v>
      </c>
      <c r="K34" s="419">
        <v>0</v>
      </c>
      <c r="L34" s="419">
        <v>0</v>
      </c>
      <c r="M34" s="421" t="s">
        <v>424</v>
      </c>
      <c r="N34" s="419">
        <v>0</v>
      </c>
      <c r="O34" s="419">
        <v>0</v>
      </c>
      <c r="P34" s="419">
        <v>0</v>
      </c>
      <c r="Q34" s="419"/>
      <c r="R34" s="419">
        <v>0</v>
      </c>
      <c r="S34" s="419">
        <v>0</v>
      </c>
      <c r="T34" s="419">
        <v>0</v>
      </c>
      <c r="U34" s="419"/>
      <c r="V34" s="419">
        <v>0</v>
      </c>
      <c r="W34" s="419">
        <v>0</v>
      </c>
      <c r="X34" s="419">
        <v>0</v>
      </c>
      <c r="Y34" s="421" t="s">
        <v>424</v>
      </c>
      <c r="Z34" s="419">
        <v>0</v>
      </c>
      <c r="AA34" s="419">
        <v>0</v>
      </c>
      <c r="AB34" s="419">
        <v>0</v>
      </c>
      <c r="AC34" s="419"/>
      <c r="AD34" s="419">
        <v>0</v>
      </c>
      <c r="AE34" s="419">
        <v>0</v>
      </c>
      <c r="AF34" s="419">
        <v>0</v>
      </c>
      <c r="AG34" s="419"/>
      <c r="AH34" s="419">
        <v>0</v>
      </c>
      <c r="AI34" s="419">
        <v>0</v>
      </c>
      <c r="AJ34" s="419">
        <v>0</v>
      </c>
      <c r="AK34" s="421" t="s">
        <v>424</v>
      </c>
      <c r="AL34" s="419"/>
      <c r="AM34" s="419">
        <v>0</v>
      </c>
      <c r="AN34" s="419">
        <v>0</v>
      </c>
      <c r="AO34" s="419">
        <v>0</v>
      </c>
    </row>
    <row r="35" spans="1:41" s="417" customFormat="1" ht="9.9499999999999993" customHeight="1">
      <c r="A35" s="421" t="s">
        <v>425</v>
      </c>
      <c r="B35" s="419">
        <v>0</v>
      </c>
      <c r="C35" s="419">
        <v>0</v>
      </c>
      <c r="D35" s="419">
        <v>0</v>
      </c>
      <c r="E35" s="419"/>
      <c r="F35" s="419">
        <v>0</v>
      </c>
      <c r="G35" s="419">
        <v>0</v>
      </c>
      <c r="H35" s="419">
        <v>0</v>
      </c>
      <c r="I35" s="419"/>
      <c r="J35" s="419">
        <v>0</v>
      </c>
      <c r="K35" s="419">
        <v>0</v>
      </c>
      <c r="L35" s="419">
        <v>0</v>
      </c>
      <c r="M35" s="421" t="s">
        <v>425</v>
      </c>
      <c r="N35" s="419">
        <v>0</v>
      </c>
      <c r="O35" s="419">
        <v>0</v>
      </c>
      <c r="P35" s="419">
        <v>0</v>
      </c>
      <c r="Q35" s="419"/>
      <c r="R35" s="419">
        <v>0</v>
      </c>
      <c r="S35" s="419">
        <v>0</v>
      </c>
      <c r="T35" s="419">
        <v>0</v>
      </c>
      <c r="U35" s="419"/>
      <c r="V35" s="419">
        <v>0</v>
      </c>
      <c r="W35" s="419">
        <v>0</v>
      </c>
      <c r="X35" s="419">
        <v>0</v>
      </c>
      <c r="Y35" s="421" t="s">
        <v>425</v>
      </c>
      <c r="Z35" s="419">
        <v>0</v>
      </c>
      <c r="AA35" s="419">
        <v>0</v>
      </c>
      <c r="AB35" s="419">
        <v>0</v>
      </c>
      <c r="AC35" s="419"/>
      <c r="AD35" s="419">
        <v>0</v>
      </c>
      <c r="AE35" s="419">
        <v>0</v>
      </c>
      <c r="AF35" s="419">
        <v>0</v>
      </c>
      <c r="AG35" s="419"/>
      <c r="AH35" s="419">
        <v>0</v>
      </c>
      <c r="AI35" s="419">
        <v>0</v>
      </c>
      <c r="AJ35" s="419">
        <v>0</v>
      </c>
      <c r="AK35" s="421" t="s">
        <v>425</v>
      </c>
      <c r="AL35" s="419"/>
      <c r="AM35" s="419">
        <v>0</v>
      </c>
      <c r="AN35" s="419">
        <v>0</v>
      </c>
      <c r="AO35" s="419">
        <v>0</v>
      </c>
    </row>
    <row r="36" spans="1:41" s="417" customFormat="1" ht="9.9499999999999993" customHeight="1">
      <c r="A36" s="421" t="s">
        <v>426</v>
      </c>
      <c r="B36" s="419">
        <v>53702.074999999997</v>
      </c>
      <c r="C36" s="419">
        <v>0</v>
      </c>
      <c r="D36" s="419">
        <v>53702.074999999997</v>
      </c>
      <c r="E36" s="419"/>
      <c r="F36" s="419">
        <v>0</v>
      </c>
      <c r="G36" s="419">
        <v>0</v>
      </c>
      <c r="H36" s="419">
        <v>0</v>
      </c>
      <c r="I36" s="419"/>
      <c r="J36" s="419">
        <v>0</v>
      </c>
      <c r="K36" s="419">
        <v>0</v>
      </c>
      <c r="L36" s="419">
        <v>0</v>
      </c>
      <c r="M36" s="421" t="s">
        <v>426</v>
      </c>
      <c r="N36" s="419">
        <v>569.32299999999998</v>
      </c>
      <c r="O36" s="419">
        <v>0</v>
      </c>
      <c r="P36" s="419">
        <v>569.32299999999998</v>
      </c>
      <c r="Q36" s="419"/>
      <c r="R36" s="419">
        <v>33333.53</v>
      </c>
      <c r="S36" s="419">
        <v>0</v>
      </c>
      <c r="T36" s="419">
        <v>33333.53</v>
      </c>
      <c r="U36" s="419"/>
      <c r="V36" s="419">
        <v>0</v>
      </c>
      <c r="W36" s="419">
        <v>0</v>
      </c>
      <c r="X36" s="419">
        <v>0</v>
      </c>
      <c r="Y36" s="421" t="s">
        <v>426</v>
      </c>
      <c r="Z36" s="419">
        <v>0</v>
      </c>
      <c r="AA36" s="419">
        <v>0</v>
      </c>
      <c r="AB36" s="419">
        <v>0</v>
      </c>
      <c r="AC36" s="419"/>
      <c r="AD36" s="419">
        <v>0</v>
      </c>
      <c r="AE36" s="419">
        <v>0</v>
      </c>
      <c r="AF36" s="419">
        <v>0</v>
      </c>
      <c r="AG36" s="419"/>
      <c r="AH36" s="419">
        <v>0</v>
      </c>
      <c r="AI36" s="419">
        <v>0</v>
      </c>
      <c r="AJ36" s="419">
        <v>0</v>
      </c>
      <c r="AK36" s="421" t="s">
        <v>426</v>
      </c>
      <c r="AL36" s="419"/>
      <c r="AM36" s="419">
        <v>87604.927999999985</v>
      </c>
      <c r="AN36" s="419">
        <v>0</v>
      </c>
      <c r="AO36" s="419">
        <v>87604.927999999985</v>
      </c>
    </row>
    <row r="37" spans="1:41" s="417" customFormat="1" ht="9.9499999999999993" customHeight="1">
      <c r="A37" s="422" t="s">
        <v>427</v>
      </c>
      <c r="B37" s="422">
        <v>200111.17</v>
      </c>
      <c r="C37" s="422">
        <v>72.677999999999997</v>
      </c>
      <c r="D37" s="422">
        <v>200183.848</v>
      </c>
      <c r="E37" s="422"/>
      <c r="F37" s="422">
        <v>5090.2309999999998</v>
      </c>
      <c r="G37" s="422">
        <v>0</v>
      </c>
      <c r="H37" s="422">
        <v>5090.2309999999998</v>
      </c>
      <c r="I37" s="422"/>
      <c r="J37" s="422">
        <v>55423.853000000003</v>
      </c>
      <c r="K37" s="422">
        <v>0</v>
      </c>
      <c r="L37" s="422">
        <v>55423.853000000003</v>
      </c>
      <c r="M37" s="422" t="s">
        <v>427</v>
      </c>
      <c r="N37" s="422">
        <v>41096.303999999996</v>
      </c>
      <c r="O37" s="422">
        <v>0</v>
      </c>
      <c r="P37" s="422">
        <v>41096.303999999996</v>
      </c>
      <c r="Q37" s="423"/>
      <c r="R37" s="422">
        <v>12699.114</v>
      </c>
      <c r="S37" s="422">
        <v>0</v>
      </c>
      <c r="T37" s="422">
        <v>12699.114</v>
      </c>
      <c r="U37" s="422"/>
      <c r="V37" s="422">
        <v>16374.769</v>
      </c>
      <c r="W37" s="422">
        <v>0</v>
      </c>
      <c r="X37" s="422">
        <v>16374.769</v>
      </c>
      <c r="Y37" s="422" t="s">
        <v>427</v>
      </c>
      <c r="Z37" s="422">
        <v>13992.581</v>
      </c>
      <c r="AA37" s="422">
        <v>3263.8470000000002</v>
      </c>
      <c r="AB37" s="422">
        <v>17256.429</v>
      </c>
      <c r="AC37" s="423"/>
      <c r="AD37" s="422">
        <v>16068.102999999999</v>
      </c>
      <c r="AE37" s="422">
        <v>510.93299999999999</v>
      </c>
      <c r="AF37" s="422">
        <v>16579.037</v>
      </c>
      <c r="AG37" s="422"/>
      <c r="AH37" s="422">
        <v>3949.4279999999999</v>
      </c>
      <c r="AI37" s="422">
        <v>0</v>
      </c>
      <c r="AJ37" s="422">
        <v>3949.4279999999999</v>
      </c>
      <c r="AK37" s="422" t="s">
        <v>427</v>
      </c>
      <c r="AL37" s="422"/>
      <c r="AM37" s="422">
        <v>364805.55300000001</v>
      </c>
      <c r="AN37" s="422">
        <v>3847.4580000000001</v>
      </c>
      <c r="AO37" s="422">
        <v>368653.01299999998</v>
      </c>
    </row>
    <row r="38" spans="1:41" s="417" customFormat="1" ht="9.9499999999999993" customHeight="1">
      <c r="A38" s="422" t="s">
        <v>428</v>
      </c>
      <c r="B38" s="423">
        <v>135944.22899999999</v>
      </c>
      <c r="C38" s="423">
        <v>11.771000000000001</v>
      </c>
      <c r="D38" s="423">
        <v>135956.00099999999</v>
      </c>
      <c r="E38" s="423"/>
      <c r="F38" s="423">
        <v>254605.15599999999</v>
      </c>
      <c r="G38" s="423">
        <v>0</v>
      </c>
      <c r="H38" s="423">
        <v>254605.15599999999</v>
      </c>
      <c r="I38" s="423"/>
      <c r="J38" s="423">
        <v>196194.42300000001</v>
      </c>
      <c r="K38" s="423">
        <v>30.486999999999998</v>
      </c>
      <c r="L38" s="423">
        <v>196224.91</v>
      </c>
      <c r="M38" s="422" t="s">
        <v>428</v>
      </c>
      <c r="N38" s="423">
        <v>51191.389000000003</v>
      </c>
      <c r="O38" s="423">
        <v>0</v>
      </c>
      <c r="P38" s="423">
        <v>51191.389000000003</v>
      </c>
      <c r="Q38" s="423"/>
      <c r="R38" s="423">
        <v>21974.195</v>
      </c>
      <c r="S38" s="423">
        <v>0</v>
      </c>
      <c r="T38" s="423">
        <v>21974.195</v>
      </c>
      <c r="U38" s="423"/>
      <c r="V38" s="423">
        <v>116311.04700000001</v>
      </c>
      <c r="W38" s="423">
        <v>0</v>
      </c>
      <c r="X38" s="423">
        <v>116311.04700000001</v>
      </c>
      <c r="Y38" s="422" t="s">
        <v>428</v>
      </c>
      <c r="Z38" s="423">
        <v>79950.039000000004</v>
      </c>
      <c r="AA38" s="423">
        <v>9838.7610000000004</v>
      </c>
      <c r="AB38" s="423">
        <v>89788.800000000003</v>
      </c>
      <c r="AC38" s="423"/>
      <c r="AD38" s="423">
        <v>63449.364999999998</v>
      </c>
      <c r="AE38" s="423">
        <v>29.463999999999999</v>
      </c>
      <c r="AF38" s="423">
        <v>63478.828999999998</v>
      </c>
      <c r="AG38" s="423"/>
      <c r="AH38" s="423">
        <v>12895.638000000001</v>
      </c>
      <c r="AI38" s="423">
        <v>0</v>
      </c>
      <c r="AJ38" s="423">
        <v>12895.638000000001</v>
      </c>
      <c r="AK38" s="422" t="s">
        <v>428</v>
      </c>
      <c r="AL38" s="423"/>
      <c r="AM38" s="423">
        <v>932515.48099999991</v>
      </c>
      <c r="AN38" s="423">
        <v>9910.4830000000002</v>
      </c>
      <c r="AO38" s="423">
        <v>942425.96500000008</v>
      </c>
    </row>
    <row r="39" spans="1:41" s="417" customFormat="1" ht="9.9499999999999993" customHeight="1">
      <c r="A39" s="421" t="s">
        <v>429</v>
      </c>
      <c r="B39" s="421">
        <v>134427.726</v>
      </c>
      <c r="C39" s="421">
        <v>11.771000000000001</v>
      </c>
      <c r="D39" s="421">
        <v>134439.49799999999</v>
      </c>
      <c r="E39" s="421"/>
      <c r="F39" s="421">
        <v>219717.29800000001</v>
      </c>
      <c r="G39" s="421">
        <v>0</v>
      </c>
      <c r="H39" s="421">
        <v>219717.29800000001</v>
      </c>
      <c r="I39" s="421"/>
      <c r="J39" s="421">
        <v>133764.10800000001</v>
      </c>
      <c r="K39" s="421">
        <v>2.6840000000000002</v>
      </c>
      <c r="L39" s="421">
        <v>133766.79199999999</v>
      </c>
      <c r="M39" s="421" t="s">
        <v>429</v>
      </c>
      <c r="N39" s="421">
        <v>49928.847000000002</v>
      </c>
      <c r="O39" s="421">
        <v>0</v>
      </c>
      <c r="P39" s="421">
        <v>49928.847000000002</v>
      </c>
      <c r="Q39" s="419"/>
      <c r="R39" s="421">
        <v>20353.09</v>
      </c>
      <c r="S39" s="421">
        <v>0</v>
      </c>
      <c r="T39" s="421">
        <v>20353.09</v>
      </c>
      <c r="U39" s="421"/>
      <c r="V39" s="421">
        <v>116311.04700000001</v>
      </c>
      <c r="W39" s="421">
        <v>0</v>
      </c>
      <c r="X39" s="421">
        <v>116311.04700000001</v>
      </c>
      <c r="Y39" s="421" t="s">
        <v>429</v>
      </c>
      <c r="Z39" s="421">
        <v>28214.686000000002</v>
      </c>
      <c r="AA39" s="421">
        <v>4124.7709999999997</v>
      </c>
      <c r="AB39" s="421">
        <v>32339.457999999999</v>
      </c>
      <c r="AC39" s="419"/>
      <c r="AD39" s="421">
        <v>30700.684000000001</v>
      </c>
      <c r="AE39" s="421">
        <v>0</v>
      </c>
      <c r="AF39" s="421">
        <v>30700.684000000001</v>
      </c>
      <c r="AG39" s="421"/>
      <c r="AH39" s="421">
        <v>12895.638000000001</v>
      </c>
      <c r="AI39" s="421">
        <v>0</v>
      </c>
      <c r="AJ39" s="421">
        <v>12895.638000000001</v>
      </c>
      <c r="AK39" s="421" t="s">
        <v>429</v>
      </c>
      <c r="AL39" s="421"/>
      <c r="AM39" s="421">
        <v>746313.12399999995</v>
      </c>
      <c r="AN39" s="421">
        <v>4139.2259999999997</v>
      </c>
      <c r="AO39" s="421">
        <v>750452.35199999996</v>
      </c>
    </row>
    <row r="40" spans="1:41" s="417" customFormat="1" ht="9.9499999999999993" customHeight="1">
      <c r="A40" s="421" t="s">
        <v>430</v>
      </c>
      <c r="B40" s="421">
        <v>1516.502</v>
      </c>
      <c r="C40" s="421">
        <v>0</v>
      </c>
      <c r="D40" s="421">
        <v>1516.502</v>
      </c>
      <c r="E40" s="421"/>
      <c r="F40" s="421">
        <v>34887.858</v>
      </c>
      <c r="G40" s="421">
        <v>0</v>
      </c>
      <c r="H40" s="421">
        <v>34887.858</v>
      </c>
      <c r="I40" s="421"/>
      <c r="J40" s="421">
        <v>62430.315000000002</v>
      </c>
      <c r="K40" s="421">
        <v>27.802</v>
      </c>
      <c r="L40" s="421">
        <v>62458.118000000002</v>
      </c>
      <c r="M40" s="421" t="s">
        <v>430</v>
      </c>
      <c r="N40" s="421">
        <v>1262.5419999999999</v>
      </c>
      <c r="O40" s="421">
        <v>0</v>
      </c>
      <c r="P40" s="421">
        <v>1262.5419999999999</v>
      </c>
      <c r="Q40" s="419"/>
      <c r="R40" s="421">
        <v>1621.105</v>
      </c>
      <c r="S40" s="421">
        <v>0</v>
      </c>
      <c r="T40" s="421">
        <v>1621.105</v>
      </c>
      <c r="U40" s="421"/>
      <c r="V40" s="421">
        <v>0</v>
      </c>
      <c r="W40" s="421">
        <v>0</v>
      </c>
      <c r="X40" s="421">
        <v>0</v>
      </c>
      <c r="Y40" s="421" t="s">
        <v>430</v>
      </c>
      <c r="Z40" s="421">
        <v>51735.351999999999</v>
      </c>
      <c r="AA40" s="421">
        <v>5713.9889999999996</v>
      </c>
      <c r="AB40" s="421">
        <v>57449.341</v>
      </c>
      <c r="AC40" s="419"/>
      <c r="AD40" s="421">
        <v>32748.68</v>
      </c>
      <c r="AE40" s="421">
        <v>29.463999999999999</v>
      </c>
      <c r="AF40" s="421">
        <v>32778.144999999997</v>
      </c>
      <c r="AG40" s="421"/>
      <c r="AH40" s="421">
        <v>0</v>
      </c>
      <c r="AI40" s="421">
        <v>0</v>
      </c>
      <c r="AJ40" s="421">
        <v>0</v>
      </c>
      <c r="AK40" s="421" t="s">
        <v>430</v>
      </c>
      <c r="AL40" s="421"/>
      <c r="AM40" s="421">
        <v>186202.35399999999</v>
      </c>
      <c r="AN40" s="421">
        <v>5771.2549999999992</v>
      </c>
      <c r="AO40" s="421">
        <v>191973.611</v>
      </c>
    </row>
    <row r="41" spans="1:41" s="417" customFormat="1" ht="9.9499999999999993" customHeight="1">
      <c r="A41" s="422" t="s">
        <v>414</v>
      </c>
      <c r="B41" s="423">
        <v>-338980.69500000001</v>
      </c>
      <c r="C41" s="423">
        <v>-373.55900000000003</v>
      </c>
      <c r="D41" s="423">
        <v>-339354.255</v>
      </c>
      <c r="E41" s="423"/>
      <c r="F41" s="423">
        <v>-299746.17700000003</v>
      </c>
      <c r="G41" s="423">
        <v>0</v>
      </c>
      <c r="H41" s="423">
        <v>-299746.17700000003</v>
      </c>
      <c r="I41" s="423"/>
      <c r="J41" s="423">
        <v>-205191.83900000001</v>
      </c>
      <c r="K41" s="423">
        <v>-26.69</v>
      </c>
      <c r="L41" s="423">
        <v>-205218.53</v>
      </c>
      <c r="M41" s="422" t="s">
        <v>414</v>
      </c>
      <c r="N41" s="423">
        <v>-135420.93599999999</v>
      </c>
      <c r="O41" s="423">
        <v>-0.56299999999999994</v>
      </c>
      <c r="P41" s="423">
        <v>-135421.5</v>
      </c>
      <c r="Q41" s="423"/>
      <c r="R41" s="423">
        <v>-29560.880000000001</v>
      </c>
      <c r="S41" s="423">
        <v>0</v>
      </c>
      <c r="T41" s="423">
        <v>-29560.880000000001</v>
      </c>
      <c r="U41" s="423"/>
      <c r="V41" s="423">
        <v>-154427.77799999999</v>
      </c>
      <c r="W41" s="423">
        <v>0</v>
      </c>
      <c r="X41" s="423">
        <v>-154427.77799999999</v>
      </c>
      <c r="Y41" s="422" t="s">
        <v>414</v>
      </c>
      <c r="Z41" s="423">
        <v>-126723.925</v>
      </c>
      <c r="AA41" s="423">
        <v>-23584.088</v>
      </c>
      <c r="AB41" s="423">
        <v>-150308.01300000001</v>
      </c>
      <c r="AC41" s="423"/>
      <c r="AD41" s="423">
        <v>-60948.355000000003</v>
      </c>
      <c r="AE41" s="423">
        <v>-72.540000000000006</v>
      </c>
      <c r="AF41" s="423">
        <v>-61020.896000000001</v>
      </c>
      <c r="AG41" s="423"/>
      <c r="AH41" s="423">
        <v>-17480.807000000001</v>
      </c>
      <c r="AI41" s="423">
        <v>0</v>
      </c>
      <c r="AJ41" s="423">
        <v>-17480.807000000001</v>
      </c>
      <c r="AK41" s="422" t="s">
        <v>414</v>
      </c>
      <c r="AL41" s="423"/>
      <c r="AM41" s="423">
        <v>-1368481.392</v>
      </c>
      <c r="AN41" s="423">
        <v>-24057.440000000002</v>
      </c>
      <c r="AO41" s="423">
        <v>-1392538.8360000001</v>
      </c>
    </row>
    <row r="42" spans="1:41" s="417" customFormat="1" ht="9.9499999999999993" customHeight="1">
      <c r="A42" s="422" t="s">
        <v>431</v>
      </c>
      <c r="B42" s="423">
        <v>-223.72900000000001</v>
      </c>
      <c r="C42" s="423">
        <v>-0.159</v>
      </c>
      <c r="D42" s="423">
        <v>-223.88900000000001</v>
      </c>
      <c r="E42" s="423"/>
      <c r="F42" s="423">
        <v>-13689.716</v>
      </c>
      <c r="G42" s="423">
        <v>0</v>
      </c>
      <c r="H42" s="423">
        <v>-13689.716</v>
      </c>
      <c r="I42" s="423"/>
      <c r="J42" s="423">
        <v>-10080.406999999999</v>
      </c>
      <c r="K42" s="423">
        <v>0</v>
      </c>
      <c r="L42" s="423">
        <v>-10080.406999999999</v>
      </c>
      <c r="M42" s="422" t="s">
        <v>431</v>
      </c>
      <c r="N42" s="423">
        <v>-5278.75</v>
      </c>
      <c r="O42" s="423">
        <v>-0.40899999999999997</v>
      </c>
      <c r="P42" s="423">
        <v>-5279.1589999999997</v>
      </c>
      <c r="Q42" s="423"/>
      <c r="R42" s="423">
        <v>-1305.518</v>
      </c>
      <c r="S42" s="423">
        <v>0</v>
      </c>
      <c r="T42" s="423">
        <v>-1305.518</v>
      </c>
      <c r="U42" s="423"/>
      <c r="V42" s="423">
        <v>-2222.2199999999998</v>
      </c>
      <c r="W42" s="423">
        <v>0</v>
      </c>
      <c r="X42" s="423">
        <v>-2222.2199999999998</v>
      </c>
      <c r="Y42" s="422" t="s">
        <v>431</v>
      </c>
      <c r="Z42" s="423">
        <v>-1179.847</v>
      </c>
      <c r="AA42" s="423">
        <v>-346.649</v>
      </c>
      <c r="AB42" s="423">
        <v>-1526.4970000000001</v>
      </c>
      <c r="AC42" s="423"/>
      <c r="AD42" s="423">
        <v>-948.98299999999995</v>
      </c>
      <c r="AE42" s="423">
        <v>-23.344999999999999</v>
      </c>
      <c r="AF42" s="423">
        <v>-972.32799999999997</v>
      </c>
      <c r="AG42" s="423"/>
      <c r="AH42" s="423">
        <v>-793.10400000000004</v>
      </c>
      <c r="AI42" s="423">
        <v>0</v>
      </c>
      <c r="AJ42" s="423">
        <v>-793.10400000000004</v>
      </c>
      <c r="AK42" s="422" t="s">
        <v>431</v>
      </c>
      <c r="AL42" s="423"/>
      <c r="AM42" s="423">
        <v>-35722.273999999998</v>
      </c>
      <c r="AN42" s="423">
        <v>-370.56200000000001</v>
      </c>
      <c r="AO42" s="423">
        <v>-36092.838000000003</v>
      </c>
    </row>
    <row r="43" spans="1:41" s="25" customFormat="1" ht="5.0999999999999996" customHeight="1">
      <c r="A43" s="422"/>
      <c r="B43" s="419"/>
      <c r="C43" s="419"/>
      <c r="D43" s="419"/>
      <c r="E43" s="419"/>
      <c r="F43" s="419"/>
      <c r="G43" s="419"/>
      <c r="H43" s="419"/>
      <c r="I43" s="419"/>
      <c r="J43" s="419">
        <v>0</v>
      </c>
      <c r="K43" s="419">
        <v>0</v>
      </c>
      <c r="L43" s="419">
        <v>0</v>
      </c>
      <c r="M43" s="422"/>
      <c r="N43" s="419"/>
      <c r="O43" s="419"/>
      <c r="P43" s="419"/>
      <c r="Q43" s="419"/>
      <c r="R43" s="419"/>
      <c r="S43" s="419"/>
      <c r="T43" s="419"/>
      <c r="U43" s="419"/>
      <c r="V43" s="419">
        <v>0</v>
      </c>
      <c r="W43" s="419">
        <v>0</v>
      </c>
      <c r="X43" s="419">
        <v>0</v>
      </c>
      <c r="Y43" s="422"/>
      <c r="Z43" s="419"/>
      <c r="AA43" s="419"/>
      <c r="AB43" s="419"/>
      <c r="AC43" s="419"/>
      <c r="AD43" s="419"/>
      <c r="AE43" s="419"/>
      <c r="AF43" s="419"/>
      <c r="AG43" s="419"/>
      <c r="AH43" s="419"/>
      <c r="AI43" s="419"/>
      <c r="AJ43" s="419"/>
      <c r="AK43" s="422"/>
      <c r="AL43" s="419"/>
      <c r="AM43" s="419"/>
      <c r="AN43" s="419"/>
      <c r="AO43" s="419"/>
    </row>
    <row r="44" spans="1:41" s="417" customFormat="1" ht="9.9499999999999993" customHeight="1">
      <c r="A44" s="422" t="s">
        <v>432</v>
      </c>
      <c r="B44" s="423">
        <v>21154.06</v>
      </c>
      <c r="C44" s="423">
        <v>698.63400000000001</v>
      </c>
      <c r="D44" s="423">
        <v>21852.695</v>
      </c>
      <c r="E44" s="423"/>
      <c r="F44" s="423">
        <v>34210.114999999998</v>
      </c>
      <c r="G44" s="423">
        <v>9.8569999999999993</v>
      </c>
      <c r="H44" s="423">
        <v>34219.972999999998</v>
      </c>
      <c r="I44" s="423"/>
      <c r="J44" s="423">
        <v>15316.707</v>
      </c>
      <c r="K44" s="423">
        <v>657.17</v>
      </c>
      <c r="L44" s="423">
        <v>15973.877</v>
      </c>
      <c r="M44" s="422" t="s">
        <v>432</v>
      </c>
      <c r="N44" s="423">
        <v>38497.307000000001</v>
      </c>
      <c r="O44" s="423">
        <v>0</v>
      </c>
      <c r="P44" s="423">
        <v>38497.307000000001</v>
      </c>
      <c r="Q44" s="423"/>
      <c r="R44" s="423">
        <v>2071.5830000000001</v>
      </c>
      <c r="S44" s="423">
        <v>436.65300000000002</v>
      </c>
      <c r="T44" s="423">
        <v>2508.2359999999999</v>
      </c>
      <c r="U44" s="423"/>
      <c r="V44" s="423">
        <v>103034.878</v>
      </c>
      <c r="W44" s="423">
        <v>108.85899999999999</v>
      </c>
      <c r="X44" s="423">
        <v>103143.738</v>
      </c>
      <c r="Y44" s="422" t="s">
        <v>432</v>
      </c>
      <c r="Z44" s="423">
        <v>5360.51</v>
      </c>
      <c r="AA44" s="423">
        <v>8909.3269999999993</v>
      </c>
      <c r="AB44" s="423">
        <v>14269.837</v>
      </c>
      <c r="AC44" s="423"/>
      <c r="AD44" s="423">
        <v>1857.307</v>
      </c>
      <c r="AE44" s="423">
        <v>332.45800000000003</v>
      </c>
      <c r="AF44" s="423">
        <v>2189.7649999999999</v>
      </c>
      <c r="AG44" s="423"/>
      <c r="AH44" s="423">
        <v>2453.6080000000002</v>
      </c>
      <c r="AI44" s="423">
        <v>0</v>
      </c>
      <c r="AJ44" s="423">
        <v>2453.6080000000002</v>
      </c>
      <c r="AK44" s="422" t="s">
        <v>432</v>
      </c>
      <c r="AL44" s="423"/>
      <c r="AM44" s="423">
        <v>223956.07500000001</v>
      </c>
      <c r="AN44" s="423">
        <v>11152.958000000001</v>
      </c>
      <c r="AO44" s="423">
        <v>235109.03600000002</v>
      </c>
    </row>
    <row r="45" spans="1:41" s="25" customFormat="1" ht="5.0999999999999996" customHeight="1">
      <c r="A45" s="422"/>
      <c r="B45" s="423"/>
      <c r="C45" s="423"/>
      <c r="D45" s="423"/>
      <c r="E45" s="423"/>
      <c r="F45" s="423"/>
      <c r="G45" s="423"/>
      <c r="H45" s="423"/>
      <c r="I45" s="423"/>
      <c r="J45" s="423">
        <v>0</v>
      </c>
      <c r="K45" s="423">
        <v>0</v>
      </c>
      <c r="L45" s="423">
        <v>0</v>
      </c>
      <c r="M45" s="422"/>
      <c r="N45" s="423"/>
      <c r="O45" s="423"/>
      <c r="P45" s="423"/>
      <c r="Q45" s="419"/>
      <c r="R45" s="423"/>
      <c r="S45" s="423"/>
      <c r="T45" s="423"/>
      <c r="U45" s="423"/>
      <c r="V45" s="423">
        <v>0</v>
      </c>
      <c r="W45" s="423">
        <v>0</v>
      </c>
      <c r="X45" s="423">
        <v>0</v>
      </c>
      <c r="Y45" s="422"/>
      <c r="Z45" s="423"/>
      <c r="AA45" s="423"/>
      <c r="AB45" s="423"/>
      <c r="AC45" s="419"/>
      <c r="AD45" s="423"/>
      <c r="AE45" s="423"/>
      <c r="AF45" s="423"/>
      <c r="AG45" s="423"/>
      <c r="AH45" s="423"/>
      <c r="AI45" s="423"/>
      <c r="AJ45" s="423"/>
      <c r="AK45" s="422"/>
      <c r="AL45" s="423"/>
      <c r="AM45" s="423"/>
      <c r="AN45" s="423"/>
      <c r="AO45" s="423"/>
    </row>
    <row r="46" spans="1:41" s="417" customFormat="1" ht="9.9499999999999993" customHeight="1">
      <c r="A46" s="415" t="s">
        <v>433</v>
      </c>
      <c r="B46" s="416">
        <v>33497.851000000002</v>
      </c>
      <c r="C46" s="416">
        <v>53.491999999999997</v>
      </c>
      <c r="D46" s="416">
        <v>33551.343999999997</v>
      </c>
      <c r="E46" s="416"/>
      <c r="F46" s="416">
        <v>63196.731</v>
      </c>
      <c r="G46" s="416">
        <v>0</v>
      </c>
      <c r="H46" s="416">
        <v>63196.731</v>
      </c>
      <c r="I46" s="416"/>
      <c r="J46" s="416">
        <v>50263.898999999998</v>
      </c>
      <c r="K46" s="416">
        <v>0.44600000000000001</v>
      </c>
      <c r="L46" s="416">
        <v>50264.345999999998</v>
      </c>
      <c r="M46" s="415" t="s">
        <v>433</v>
      </c>
      <c r="N46" s="416">
        <v>26731.532999999999</v>
      </c>
      <c r="O46" s="416">
        <v>4.2000000000000003E-2</v>
      </c>
      <c r="P46" s="416">
        <v>26731.576000000001</v>
      </c>
      <c r="Q46" s="416"/>
      <c r="R46" s="416">
        <v>6355.3950000000004</v>
      </c>
      <c r="S46" s="416">
        <v>0</v>
      </c>
      <c r="T46" s="416">
        <v>6355.3950000000004</v>
      </c>
      <c r="U46" s="416"/>
      <c r="V46" s="416">
        <v>24223.328000000001</v>
      </c>
      <c r="W46" s="416">
        <v>0</v>
      </c>
      <c r="X46" s="416">
        <v>24223.328000000001</v>
      </c>
      <c r="Y46" s="415" t="s">
        <v>433</v>
      </c>
      <c r="Z46" s="416">
        <v>12558.224</v>
      </c>
      <c r="AA46" s="416">
        <v>2216.1770000000001</v>
      </c>
      <c r="AB46" s="416">
        <v>14774.401</v>
      </c>
      <c r="AC46" s="416"/>
      <c r="AD46" s="416">
        <v>7021.5320000000002</v>
      </c>
      <c r="AE46" s="416">
        <v>15.935</v>
      </c>
      <c r="AF46" s="416">
        <v>7037.4669999999996</v>
      </c>
      <c r="AG46" s="416"/>
      <c r="AH46" s="416">
        <v>4166.4170000000004</v>
      </c>
      <c r="AI46" s="416">
        <v>0</v>
      </c>
      <c r="AJ46" s="416">
        <v>4166.4170000000004</v>
      </c>
      <c r="AK46" s="415" t="s">
        <v>433</v>
      </c>
      <c r="AL46" s="416"/>
      <c r="AM46" s="416">
        <v>228014.90999999997</v>
      </c>
      <c r="AN46" s="416">
        <v>2286.0920000000001</v>
      </c>
      <c r="AO46" s="416">
        <v>230301.005</v>
      </c>
    </row>
    <row r="47" spans="1:41" s="417" customFormat="1" ht="9.9499999999999993" customHeight="1">
      <c r="A47" s="424" t="s">
        <v>434</v>
      </c>
      <c r="B47" s="419">
        <v>2.9790000000000001</v>
      </c>
      <c r="C47" s="419">
        <v>52.939</v>
      </c>
      <c r="D47" s="419">
        <v>55.917999999999999</v>
      </c>
      <c r="E47" s="419"/>
      <c r="F47" s="419">
        <v>0</v>
      </c>
      <c r="G47" s="419">
        <v>0</v>
      </c>
      <c r="H47" s="419">
        <v>0</v>
      </c>
      <c r="I47" s="419"/>
      <c r="J47" s="419">
        <v>44.209000000000003</v>
      </c>
      <c r="K47" s="419">
        <v>0</v>
      </c>
      <c r="L47" s="419">
        <v>44.209000000000003</v>
      </c>
      <c r="M47" s="424" t="s">
        <v>434</v>
      </c>
      <c r="N47" s="419">
        <v>2.3969999999999998</v>
      </c>
      <c r="O47" s="419">
        <v>0</v>
      </c>
      <c r="P47" s="419">
        <v>2.3969999999999998</v>
      </c>
      <c r="Q47" s="419"/>
      <c r="R47" s="419">
        <v>2.371</v>
      </c>
      <c r="S47" s="419">
        <v>0</v>
      </c>
      <c r="T47" s="419">
        <v>2.371</v>
      </c>
      <c r="U47" s="419"/>
      <c r="V47" s="419">
        <v>0</v>
      </c>
      <c r="W47" s="419">
        <v>0</v>
      </c>
      <c r="X47" s="419">
        <v>0</v>
      </c>
      <c r="Y47" s="424" t="s">
        <v>434</v>
      </c>
      <c r="Z47" s="419">
        <v>0</v>
      </c>
      <c r="AA47" s="419">
        <v>0</v>
      </c>
      <c r="AB47" s="419">
        <v>0</v>
      </c>
      <c r="AC47" s="419"/>
      <c r="AD47" s="419">
        <v>11.36</v>
      </c>
      <c r="AE47" s="419">
        <v>0</v>
      </c>
      <c r="AF47" s="419">
        <v>11.36</v>
      </c>
      <c r="AG47" s="419"/>
      <c r="AH47" s="419">
        <v>0</v>
      </c>
      <c r="AI47" s="419">
        <v>0</v>
      </c>
      <c r="AJ47" s="419">
        <v>0</v>
      </c>
      <c r="AK47" s="424" t="s">
        <v>434</v>
      </c>
      <c r="AL47" s="419"/>
      <c r="AM47" s="419">
        <v>63.316000000000003</v>
      </c>
      <c r="AN47" s="419">
        <v>52.939</v>
      </c>
      <c r="AO47" s="419">
        <v>116.25500000000001</v>
      </c>
    </row>
    <row r="48" spans="1:41" s="417" customFormat="1" ht="9.9499999999999993" customHeight="1">
      <c r="A48" s="421" t="s">
        <v>435</v>
      </c>
      <c r="B48" s="419">
        <v>4.2640000000000002</v>
      </c>
      <c r="C48" s="419">
        <v>0</v>
      </c>
      <c r="D48" s="419">
        <v>4.2640000000000002</v>
      </c>
      <c r="E48" s="419"/>
      <c r="F48" s="419">
        <v>0</v>
      </c>
      <c r="G48" s="419">
        <v>0</v>
      </c>
      <c r="H48" s="419">
        <v>0</v>
      </c>
      <c r="I48" s="419"/>
      <c r="J48" s="419">
        <v>0</v>
      </c>
      <c r="K48" s="419">
        <v>0</v>
      </c>
      <c r="L48" s="419">
        <v>0</v>
      </c>
      <c r="M48" s="421" t="s">
        <v>435</v>
      </c>
      <c r="N48" s="419">
        <v>0</v>
      </c>
      <c r="O48" s="419">
        <v>0</v>
      </c>
      <c r="P48" s="419">
        <v>0</v>
      </c>
      <c r="Q48" s="419"/>
      <c r="R48" s="419">
        <v>0</v>
      </c>
      <c r="S48" s="419">
        <v>0</v>
      </c>
      <c r="T48" s="419">
        <v>0</v>
      </c>
      <c r="U48" s="419"/>
      <c r="V48" s="419">
        <v>0</v>
      </c>
      <c r="W48" s="419">
        <v>0</v>
      </c>
      <c r="X48" s="419">
        <v>0</v>
      </c>
      <c r="Y48" s="421" t="s">
        <v>435</v>
      </c>
      <c r="Z48" s="419">
        <v>0</v>
      </c>
      <c r="AA48" s="419">
        <v>0</v>
      </c>
      <c r="AB48" s="419">
        <v>0</v>
      </c>
      <c r="AC48" s="419"/>
      <c r="AD48" s="419">
        <v>0</v>
      </c>
      <c r="AE48" s="419">
        <v>0</v>
      </c>
      <c r="AF48" s="419">
        <v>0</v>
      </c>
      <c r="AG48" s="419"/>
      <c r="AH48" s="419">
        <v>0</v>
      </c>
      <c r="AI48" s="419">
        <v>0</v>
      </c>
      <c r="AJ48" s="419">
        <v>0</v>
      </c>
      <c r="AK48" s="421" t="s">
        <v>435</v>
      </c>
      <c r="AL48" s="419"/>
      <c r="AM48" s="419">
        <v>4.2640000000000002</v>
      </c>
      <c r="AN48" s="419">
        <v>0</v>
      </c>
      <c r="AO48" s="419">
        <v>4.2640000000000002</v>
      </c>
    </row>
    <row r="49" spans="1:41" s="417" customFormat="1" ht="9.9499999999999993" customHeight="1">
      <c r="A49" s="421" t="s">
        <v>436</v>
      </c>
      <c r="B49" s="419">
        <v>0</v>
      </c>
      <c r="C49" s="419">
        <v>0</v>
      </c>
      <c r="D49" s="419">
        <v>0</v>
      </c>
      <c r="E49" s="419"/>
      <c r="F49" s="419">
        <v>0</v>
      </c>
      <c r="G49" s="419">
        <v>0</v>
      </c>
      <c r="H49" s="419">
        <v>0</v>
      </c>
      <c r="I49" s="419"/>
      <c r="J49" s="419">
        <v>0</v>
      </c>
      <c r="K49" s="419">
        <v>0</v>
      </c>
      <c r="L49" s="419">
        <v>0</v>
      </c>
      <c r="M49" s="421" t="s">
        <v>436</v>
      </c>
      <c r="N49" s="419">
        <v>0</v>
      </c>
      <c r="O49" s="419">
        <v>0</v>
      </c>
      <c r="P49" s="419">
        <v>0</v>
      </c>
      <c r="Q49" s="419"/>
      <c r="R49" s="419">
        <v>0</v>
      </c>
      <c r="S49" s="419">
        <v>0</v>
      </c>
      <c r="T49" s="419">
        <v>0</v>
      </c>
      <c r="U49" s="419"/>
      <c r="V49" s="419">
        <v>0</v>
      </c>
      <c r="W49" s="419">
        <v>0</v>
      </c>
      <c r="X49" s="419">
        <v>0</v>
      </c>
      <c r="Y49" s="421" t="s">
        <v>436</v>
      </c>
      <c r="Z49" s="419">
        <v>0</v>
      </c>
      <c r="AA49" s="419">
        <v>0</v>
      </c>
      <c r="AB49" s="419">
        <v>0</v>
      </c>
      <c r="AC49" s="419"/>
      <c r="AD49" s="419">
        <v>0</v>
      </c>
      <c r="AE49" s="419">
        <v>0</v>
      </c>
      <c r="AF49" s="419">
        <v>0</v>
      </c>
      <c r="AG49" s="419"/>
      <c r="AH49" s="419">
        <v>0</v>
      </c>
      <c r="AI49" s="419">
        <v>0</v>
      </c>
      <c r="AJ49" s="419">
        <v>0</v>
      </c>
      <c r="AK49" s="421" t="s">
        <v>436</v>
      </c>
      <c r="AL49" s="419"/>
      <c r="AM49" s="419">
        <v>0</v>
      </c>
      <c r="AN49" s="419">
        <v>0</v>
      </c>
      <c r="AO49" s="419">
        <v>0</v>
      </c>
    </row>
    <row r="50" spans="1:41" s="417" customFormat="1" ht="9.9499999999999993" customHeight="1">
      <c r="A50" s="421" t="s">
        <v>437</v>
      </c>
      <c r="B50" s="419">
        <v>33490.608</v>
      </c>
      <c r="C50" s="419">
        <v>0.55300000000000005</v>
      </c>
      <c r="D50" s="419">
        <v>33491.161</v>
      </c>
      <c r="E50" s="419"/>
      <c r="F50" s="419">
        <v>63196.731</v>
      </c>
      <c r="G50" s="419">
        <v>0</v>
      </c>
      <c r="H50" s="419">
        <v>63196.731</v>
      </c>
      <c r="I50" s="419"/>
      <c r="J50" s="419">
        <v>50219.688999999998</v>
      </c>
      <c r="K50" s="419">
        <v>0.44600000000000001</v>
      </c>
      <c r="L50" s="419">
        <v>50220.135999999999</v>
      </c>
      <c r="M50" s="421" t="s">
        <v>437</v>
      </c>
      <c r="N50" s="419">
        <v>26729.134999999998</v>
      </c>
      <c r="O50" s="419">
        <v>4.2000000000000003E-2</v>
      </c>
      <c r="P50" s="419">
        <v>26729.178</v>
      </c>
      <c r="Q50" s="419"/>
      <c r="R50" s="419">
        <v>6353.0240000000003</v>
      </c>
      <c r="S50" s="419">
        <v>0</v>
      </c>
      <c r="T50" s="419">
        <v>6353.0240000000003</v>
      </c>
      <c r="U50" s="419"/>
      <c r="V50" s="419">
        <v>24223.328000000001</v>
      </c>
      <c r="W50" s="419">
        <v>0</v>
      </c>
      <c r="X50" s="419">
        <v>24223.328000000001</v>
      </c>
      <c r="Y50" s="421" t="s">
        <v>437</v>
      </c>
      <c r="Z50" s="419">
        <v>12558.224</v>
      </c>
      <c r="AA50" s="419">
        <v>2216.1770000000001</v>
      </c>
      <c r="AB50" s="419">
        <v>14774.401</v>
      </c>
      <c r="AC50" s="419"/>
      <c r="AD50" s="419">
        <v>7010.1710000000003</v>
      </c>
      <c r="AE50" s="419">
        <v>15.935</v>
      </c>
      <c r="AF50" s="419">
        <v>7026.1059999999998</v>
      </c>
      <c r="AG50" s="419"/>
      <c r="AH50" s="419">
        <v>4166.4170000000004</v>
      </c>
      <c r="AI50" s="419">
        <v>0</v>
      </c>
      <c r="AJ50" s="419">
        <v>4166.4170000000004</v>
      </c>
      <c r="AK50" s="421" t="s">
        <v>437</v>
      </c>
      <c r="AL50" s="419"/>
      <c r="AM50" s="419">
        <v>227947.32699999999</v>
      </c>
      <c r="AN50" s="419">
        <v>2233.1530000000002</v>
      </c>
      <c r="AO50" s="419">
        <v>230180.48200000002</v>
      </c>
    </row>
    <row r="51" spans="1:41" s="417" customFormat="1" ht="9.9499999999999993" customHeight="1">
      <c r="A51" s="421" t="s">
        <v>438</v>
      </c>
      <c r="B51" s="419">
        <v>0</v>
      </c>
      <c r="C51" s="419">
        <v>0</v>
      </c>
      <c r="D51" s="419">
        <v>0</v>
      </c>
      <c r="E51" s="419"/>
      <c r="F51" s="419">
        <v>0</v>
      </c>
      <c r="G51" s="419">
        <v>0</v>
      </c>
      <c r="H51" s="419">
        <v>0</v>
      </c>
      <c r="I51" s="419"/>
      <c r="J51" s="419">
        <v>0</v>
      </c>
      <c r="K51" s="419">
        <v>0</v>
      </c>
      <c r="L51" s="419">
        <v>0</v>
      </c>
      <c r="M51" s="421" t="s">
        <v>438</v>
      </c>
      <c r="N51" s="419">
        <v>0</v>
      </c>
      <c r="O51" s="419">
        <v>0</v>
      </c>
      <c r="P51" s="419">
        <v>0</v>
      </c>
      <c r="Q51" s="419"/>
      <c r="R51" s="419">
        <v>0</v>
      </c>
      <c r="S51" s="419">
        <v>0</v>
      </c>
      <c r="T51" s="419">
        <v>0</v>
      </c>
      <c r="U51" s="419"/>
      <c r="V51" s="419">
        <v>0</v>
      </c>
      <c r="W51" s="419">
        <v>0</v>
      </c>
      <c r="X51" s="419">
        <v>0</v>
      </c>
      <c r="Y51" s="421" t="s">
        <v>438</v>
      </c>
      <c r="Z51" s="419">
        <v>0</v>
      </c>
      <c r="AA51" s="419">
        <v>0</v>
      </c>
      <c r="AB51" s="419">
        <v>0</v>
      </c>
      <c r="AC51" s="419"/>
      <c r="AD51" s="419">
        <v>0</v>
      </c>
      <c r="AE51" s="419">
        <v>0</v>
      </c>
      <c r="AF51" s="419">
        <v>0</v>
      </c>
      <c r="AG51" s="419"/>
      <c r="AH51" s="419">
        <v>0</v>
      </c>
      <c r="AI51" s="419">
        <v>0</v>
      </c>
      <c r="AJ51" s="419">
        <v>0</v>
      </c>
      <c r="AK51" s="421" t="s">
        <v>438</v>
      </c>
      <c r="AL51" s="419"/>
      <c r="AM51" s="419">
        <v>0</v>
      </c>
      <c r="AN51" s="419">
        <v>0</v>
      </c>
      <c r="AO51" s="419">
        <v>0</v>
      </c>
    </row>
    <row r="52" spans="1:41" s="25" customFormat="1" ht="5.0999999999999996" customHeight="1">
      <c r="A52" s="421"/>
      <c r="B52" s="419"/>
      <c r="C52" s="419"/>
      <c r="D52" s="419"/>
      <c r="E52" s="419"/>
      <c r="F52" s="419"/>
      <c r="G52" s="419"/>
      <c r="H52" s="419"/>
      <c r="I52" s="419"/>
      <c r="J52" s="419">
        <v>0</v>
      </c>
      <c r="K52" s="419">
        <v>0</v>
      </c>
      <c r="L52" s="419">
        <v>0</v>
      </c>
      <c r="M52" s="421"/>
      <c r="N52" s="419"/>
      <c r="O52" s="419"/>
      <c r="P52" s="419"/>
      <c r="Q52" s="419"/>
      <c r="R52" s="419"/>
      <c r="S52" s="419"/>
      <c r="T52" s="419"/>
      <c r="U52" s="419"/>
      <c r="V52" s="419">
        <v>0</v>
      </c>
      <c r="W52" s="419">
        <v>0</v>
      </c>
      <c r="X52" s="419">
        <v>0</v>
      </c>
      <c r="Y52" s="421"/>
      <c r="Z52" s="419"/>
      <c r="AA52" s="419"/>
      <c r="AB52" s="419"/>
      <c r="AC52" s="419"/>
      <c r="AD52" s="419"/>
      <c r="AE52" s="419"/>
      <c r="AF52" s="419"/>
      <c r="AG52" s="419"/>
      <c r="AH52" s="419"/>
      <c r="AI52" s="419"/>
      <c r="AJ52" s="419"/>
      <c r="AK52" s="421"/>
      <c r="AL52" s="419"/>
      <c r="AM52" s="419"/>
      <c r="AN52" s="419"/>
      <c r="AO52" s="419"/>
    </row>
    <row r="53" spans="1:41" s="417" customFormat="1" ht="9.9499999999999993" customHeight="1">
      <c r="A53" s="425" t="s">
        <v>439</v>
      </c>
      <c r="B53" s="423">
        <v>0</v>
      </c>
      <c r="C53" s="423">
        <v>0</v>
      </c>
      <c r="D53" s="423">
        <v>0</v>
      </c>
      <c r="E53" s="423"/>
      <c r="F53" s="423">
        <v>0</v>
      </c>
      <c r="G53" s="423">
        <v>0</v>
      </c>
      <c r="H53" s="423">
        <v>0</v>
      </c>
      <c r="I53" s="423"/>
      <c r="J53" s="423">
        <v>26.927</v>
      </c>
      <c r="K53" s="423">
        <v>0</v>
      </c>
      <c r="L53" s="423">
        <v>26.927</v>
      </c>
      <c r="M53" s="425" t="s">
        <v>439</v>
      </c>
      <c r="N53" s="423">
        <v>221.446</v>
      </c>
      <c r="O53" s="423">
        <v>0</v>
      </c>
      <c r="P53" s="423">
        <v>221.446</v>
      </c>
      <c r="Q53" s="423"/>
      <c r="R53" s="423">
        <v>187.49600000000001</v>
      </c>
      <c r="S53" s="423">
        <v>0</v>
      </c>
      <c r="T53" s="423">
        <v>187.49600000000001</v>
      </c>
      <c r="U53" s="423"/>
      <c r="V53" s="423">
        <v>0</v>
      </c>
      <c r="W53" s="423">
        <v>0</v>
      </c>
      <c r="X53" s="423">
        <v>0</v>
      </c>
      <c r="Y53" s="425" t="s">
        <v>439</v>
      </c>
      <c r="Z53" s="423">
        <v>0</v>
      </c>
      <c r="AA53" s="423">
        <v>0</v>
      </c>
      <c r="AB53" s="423">
        <v>0</v>
      </c>
      <c r="AC53" s="423"/>
      <c r="AD53" s="423">
        <v>3547.5410000000002</v>
      </c>
      <c r="AE53" s="423">
        <v>0</v>
      </c>
      <c r="AF53" s="423">
        <v>3547.5410000000002</v>
      </c>
      <c r="AG53" s="423"/>
      <c r="AH53" s="423">
        <v>0</v>
      </c>
      <c r="AI53" s="423">
        <v>0</v>
      </c>
      <c r="AJ53" s="423">
        <v>0</v>
      </c>
      <c r="AK53" s="425" t="s">
        <v>439</v>
      </c>
      <c r="AL53" s="423"/>
      <c r="AM53" s="423">
        <v>3983.4100000000003</v>
      </c>
      <c r="AN53" s="423">
        <v>0</v>
      </c>
      <c r="AO53" s="423">
        <v>3983.4100000000003</v>
      </c>
    </row>
    <row r="54" spans="1:41" s="25" customFormat="1" ht="5.0999999999999996" customHeight="1">
      <c r="A54" s="422"/>
      <c r="B54" s="423"/>
      <c r="C54" s="423"/>
      <c r="D54" s="423"/>
      <c r="E54" s="423"/>
      <c r="F54" s="423"/>
      <c r="G54" s="423"/>
      <c r="H54" s="423"/>
      <c r="I54" s="423"/>
      <c r="J54" s="423">
        <v>0</v>
      </c>
      <c r="K54" s="423">
        <v>0</v>
      </c>
      <c r="L54" s="423">
        <v>0</v>
      </c>
      <c r="M54" s="422"/>
      <c r="N54" s="423"/>
      <c r="O54" s="423"/>
      <c r="P54" s="423"/>
      <c r="Q54" s="423"/>
      <c r="R54" s="423"/>
      <c r="S54" s="423"/>
      <c r="T54" s="423"/>
      <c r="U54" s="423"/>
      <c r="V54" s="423">
        <v>0</v>
      </c>
      <c r="W54" s="423">
        <v>0</v>
      </c>
      <c r="X54" s="423">
        <v>0</v>
      </c>
      <c r="Y54" s="422"/>
      <c r="Z54" s="423"/>
      <c r="AA54" s="423"/>
      <c r="AB54" s="423"/>
      <c r="AC54" s="423"/>
      <c r="AD54" s="423"/>
      <c r="AE54" s="423"/>
      <c r="AF54" s="423"/>
      <c r="AG54" s="423"/>
      <c r="AH54" s="423"/>
      <c r="AI54" s="423"/>
      <c r="AJ54" s="423"/>
      <c r="AK54" s="422"/>
      <c r="AL54" s="423"/>
      <c r="AM54" s="423"/>
      <c r="AN54" s="423"/>
      <c r="AO54" s="423"/>
    </row>
    <row r="55" spans="1:41" s="417" customFormat="1" ht="9.9499999999999993" customHeight="1">
      <c r="A55" s="422" t="s">
        <v>440</v>
      </c>
      <c r="B55" s="423">
        <v>12447.957</v>
      </c>
      <c r="C55" s="423">
        <v>0</v>
      </c>
      <c r="D55" s="423">
        <v>12447.957</v>
      </c>
      <c r="E55" s="423"/>
      <c r="F55" s="423">
        <v>50635.731</v>
      </c>
      <c r="G55" s="423">
        <v>0</v>
      </c>
      <c r="H55" s="423">
        <v>50635.731</v>
      </c>
      <c r="I55" s="423"/>
      <c r="J55" s="423">
        <v>19967.865000000002</v>
      </c>
      <c r="K55" s="423">
        <v>0</v>
      </c>
      <c r="L55" s="423">
        <v>19967.865000000002</v>
      </c>
      <c r="M55" s="422" t="s">
        <v>440</v>
      </c>
      <c r="N55" s="423">
        <v>1855.9449999999999</v>
      </c>
      <c r="O55" s="423">
        <v>0</v>
      </c>
      <c r="P55" s="423">
        <v>1855.9449999999999</v>
      </c>
      <c r="Q55" s="423"/>
      <c r="R55" s="423">
        <v>11974.91</v>
      </c>
      <c r="S55" s="423">
        <v>0</v>
      </c>
      <c r="T55" s="423">
        <v>11974.91</v>
      </c>
      <c r="U55" s="423"/>
      <c r="V55" s="423">
        <v>7860.0540000000001</v>
      </c>
      <c r="W55" s="423">
        <v>0</v>
      </c>
      <c r="X55" s="423">
        <v>7860.0540000000001</v>
      </c>
      <c r="Y55" s="422" t="s">
        <v>440</v>
      </c>
      <c r="Z55" s="423">
        <v>6332.7430000000004</v>
      </c>
      <c r="AA55" s="423">
        <v>0</v>
      </c>
      <c r="AB55" s="423">
        <v>6332.7430000000004</v>
      </c>
      <c r="AC55" s="423"/>
      <c r="AD55" s="423">
        <v>13159.126</v>
      </c>
      <c r="AE55" s="423">
        <v>0</v>
      </c>
      <c r="AF55" s="423">
        <v>13159.126</v>
      </c>
      <c r="AG55" s="423"/>
      <c r="AH55" s="423">
        <v>1602.557</v>
      </c>
      <c r="AI55" s="423">
        <v>0</v>
      </c>
      <c r="AJ55" s="423">
        <v>1602.557</v>
      </c>
      <c r="AK55" s="422" t="s">
        <v>440</v>
      </c>
      <c r="AL55" s="423"/>
      <c r="AM55" s="423">
        <v>125836.88800000002</v>
      </c>
      <c r="AN55" s="423">
        <v>0</v>
      </c>
      <c r="AO55" s="423">
        <v>125836.88800000002</v>
      </c>
    </row>
    <row r="56" spans="1:41" s="25" customFormat="1" ht="5.0999999999999996" customHeight="1">
      <c r="A56" s="426"/>
      <c r="B56" s="423"/>
      <c r="C56" s="423"/>
      <c r="D56" s="423"/>
      <c r="E56" s="423"/>
      <c r="F56" s="423"/>
      <c r="G56" s="423"/>
      <c r="H56" s="423"/>
      <c r="I56" s="423"/>
      <c r="J56" s="423">
        <v>0</v>
      </c>
      <c r="K56" s="423">
        <v>0</v>
      </c>
      <c r="L56" s="423">
        <v>0</v>
      </c>
      <c r="M56" s="426"/>
      <c r="N56" s="423"/>
      <c r="O56" s="423"/>
      <c r="P56" s="423"/>
      <c r="Q56" s="423"/>
      <c r="R56" s="423"/>
      <c r="S56" s="423"/>
      <c r="T56" s="423"/>
      <c r="U56" s="423"/>
      <c r="V56" s="423">
        <v>0</v>
      </c>
      <c r="W56" s="423">
        <v>0</v>
      </c>
      <c r="X56" s="423">
        <v>0</v>
      </c>
      <c r="Y56" s="426"/>
      <c r="Z56" s="423"/>
      <c r="AA56" s="423"/>
      <c r="AB56" s="423"/>
      <c r="AC56" s="423"/>
      <c r="AD56" s="423"/>
      <c r="AE56" s="423"/>
      <c r="AF56" s="423"/>
      <c r="AG56" s="423"/>
      <c r="AH56" s="423"/>
      <c r="AI56" s="423"/>
      <c r="AJ56" s="423"/>
      <c r="AK56" s="426"/>
      <c r="AL56" s="423"/>
      <c r="AM56" s="423"/>
      <c r="AN56" s="423"/>
      <c r="AO56" s="423"/>
    </row>
    <row r="57" spans="1:41" s="417" customFormat="1" ht="9.9499999999999993" customHeight="1">
      <c r="A57" s="422" t="s">
        <v>441</v>
      </c>
      <c r="B57" s="423">
        <v>162046.45199999999</v>
      </c>
      <c r="C57" s="423">
        <v>201.447</v>
      </c>
      <c r="D57" s="423">
        <v>162247.9</v>
      </c>
      <c r="E57" s="423"/>
      <c r="F57" s="423">
        <v>142633.56299999999</v>
      </c>
      <c r="G57" s="423">
        <v>2637.6</v>
      </c>
      <c r="H57" s="423">
        <v>145271.163</v>
      </c>
      <c r="I57" s="423"/>
      <c r="J57" s="423">
        <v>80912.328999999998</v>
      </c>
      <c r="K57" s="423">
        <v>44.012999999999998</v>
      </c>
      <c r="L57" s="423">
        <v>80956.342000000004</v>
      </c>
      <c r="M57" s="422" t="s">
        <v>441</v>
      </c>
      <c r="N57" s="423">
        <v>84636.26</v>
      </c>
      <c r="O57" s="423">
        <v>27.401</v>
      </c>
      <c r="P57" s="423">
        <v>84663.660999999993</v>
      </c>
      <c r="Q57" s="423"/>
      <c r="R57" s="423">
        <v>28507.554</v>
      </c>
      <c r="S57" s="423">
        <v>66.326999999999998</v>
      </c>
      <c r="T57" s="423">
        <v>28573.882000000001</v>
      </c>
      <c r="U57" s="423"/>
      <c r="V57" s="423">
        <v>85199.625</v>
      </c>
      <c r="W57" s="423">
        <v>3633.7440000000001</v>
      </c>
      <c r="X57" s="423">
        <v>88833.37</v>
      </c>
      <c r="Y57" s="422" t="s">
        <v>441</v>
      </c>
      <c r="Z57" s="423">
        <v>72092.054999999993</v>
      </c>
      <c r="AA57" s="423">
        <v>1469.3320000000001</v>
      </c>
      <c r="AB57" s="423">
        <v>73561.387000000002</v>
      </c>
      <c r="AC57" s="423"/>
      <c r="AD57" s="423">
        <v>11863.981</v>
      </c>
      <c r="AE57" s="423">
        <v>807.75400000000002</v>
      </c>
      <c r="AF57" s="423">
        <v>12671.736000000001</v>
      </c>
      <c r="AG57" s="423"/>
      <c r="AH57" s="423">
        <v>36328.188999999998</v>
      </c>
      <c r="AI57" s="423">
        <v>131.90899999999999</v>
      </c>
      <c r="AJ57" s="423">
        <v>36460.097999999998</v>
      </c>
      <c r="AK57" s="422" t="s">
        <v>441</v>
      </c>
      <c r="AL57" s="423"/>
      <c r="AM57" s="423">
        <v>704220.00800000003</v>
      </c>
      <c r="AN57" s="423">
        <v>9019.527</v>
      </c>
      <c r="AO57" s="423">
        <v>713239.53899999999</v>
      </c>
    </row>
    <row r="58" spans="1:41" s="25" customFormat="1" ht="5.0999999999999996" customHeight="1">
      <c r="A58" s="422"/>
      <c r="B58" s="423"/>
      <c r="C58" s="423"/>
      <c r="D58" s="423"/>
      <c r="E58" s="423"/>
      <c r="F58" s="423"/>
      <c r="G58" s="423"/>
      <c r="H58" s="423"/>
      <c r="I58" s="423"/>
      <c r="J58" s="423">
        <v>0</v>
      </c>
      <c r="K58" s="423">
        <v>0</v>
      </c>
      <c r="L58" s="423">
        <v>0</v>
      </c>
      <c r="M58" s="422"/>
      <c r="N58" s="423"/>
      <c r="O58" s="423"/>
      <c r="P58" s="423"/>
      <c r="Q58" s="423"/>
      <c r="R58" s="423"/>
      <c r="S58" s="423"/>
      <c r="T58" s="423"/>
      <c r="U58" s="423"/>
      <c r="V58" s="423">
        <v>0</v>
      </c>
      <c r="W58" s="423">
        <v>0</v>
      </c>
      <c r="X58" s="423">
        <v>0</v>
      </c>
      <c r="Y58" s="422"/>
      <c r="Z58" s="423"/>
      <c r="AA58" s="423"/>
      <c r="AB58" s="423"/>
      <c r="AC58" s="423"/>
      <c r="AD58" s="423"/>
      <c r="AE58" s="423"/>
      <c r="AF58" s="423"/>
      <c r="AG58" s="423"/>
      <c r="AH58" s="423"/>
      <c r="AI58" s="423"/>
      <c r="AJ58" s="423"/>
      <c r="AK58" s="422"/>
      <c r="AL58" s="423"/>
      <c r="AM58" s="423"/>
      <c r="AN58" s="423"/>
      <c r="AO58" s="423"/>
    </row>
    <row r="59" spans="1:41" s="417" customFormat="1" ht="12.75" customHeight="1">
      <c r="A59" s="415" t="s">
        <v>442</v>
      </c>
      <c r="B59" s="423">
        <v>2568961.64</v>
      </c>
      <c r="C59" s="423">
        <v>59230.055999999997</v>
      </c>
      <c r="D59" s="423">
        <v>2628191.696</v>
      </c>
      <c r="E59" s="423"/>
      <c r="F59" s="423">
        <v>4955962.6059999997</v>
      </c>
      <c r="G59" s="423">
        <v>32156.246999999999</v>
      </c>
      <c r="H59" s="423">
        <v>4988118.8540000003</v>
      </c>
      <c r="I59" s="423"/>
      <c r="J59" s="423">
        <v>2538120.6770000001</v>
      </c>
      <c r="K59" s="423">
        <v>14893.777</v>
      </c>
      <c r="L59" s="423">
        <v>2553014.4539999999</v>
      </c>
      <c r="M59" s="415" t="s">
        <v>442</v>
      </c>
      <c r="N59" s="423">
        <v>1734209.925</v>
      </c>
      <c r="O59" s="423">
        <v>2054.654</v>
      </c>
      <c r="P59" s="423">
        <v>1736264.58</v>
      </c>
      <c r="Q59" s="423"/>
      <c r="R59" s="423">
        <v>319715.49400000001</v>
      </c>
      <c r="S59" s="423">
        <v>20952.721000000001</v>
      </c>
      <c r="T59" s="423">
        <v>340668.21500000003</v>
      </c>
      <c r="U59" s="423"/>
      <c r="V59" s="423">
        <v>1881258.8030000001</v>
      </c>
      <c r="W59" s="423">
        <v>44190.071000000004</v>
      </c>
      <c r="X59" s="423">
        <v>1925448.875</v>
      </c>
      <c r="Y59" s="415" t="s">
        <v>442</v>
      </c>
      <c r="Z59" s="423">
        <v>1181752.412</v>
      </c>
      <c r="AA59" s="423">
        <v>342307.23300000001</v>
      </c>
      <c r="AB59" s="423">
        <v>1524059.6459999999</v>
      </c>
      <c r="AC59" s="423"/>
      <c r="AD59" s="423">
        <v>683681.353</v>
      </c>
      <c r="AE59" s="423">
        <v>5681.7960000000003</v>
      </c>
      <c r="AF59" s="423">
        <v>689363.15</v>
      </c>
      <c r="AG59" s="423"/>
      <c r="AH59" s="423">
        <v>370915.60499999998</v>
      </c>
      <c r="AI59" s="423">
        <v>337.35300000000001</v>
      </c>
      <c r="AJ59" s="423">
        <v>371252.95899999997</v>
      </c>
      <c r="AK59" s="415" t="s">
        <v>442</v>
      </c>
      <c r="AL59" s="423"/>
      <c r="AM59" s="423">
        <v>16234578.515000002</v>
      </c>
      <c r="AN59" s="423">
        <v>521803.908</v>
      </c>
      <c r="AO59" s="423">
        <v>16756382.429000001</v>
      </c>
    </row>
    <row r="60" spans="1:41" s="25" customFormat="1" ht="2.4500000000000002" customHeight="1">
      <c r="A60" s="427"/>
      <c r="B60" s="428"/>
      <c r="C60" s="428"/>
      <c r="D60" s="428"/>
      <c r="E60" s="428"/>
      <c r="F60" s="428"/>
      <c r="G60" s="428"/>
      <c r="H60" s="428"/>
      <c r="I60" s="428"/>
      <c r="J60" s="428"/>
      <c r="K60" s="428"/>
      <c r="L60" s="428"/>
      <c r="M60" s="427"/>
      <c r="N60" s="428"/>
      <c r="O60" s="428"/>
      <c r="P60" s="428"/>
      <c r="Q60" s="428"/>
      <c r="R60" s="428"/>
      <c r="S60" s="428"/>
      <c r="T60" s="428"/>
      <c r="U60" s="428"/>
      <c r="V60" s="428"/>
      <c r="W60" s="428"/>
      <c r="X60" s="428"/>
      <c r="Y60" s="427"/>
      <c r="Z60" s="428"/>
      <c r="AA60" s="428"/>
      <c r="AB60" s="428"/>
      <c r="AC60" s="428"/>
      <c r="AD60" s="428"/>
      <c r="AE60" s="428"/>
      <c r="AF60" s="428"/>
      <c r="AG60" s="428"/>
      <c r="AH60" s="428"/>
      <c r="AI60" s="428"/>
      <c r="AJ60" s="428"/>
      <c r="AK60" s="427"/>
      <c r="AL60" s="428"/>
      <c r="AM60" s="428"/>
      <c r="AN60" s="428"/>
      <c r="AO60" s="428"/>
    </row>
    <row r="61" spans="1:41" s="7" customFormat="1" ht="7.5" customHeight="1" thickBot="1">
      <c r="A61" s="429"/>
      <c r="B61" s="430"/>
      <c r="C61" s="430"/>
      <c r="D61" s="430"/>
      <c r="E61" s="430"/>
      <c r="F61" s="430"/>
      <c r="G61" s="430"/>
      <c r="H61" s="430"/>
      <c r="I61" s="430"/>
      <c r="J61" s="430"/>
      <c r="K61" s="430"/>
      <c r="L61" s="430"/>
      <c r="M61" s="431"/>
      <c r="N61" s="430"/>
      <c r="O61" s="430"/>
      <c r="P61" s="430"/>
      <c r="Q61" s="432"/>
      <c r="R61" s="430"/>
      <c r="S61" s="430"/>
      <c r="T61" s="430"/>
      <c r="U61" s="430"/>
      <c r="V61" s="430"/>
      <c r="W61" s="430"/>
      <c r="X61" s="430"/>
      <c r="Y61" s="431"/>
      <c r="Z61" s="430"/>
      <c r="AA61" s="430"/>
      <c r="AB61" s="430"/>
      <c r="AC61" s="432"/>
      <c r="AD61" s="430"/>
      <c r="AE61" s="430"/>
      <c r="AF61" s="430"/>
      <c r="AG61" s="430"/>
      <c r="AH61" s="430"/>
      <c r="AI61" s="430"/>
      <c r="AJ61" s="430"/>
      <c r="AK61" s="431"/>
      <c r="AL61" s="430"/>
      <c r="AM61" s="430"/>
      <c r="AN61" s="430"/>
      <c r="AO61" s="430"/>
    </row>
    <row r="62" spans="1:41" s="120" customFormat="1" ht="15.75" customHeight="1" thickTop="1">
      <c r="A62" s="433" t="s">
        <v>443</v>
      </c>
      <c r="B62" s="423"/>
      <c r="C62" s="423"/>
      <c r="D62" s="423"/>
      <c r="E62" s="434"/>
      <c r="F62" s="423"/>
      <c r="G62" s="423"/>
      <c r="H62" s="423"/>
      <c r="I62" s="423"/>
      <c r="J62" s="423"/>
      <c r="K62" s="423"/>
      <c r="L62" s="423"/>
      <c r="M62" s="435" t="s">
        <v>443</v>
      </c>
      <c r="N62" s="423"/>
      <c r="O62" s="423"/>
      <c r="P62" s="423"/>
      <c r="Q62" s="436"/>
      <c r="R62" s="423"/>
      <c r="S62" s="423"/>
      <c r="T62" s="423"/>
      <c r="U62" s="423"/>
      <c r="V62" s="423"/>
      <c r="W62" s="423"/>
      <c r="X62" s="423"/>
      <c r="Y62" s="435" t="s">
        <v>443</v>
      </c>
      <c r="Z62" s="423"/>
      <c r="AA62" s="423"/>
      <c r="AB62" s="423"/>
      <c r="AC62" s="437"/>
      <c r="AD62" s="423"/>
      <c r="AE62" s="423"/>
      <c r="AF62" s="423"/>
      <c r="AG62" s="423"/>
      <c r="AH62" s="423"/>
      <c r="AI62" s="423"/>
      <c r="AJ62" s="423"/>
      <c r="AK62" s="435" t="s">
        <v>443</v>
      </c>
      <c r="AL62" s="423"/>
      <c r="AM62" s="423"/>
      <c r="AN62" s="423"/>
      <c r="AO62" s="423"/>
    </row>
    <row r="63" spans="1:41" s="120" customFormat="1" ht="12" customHeight="1">
      <c r="A63" s="438"/>
      <c r="B63" s="423"/>
      <c r="C63" s="423"/>
      <c r="D63" s="423"/>
      <c r="E63" s="434"/>
      <c r="F63" s="434"/>
      <c r="G63" s="434"/>
      <c r="H63" s="434"/>
      <c r="I63" s="434"/>
      <c r="J63" s="434"/>
      <c r="K63" s="434"/>
      <c r="L63" s="434"/>
      <c r="M63" s="435"/>
      <c r="N63" s="436"/>
      <c r="O63" s="436"/>
      <c r="P63" s="436"/>
      <c r="Q63" s="436"/>
      <c r="R63" s="436"/>
      <c r="S63" s="436"/>
      <c r="T63" s="436"/>
      <c r="U63" s="436"/>
      <c r="V63" s="436"/>
      <c r="W63" s="436"/>
      <c r="X63" s="436"/>
      <c r="Y63" s="435"/>
      <c r="Z63" s="437"/>
      <c r="AA63" s="437"/>
      <c r="AB63" s="437"/>
      <c r="AC63" s="437"/>
      <c r="AD63" s="437"/>
      <c r="AE63" s="437"/>
      <c r="AF63" s="434"/>
      <c r="AG63" s="434"/>
      <c r="AH63" s="437"/>
      <c r="AI63" s="437"/>
      <c r="AJ63" s="434"/>
      <c r="AK63" s="95"/>
      <c r="AL63" s="434"/>
      <c r="AM63" s="437"/>
      <c r="AN63" s="437"/>
      <c r="AO63" s="437"/>
    </row>
    <row r="64" spans="1:41" s="123" customFormat="1" ht="11.25" customHeight="1">
      <c r="A64" s="439"/>
      <c r="B64" s="440"/>
      <c r="C64" s="440"/>
      <c r="D64" s="440"/>
      <c r="E64" s="440"/>
      <c r="F64" s="440"/>
      <c r="G64" s="440"/>
      <c r="H64" s="440"/>
      <c r="I64" s="440"/>
      <c r="J64" s="440"/>
      <c r="K64" s="440"/>
      <c r="L64" s="440"/>
      <c r="M64" s="435"/>
      <c r="N64" s="441"/>
      <c r="O64" s="441"/>
      <c r="P64" s="441"/>
      <c r="Q64" s="441"/>
      <c r="R64" s="441"/>
      <c r="S64" s="441"/>
      <c r="T64" s="441"/>
      <c r="U64" s="441"/>
      <c r="V64" s="441"/>
      <c r="W64" s="441"/>
      <c r="X64" s="441"/>
      <c r="Y64" s="442"/>
      <c r="Z64" s="443"/>
      <c r="AA64" s="443"/>
      <c r="AB64" s="443"/>
      <c r="AC64" s="443"/>
      <c r="AD64" s="443"/>
      <c r="AE64" s="443"/>
      <c r="AF64" s="443"/>
      <c r="AG64" s="443"/>
      <c r="AH64" s="443"/>
      <c r="AI64" s="443"/>
      <c r="AJ64" s="443"/>
      <c r="AK64" s="435"/>
      <c r="AL64" s="443"/>
      <c r="AM64" s="443"/>
      <c r="AN64" s="443"/>
      <c r="AO64" s="443"/>
    </row>
    <row r="65" spans="1:41" s="7" customFormat="1" ht="0.75" hidden="1" customHeight="1">
      <c r="A65" s="444"/>
      <c r="B65" s="444"/>
      <c r="C65" s="444"/>
      <c r="D65" s="444"/>
      <c r="E65" s="444"/>
      <c r="F65" s="444"/>
      <c r="G65" s="444"/>
      <c r="H65" s="444"/>
      <c r="I65" s="444"/>
      <c r="J65" s="444"/>
      <c r="K65" s="444"/>
      <c r="L65" s="444"/>
      <c r="M65" s="445"/>
      <c r="N65" s="446"/>
      <c r="O65" s="446"/>
      <c r="P65" s="446"/>
      <c r="Q65" s="446"/>
      <c r="R65" s="446"/>
      <c r="S65" s="446"/>
      <c r="T65" s="446"/>
      <c r="U65" s="446"/>
      <c r="V65" s="446"/>
      <c r="W65" s="446"/>
      <c r="X65" s="446"/>
      <c r="Y65" s="445"/>
      <c r="Z65" s="447"/>
      <c r="AA65" s="447"/>
      <c r="AB65" s="447"/>
      <c r="AC65" s="447"/>
      <c r="AD65" s="447"/>
      <c r="AE65" s="447"/>
      <c r="AF65" s="447"/>
      <c r="AG65" s="447"/>
      <c r="AH65" s="447"/>
      <c r="AI65" s="447"/>
      <c r="AJ65" s="447"/>
      <c r="AK65" s="448"/>
      <c r="AL65" s="447"/>
      <c r="AM65" s="447"/>
      <c r="AN65" s="447"/>
      <c r="AO65" s="447"/>
    </row>
    <row r="66" spans="1:41" s="7" customFormat="1" ht="0.75" customHeight="1">
      <c r="A66" s="444"/>
      <c r="B66" s="444"/>
      <c r="C66" s="444"/>
      <c r="D66" s="444"/>
      <c r="E66" s="444"/>
      <c r="F66" s="444"/>
      <c r="G66" s="444"/>
      <c r="H66" s="444"/>
      <c r="I66" s="444"/>
      <c r="J66" s="444"/>
      <c r="K66" s="444"/>
      <c r="L66" s="444"/>
      <c r="M66" s="448"/>
      <c r="N66" s="446"/>
      <c r="O66" s="446"/>
      <c r="P66" s="446"/>
      <c r="Q66" s="446"/>
      <c r="R66" s="446"/>
      <c r="S66" s="446"/>
      <c r="T66" s="446"/>
      <c r="U66" s="446"/>
      <c r="V66" s="446"/>
      <c r="W66" s="446"/>
      <c r="X66" s="446"/>
      <c r="Y66" s="445"/>
      <c r="Z66" s="447"/>
      <c r="AA66" s="447"/>
      <c r="AB66" s="448"/>
      <c r="AC66" s="448"/>
      <c r="AD66" s="447"/>
      <c r="AE66" s="447"/>
      <c r="AF66" s="447"/>
      <c r="AG66" s="447"/>
      <c r="AH66" s="447"/>
      <c r="AI66" s="447"/>
      <c r="AJ66" s="447"/>
      <c r="AK66" s="448"/>
      <c r="AL66" s="447"/>
      <c r="AM66" s="447"/>
      <c r="AN66" s="447"/>
      <c r="AO66" s="447"/>
    </row>
    <row r="67" spans="1:41" s="7" customFormat="1" ht="0.75" customHeight="1">
      <c r="A67" s="449"/>
      <c r="B67" s="450"/>
      <c r="C67" s="450"/>
      <c r="D67" s="449"/>
      <c r="E67" s="449"/>
      <c r="F67" s="449"/>
      <c r="G67" s="449"/>
      <c r="H67" s="449"/>
      <c r="I67" s="449"/>
      <c r="J67" s="449"/>
      <c r="K67" s="449"/>
      <c r="L67" s="449"/>
      <c r="M67" s="397"/>
      <c r="N67" s="451"/>
      <c r="O67" s="451"/>
      <c r="P67" s="451"/>
      <c r="Q67" s="451"/>
      <c r="R67" s="451"/>
      <c r="S67" s="451"/>
      <c r="T67" s="451"/>
      <c r="U67" s="451"/>
      <c r="V67" s="451"/>
      <c r="W67" s="451"/>
      <c r="X67" s="451"/>
      <c r="Y67" s="397"/>
      <c r="Z67" s="452"/>
      <c r="AA67" s="452"/>
      <c r="AB67" s="453"/>
      <c r="AC67" s="453"/>
      <c r="AD67" s="453"/>
      <c r="AE67" s="453"/>
      <c r="AF67" s="453"/>
      <c r="AG67" s="453"/>
      <c r="AH67" s="453"/>
      <c r="AI67" s="453"/>
      <c r="AJ67" s="453"/>
      <c r="AK67" s="397"/>
      <c r="AL67" s="453"/>
      <c r="AM67" s="452"/>
      <c r="AN67" s="452"/>
      <c r="AO67" s="452"/>
    </row>
    <row r="68" spans="1:41" s="362" customFormat="1" ht="27" customHeight="1">
      <c r="A68" s="388" t="s">
        <v>392</v>
      </c>
      <c r="B68" s="388"/>
      <c r="C68" s="388"/>
      <c r="D68" s="388"/>
      <c r="E68" s="388"/>
      <c r="F68" s="388"/>
      <c r="G68" s="388"/>
      <c r="H68" s="388"/>
      <c r="I68" s="388"/>
      <c r="J68" s="388"/>
      <c r="K68" s="388"/>
      <c r="L68" s="388"/>
      <c r="M68" s="388" t="s">
        <v>392</v>
      </c>
      <c r="N68" s="388"/>
      <c r="O68" s="388"/>
      <c r="P68" s="388"/>
      <c r="Q68" s="388"/>
      <c r="R68" s="388"/>
      <c r="S68" s="388"/>
      <c r="T68" s="388"/>
      <c r="U68" s="388"/>
      <c r="V68" s="388"/>
      <c r="W68" s="388"/>
      <c r="X68" s="388"/>
      <c r="Y68" s="388" t="s">
        <v>392</v>
      </c>
      <c r="Z68" s="388"/>
      <c r="AA68" s="388"/>
      <c r="AB68" s="388"/>
      <c r="AC68" s="388"/>
      <c r="AD68" s="388"/>
      <c r="AE68" s="388"/>
      <c r="AF68" s="388"/>
      <c r="AG68" s="388"/>
      <c r="AH68" s="388"/>
      <c r="AI68" s="388"/>
      <c r="AJ68" s="388"/>
      <c r="AK68" s="388" t="s">
        <v>392</v>
      </c>
      <c r="AL68" s="388"/>
      <c r="AM68" s="388"/>
      <c r="AN68" s="388"/>
      <c r="AO68" s="388"/>
    </row>
    <row r="69" spans="1:41" s="391" customFormat="1" ht="18" customHeight="1">
      <c r="A69" s="389">
        <v>45596</v>
      </c>
      <c r="B69" s="389"/>
      <c r="C69" s="389"/>
      <c r="D69" s="389"/>
      <c r="E69" s="389"/>
      <c r="F69" s="389"/>
      <c r="G69" s="389"/>
      <c r="H69" s="389"/>
      <c r="I69" s="389"/>
      <c r="J69" s="389"/>
      <c r="K69" s="389"/>
      <c r="L69" s="389"/>
      <c r="M69" s="389">
        <v>45596</v>
      </c>
      <c r="N69" s="389"/>
      <c r="O69" s="389"/>
      <c r="P69" s="389"/>
      <c r="Q69" s="389"/>
      <c r="R69" s="389"/>
      <c r="S69" s="389"/>
      <c r="T69" s="389"/>
      <c r="U69" s="389"/>
      <c r="V69" s="389"/>
      <c r="W69" s="389"/>
      <c r="X69" s="389"/>
      <c r="Y69" s="390">
        <v>45596</v>
      </c>
      <c r="Z69" s="390"/>
      <c r="AA69" s="390"/>
      <c r="AB69" s="390"/>
      <c r="AC69" s="390"/>
      <c r="AD69" s="390"/>
      <c r="AE69" s="390"/>
      <c r="AF69" s="390"/>
      <c r="AG69" s="390"/>
      <c r="AH69" s="390"/>
      <c r="AI69" s="390"/>
      <c r="AJ69" s="390"/>
      <c r="AK69" s="390">
        <v>45596</v>
      </c>
      <c r="AL69" s="390"/>
      <c r="AM69" s="390"/>
      <c r="AN69" s="390"/>
      <c r="AO69" s="390"/>
    </row>
    <row r="70" spans="1:41" s="364" customFormat="1" ht="15" customHeight="1">
      <c r="A70" s="392" t="s">
        <v>393</v>
      </c>
      <c r="B70" s="392"/>
      <c r="C70" s="392"/>
      <c r="D70" s="392"/>
      <c r="E70" s="392"/>
      <c r="F70" s="392"/>
      <c r="G70" s="392"/>
      <c r="H70" s="392"/>
      <c r="I70" s="392"/>
      <c r="J70" s="392"/>
      <c r="K70" s="392"/>
      <c r="L70" s="392"/>
      <c r="M70" s="392" t="s">
        <v>393</v>
      </c>
      <c r="N70" s="392"/>
      <c r="O70" s="392"/>
      <c r="P70" s="392"/>
      <c r="Q70" s="392"/>
      <c r="R70" s="392"/>
      <c r="S70" s="392"/>
      <c r="T70" s="392"/>
      <c r="U70" s="392"/>
      <c r="V70" s="392"/>
      <c r="W70" s="392"/>
      <c r="X70" s="392"/>
      <c r="Y70" s="392" t="s">
        <v>393</v>
      </c>
      <c r="Z70" s="392"/>
      <c r="AA70" s="392"/>
      <c r="AB70" s="392"/>
      <c r="AC70" s="392"/>
      <c r="AD70" s="392"/>
      <c r="AE70" s="392"/>
      <c r="AF70" s="392"/>
      <c r="AG70" s="392"/>
      <c r="AH70" s="392"/>
      <c r="AI70" s="392"/>
      <c r="AJ70" s="392"/>
      <c r="AK70" s="392" t="s">
        <v>393</v>
      </c>
      <c r="AL70" s="392"/>
      <c r="AM70" s="392"/>
      <c r="AN70" s="392"/>
      <c r="AO70" s="392"/>
    </row>
    <row r="71" spans="1:41" s="7" customFormat="1" ht="3.95" customHeight="1" thickBot="1">
      <c r="A71" s="454"/>
      <c r="B71" s="454"/>
      <c r="C71" s="454"/>
      <c r="D71" s="454"/>
      <c r="E71" s="454"/>
      <c r="F71" s="454"/>
      <c r="G71" s="454"/>
      <c r="H71" s="454"/>
      <c r="I71" s="454"/>
      <c r="J71" s="454"/>
      <c r="K71" s="454"/>
      <c r="L71" s="454"/>
      <c r="M71" s="398"/>
      <c r="N71" s="455"/>
      <c r="O71" s="455"/>
      <c r="P71" s="455"/>
      <c r="Q71" s="455"/>
      <c r="R71" s="455"/>
      <c r="S71" s="455"/>
      <c r="T71" s="455"/>
      <c r="U71" s="455"/>
      <c r="V71" s="455"/>
      <c r="W71" s="455"/>
      <c r="X71" s="455"/>
      <c r="Y71" s="398"/>
      <c r="Z71" s="398"/>
      <c r="AA71" s="399"/>
      <c r="AB71" s="456"/>
      <c r="AC71" s="456"/>
      <c r="AD71" s="398"/>
      <c r="AE71" s="398"/>
      <c r="AF71" s="398"/>
      <c r="AG71" s="398"/>
      <c r="AH71" s="398"/>
      <c r="AI71" s="398"/>
      <c r="AJ71" s="398"/>
      <c r="AK71" s="398"/>
      <c r="AL71" s="398"/>
      <c r="AM71" s="398"/>
      <c r="AN71" s="398"/>
      <c r="AO71" s="397"/>
    </row>
    <row r="72" spans="1:41" s="7" customFormat="1" ht="29.25" customHeight="1" thickTop="1">
      <c r="A72" s="457" t="s">
        <v>444</v>
      </c>
      <c r="B72" s="401" t="s">
        <v>28</v>
      </c>
      <c r="C72" s="401"/>
      <c r="D72" s="401"/>
      <c r="E72" s="402"/>
      <c r="F72" s="401" t="s">
        <v>29</v>
      </c>
      <c r="G72" s="401"/>
      <c r="H72" s="401"/>
      <c r="I72" s="403"/>
      <c r="J72" s="401" t="s">
        <v>30</v>
      </c>
      <c r="K72" s="401"/>
      <c r="L72" s="401"/>
      <c r="M72" s="457" t="s">
        <v>444</v>
      </c>
      <c r="N72" s="401" t="s">
        <v>395</v>
      </c>
      <c r="O72" s="401"/>
      <c r="P72" s="401"/>
      <c r="Q72" s="404"/>
      <c r="R72" s="401" t="s">
        <v>32</v>
      </c>
      <c r="S72" s="401"/>
      <c r="T72" s="401"/>
      <c r="U72" s="403"/>
      <c r="V72" s="401" t="s">
        <v>33</v>
      </c>
      <c r="W72" s="401"/>
      <c r="X72" s="401"/>
      <c r="Y72" s="457" t="s">
        <v>444</v>
      </c>
      <c r="Z72" s="401" t="s">
        <v>396</v>
      </c>
      <c r="AA72" s="401"/>
      <c r="AB72" s="401"/>
      <c r="AC72" s="404"/>
      <c r="AD72" s="401" t="s">
        <v>397</v>
      </c>
      <c r="AE72" s="401"/>
      <c r="AF72" s="401"/>
      <c r="AG72" s="403"/>
      <c r="AH72" s="401" t="s">
        <v>397</v>
      </c>
      <c r="AI72" s="401"/>
      <c r="AJ72" s="401"/>
      <c r="AK72" s="457" t="s">
        <v>444</v>
      </c>
      <c r="AL72" s="403"/>
      <c r="AM72" s="405" t="s">
        <v>398</v>
      </c>
      <c r="AN72" s="405"/>
      <c r="AO72" s="405"/>
    </row>
    <row r="73" spans="1:41" s="7" customFormat="1" ht="12" customHeight="1">
      <c r="A73" s="458"/>
      <c r="B73" s="459" t="s">
        <v>399</v>
      </c>
      <c r="C73" s="460" t="s">
        <v>400</v>
      </c>
      <c r="D73" s="460" t="s">
        <v>401</v>
      </c>
      <c r="E73" s="459"/>
      <c r="F73" s="460" t="s">
        <v>399</v>
      </c>
      <c r="G73" s="460" t="s">
        <v>400</v>
      </c>
      <c r="H73" s="460" t="s">
        <v>401</v>
      </c>
      <c r="I73" s="459"/>
      <c r="J73" s="410" t="s">
        <v>399</v>
      </c>
      <c r="K73" s="411" t="s">
        <v>400</v>
      </c>
      <c r="L73" s="410" t="s">
        <v>401</v>
      </c>
      <c r="M73" s="458"/>
      <c r="N73" s="410" t="s">
        <v>399</v>
      </c>
      <c r="O73" s="411" t="s">
        <v>400</v>
      </c>
      <c r="P73" s="410" t="s">
        <v>401</v>
      </c>
      <c r="Q73" s="410"/>
      <c r="R73" s="410" t="s">
        <v>399</v>
      </c>
      <c r="S73" s="411" t="s">
        <v>400</v>
      </c>
      <c r="T73" s="410" t="s">
        <v>401</v>
      </c>
      <c r="U73" s="410"/>
      <c r="V73" s="411" t="s">
        <v>399</v>
      </c>
      <c r="W73" s="411" t="s">
        <v>400</v>
      </c>
      <c r="X73" s="411" t="s">
        <v>401</v>
      </c>
      <c r="Y73" s="458"/>
      <c r="Z73" s="410" t="s">
        <v>399</v>
      </c>
      <c r="AA73" s="411" t="s">
        <v>400</v>
      </c>
      <c r="AB73" s="410" t="s">
        <v>401</v>
      </c>
      <c r="AC73" s="410"/>
      <c r="AD73" s="411" t="s">
        <v>399</v>
      </c>
      <c r="AE73" s="411" t="s">
        <v>400</v>
      </c>
      <c r="AF73" s="411" t="s">
        <v>401</v>
      </c>
      <c r="AG73" s="410"/>
      <c r="AH73" s="411" t="s">
        <v>399</v>
      </c>
      <c r="AI73" s="411" t="s">
        <v>400</v>
      </c>
      <c r="AJ73" s="411" t="s">
        <v>401</v>
      </c>
      <c r="AK73" s="458"/>
      <c r="AL73" s="410"/>
      <c r="AM73" s="411" t="s">
        <v>399</v>
      </c>
      <c r="AN73" s="411" t="s">
        <v>400</v>
      </c>
      <c r="AO73" s="411" t="s">
        <v>401</v>
      </c>
    </row>
    <row r="74" spans="1:41" s="7" customFormat="1" ht="3" customHeight="1">
      <c r="A74" s="461"/>
      <c r="B74" s="462"/>
      <c r="C74" s="462"/>
      <c r="D74" s="462"/>
      <c r="E74" s="462"/>
      <c r="F74" s="462"/>
      <c r="G74" s="462"/>
      <c r="H74" s="462"/>
      <c r="I74" s="462"/>
      <c r="J74" s="462"/>
      <c r="K74" s="462"/>
      <c r="L74" s="462"/>
      <c r="M74" s="414"/>
      <c r="N74" s="463"/>
      <c r="O74" s="463"/>
      <c r="P74" s="463"/>
      <c r="Q74" s="463"/>
      <c r="R74" s="463"/>
      <c r="S74" s="463"/>
      <c r="T74" s="463"/>
      <c r="U74" s="463"/>
      <c r="V74" s="463"/>
      <c r="W74" s="463"/>
      <c r="X74" s="463"/>
      <c r="Y74" s="414"/>
      <c r="Z74" s="463"/>
      <c r="AA74" s="463"/>
      <c r="AB74" s="463"/>
      <c r="AC74" s="463"/>
      <c r="AD74" s="463"/>
      <c r="AE74" s="463"/>
      <c r="AF74" s="463"/>
      <c r="AG74" s="463"/>
      <c r="AH74" s="463"/>
      <c r="AI74" s="463"/>
      <c r="AJ74" s="463"/>
      <c r="AK74" s="414"/>
      <c r="AL74" s="463"/>
      <c r="AM74" s="463"/>
      <c r="AN74" s="463"/>
      <c r="AO74" s="463"/>
    </row>
    <row r="75" spans="1:41" s="417" customFormat="1" ht="9.9499999999999993" customHeight="1">
      <c r="A75" s="415" t="s">
        <v>445</v>
      </c>
      <c r="B75" s="416">
        <v>1140536.463</v>
      </c>
      <c r="C75" s="416">
        <v>57505.989000000001</v>
      </c>
      <c r="D75" s="416">
        <v>1198042.452</v>
      </c>
      <c r="E75" s="416"/>
      <c r="F75" s="416">
        <v>2814054.9070000001</v>
      </c>
      <c r="G75" s="416">
        <v>29963.657999999999</v>
      </c>
      <c r="H75" s="416">
        <v>2844018.5660000001</v>
      </c>
      <c r="I75" s="416"/>
      <c r="J75" s="416">
        <v>1509875.706</v>
      </c>
      <c r="K75" s="416">
        <v>13599.07</v>
      </c>
      <c r="L75" s="416">
        <v>1523474.777</v>
      </c>
      <c r="M75" s="415" t="s">
        <v>445</v>
      </c>
      <c r="N75" s="416">
        <v>847242.73199999996</v>
      </c>
      <c r="O75" s="416">
        <v>0</v>
      </c>
      <c r="P75" s="416">
        <v>847242.73199999996</v>
      </c>
      <c r="Q75" s="416"/>
      <c r="R75" s="416">
        <v>255895.462</v>
      </c>
      <c r="S75" s="416">
        <v>19654.383999999998</v>
      </c>
      <c r="T75" s="416">
        <v>275549.84600000002</v>
      </c>
      <c r="U75" s="416"/>
      <c r="V75" s="416">
        <v>1175852.375</v>
      </c>
      <c r="W75" s="416">
        <v>36233.552000000003</v>
      </c>
      <c r="X75" s="416">
        <v>1212085.9269999999</v>
      </c>
      <c r="Y75" s="415" t="s">
        <v>445</v>
      </c>
      <c r="Z75" s="416">
        <v>0</v>
      </c>
      <c r="AA75" s="416">
        <v>0</v>
      </c>
      <c r="AB75" s="416">
        <v>0</v>
      </c>
      <c r="AC75" s="416"/>
      <c r="AD75" s="416">
        <v>556292.027</v>
      </c>
      <c r="AE75" s="416">
        <v>1901.566</v>
      </c>
      <c r="AF75" s="416">
        <v>558193.59400000004</v>
      </c>
      <c r="AG75" s="416"/>
      <c r="AH75" s="416">
        <v>83704.539000000004</v>
      </c>
      <c r="AI75" s="416">
        <v>15.898999999999999</v>
      </c>
      <c r="AJ75" s="416">
        <v>83720.438999999998</v>
      </c>
      <c r="AK75" s="415" t="s">
        <v>445</v>
      </c>
      <c r="AL75" s="416"/>
      <c r="AM75" s="416">
        <v>8383454.2110000001</v>
      </c>
      <c r="AN75" s="416">
        <v>158874.11799999999</v>
      </c>
      <c r="AO75" s="416">
        <v>8542328.3329999987</v>
      </c>
    </row>
    <row r="76" spans="1:41" s="417" customFormat="1" ht="5.0999999999999996" customHeight="1">
      <c r="A76" s="422"/>
      <c r="B76" s="423"/>
      <c r="C76" s="423"/>
      <c r="D76" s="423"/>
      <c r="E76" s="423"/>
      <c r="F76" s="423"/>
      <c r="G76" s="423"/>
      <c r="H76" s="423"/>
      <c r="I76" s="423"/>
      <c r="J76" s="423">
        <v>0</v>
      </c>
      <c r="K76" s="423">
        <v>0</v>
      </c>
      <c r="L76" s="423">
        <v>0</v>
      </c>
      <c r="M76" s="422"/>
      <c r="N76" s="423"/>
      <c r="O76" s="423"/>
      <c r="P76" s="423"/>
      <c r="Q76" s="423"/>
      <c r="R76" s="423"/>
      <c r="S76" s="423"/>
      <c r="T76" s="423"/>
      <c r="U76" s="423"/>
      <c r="V76" s="423">
        <v>0</v>
      </c>
      <c r="W76" s="423">
        <v>0</v>
      </c>
      <c r="X76" s="423">
        <v>0</v>
      </c>
      <c r="Y76" s="422"/>
      <c r="Z76" s="423"/>
      <c r="AA76" s="423"/>
      <c r="AB76" s="423"/>
      <c r="AC76" s="423"/>
      <c r="AD76" s="423"/>
      <c r="AE76" s="423"/>
      <c r="AF76" s="423"/>
      <c r="AG76" s="423"/>
      <c r="AH76" s="423"/>
      <c r="AI76" s="423"/>
      <c r="AJ76" s="423"/>
      <c r="AK76" s="422"/>
      <c r="AL76" s="423"/>
      <c r="AM76" s="423"/>
      <c r="AN76" s="423"/>
      <c r="AO76" s="423"/>
    </row>
    <row r="77" spans="1:41" s="417" customFormat="1" ht="9.9499999999999993" customHeight="1">
      <c r="A77" s="422" t="s">
        <v>446</v>
      </c>
      <c r="B77" s="423">
        <v>955.97199999999998</v>
      </c>
      <c r="C77" s="423">
        <v>129.99</v>
      </c>
      <c r="D77" s="423">
        <v>1085.962</v>
      </c>
      <c r="E77" s="423"/>
      <c r="F77" s="423">
        <v>0</v>
      </c>
      <c r="G77" s="423">
        <v>0</v>
      </c>
      <c r="H77" s="423">
        <v>0</v>
      </c>
      <c r="I77" s="423"/>
      <c r="J77" s="423">
        <v>0</v>
      </c>
      <c r="K77" s="423">
        <v>0</v>
      </c>
      <c r="L77" s="423">
        <v>0</v>
      </c>
      <c r="M77" s="422" t="s">
        <v>446</v>
      </c>
      <c r="N77" s="423">
        <v>0</v>
      </c>
      <c r="O77" s="423">
        <v>0</v>
      </c>
      <c r="P77" s="423">
        <v>0</v>
      </c>
      <c r="Q77" s="423"/>
      <c r="R77" s="423">
        <v>0</v>
      </c>
      <c r="S77" s="423">
        <v>0</v>
      </c>
      <c r="T77" s="423">
        <v>0</v>
      </c>
      <c r="U77" s="423"/>
      <c r="V77" s="423">
        <v>0</v>
      </c>
      <c r="W77" s="423">
        <v>0</v>
      </c>
      <c r="X77" s="423">
        <v>0</v>
      </c>
      <c r="Y77" s="422" t="s">
        <v>446</v>
      </c>
      <c r="Z77" s="423">
        <v>0</v>
      </c>
      <c r="AA77" s="423">
        <v>0</v>
      </c>
      <c r="AB77" s="423">
        <v>0</v>
      </c>
      <c r="AC77" s="423"/>
      <c r="AD77" s="423">
        <v>0</v>
      </c>
      <c r="AE77" s="423">
        <v>0</v>
      </c>
      <c r="AF77" s="423">
        <v>0</v>
      </c>
      <c r="AG77" s="423"/>
      <c r="AH77" s="423">
        <v>0</v>
      </c>
      <c r="AI77" s="423">
        <v>0</v>
      </c>
      <c r="AJ77" s="423">
        <v>0</v>
      </c>
      <c r="AK77" s="422" t="s">
        <v>446</v>
      </c>
      <c r="AL77" s="423"/>
      <c r="AM77" s="423">
        <v>955.97199999999998</v>
      </c>
      <c r="AN77" s="423">
        <v>129.99</v>
      </c>
      <c r="AO77" s="423">
        <v>1085.962</v>
      </c>
    </row>
    <row r="78" spans="1:41" s="417" customFormat="1" ht="9.9499999999999993" customHeight="1">
      <c r="A78" s="422" t="s">
        <v>447</v>
      </c>
      <c r="B78" s="423">
        <v>121438.886</v>
      </c>
      <c r="C78" s="423">
        <v>12903.736999999999</v>
      </c>
      <c r="D78" s="423">
        <v>134342.62299999999</v>
      </c>
      <c r="E78" s="423"/>
      <c r="F78" s="423">
        <v>589138.43799999997</v>
      </c>
      <c r="G78" s="423">
        <v>1887.809</v>
      </c>
      <c r="H78" s="423">
        <v>591026.24699999997</v>
      </c>
      <c r="I78" s="423"/>
      <c r="J78" s="423">
        <v>221232.48699999999</v>
      </c>
      <c r="K78" s="423">
        <v>8298.9619999999995</v>
      </c>
      <c r="L78" s="423">
        <v>229531.44899999999</v>
      </c>
      <c r="M78" s="422" t="s">
        <v>447</v>
      </c>
      <c r="N78" s="423">
        <v>215568.04399999999</v>
      </c>
      <c r="O78" s="423">
        <v>0</v>
      </c>
      <c r="P78" s="423">
        <v>215568.04399999999</v>
      </c>
      <c r="Q78" s="423"/>
      <c r="R78" s="423">
        <v>167072.58499999999</v>
      </c>
      <c r="S78" s="423">
        <v>847.98099999999999</v>
      </c>
      <c r="T78" s="423">
        <v>167920.56700000001</v>
      </c>
      <c r="U78" s="423"/>
      <c r="V78" s="423">
        <v>697456.5</v>
      </c>
      <c r="W78" s="423">
        <v>7518.482</v>
      </c>
      <c r="X78" s="423">
        <v>704974.98300000001</v>
      </c>
      <c r="Y78" s="422" t="s">
        <v>447</v>
      </c>
      <c r="Z78" s="423">
        <v>0</v>
      </c>
      <c r="AA78" s="423">
        <v>0</v>
      </c>
      <c r="AB78" s="423">
        <v>0</v>
      </c>
      <c r="AC78" s="423"/>
      <c r="AD78" s="423">
        <v>18051.298999999999</v>
      </c>
      <c r="AE78" s="423">
        <v>966.16399999999999</v>
      </c>
      <c r="AF78" s="423">
        <v>19017.464</v>
      </c>
      <c r="AG78" s="423"/>
      <c r="AH78" s="423">
        <v>3.0000000000000001E-3</v>
      </c>
      <c r="AI78" s="423">
        <v>0</v>
      </c>
      <c r="AJ78" s="423">
        <v>3.0000000000000001E-3</v>
      </c>
      <c r="AK78" s="422" t="s">
        <v>447</v>
      </c>
      <c r="AL78" s="423"/>
      <c r="AM78" s="423">
        <v>2029958.2420000001</v>
      </c>
      <c r="AN78" s="423">
        <v>32423.134999999998</v>
      </c>
      <c r="AO78" s="423">
        <v>2062381.38</v>
      </c>
    </row>
    <row r="79" spans="1:41" s="417" customFormat="1" ht="9.9499999999999993" customHeight="1">
      <c r="A79" s="422" t="s">
        <v>448</v>
      </c>
      <c r="B79" s="423">
        <v>1006975.963</v>
      </c>
      <c r="C79" s="423">
        <v>44203.250999999997</v>
      </c>
      <c r="D79" s="423">
        <v>1051179.2150000001</v>
      </c>
      <c r="E79" s="423"/>
      <c r="F79" s="423">
        <v>2173821.5660000001</v>
      </c>
      <c r="G79" s="423">
        <v>27659.843000000001</v>
      </c>
      <c r="H79" s="423">
        <v>2201481.409</v>
      </c>
      <c r="I79" s="423"/>
      <c r="J79" s="423">
        <v>1258019.9169999999</v>
      </c>
      <c r="K79" s="423">
        <v>5279.0919999999996</v>
      </c>
      <c r="L79" s="423">
        <v>1263299.0090000001</v>
      </c>
      <c r="M79" s="422" t="s">
        <v>448</v>
      </c>
      <c r="N79" s="423">
        <v>631674.68799999997</v>
      </c>
      <c r="O79" s="423">
        <v>0</v>
      </c>
      <c r="P79" s="423">
        <v>631674.68799999997</v>
      </c>
      <c r="Q79" s="423"/>
      <c r="R79" s="423">
        <v>85981.587</v>
      </c>
      <c r="S79" s="423">
        <v>18667.839</v>
      </c>
      <c r="T79" s="423">
        <v>104649.427</v>
      </c>
      <c r="U79" s="423"/>
      <c r="V79" s="423">
        <v>442402.136</v>
      </c>
      <c r="W79" s="423">
        <v>28715.069</v>
      </c>
      <c r="X79" s="423">
        <v>471117.20600000001</v>
      </c>
      <c r="Y79" s="422" t="s">
        <v>448</v>
      </c>
      <c r="Z79" s="423">
        <v>0</v>
      </c>
      <c r="AA79" s="423">
        <v>0</v>
      </c>
      <c r="AB79" s="423">
        <v>0</v>
      </c>
      <c r="AC79" s="423"/>
      <c r="AD79" s="423">
        <v>534394.52899999998</v>
      </c>
      <c r="AE79" s="423">
        <v>916.23299999999995</v>
      </c>
      <c r="AF79" s="423">
        <v>535310.76199999999</v>
      </c>
      <c r="AG79" s="423"/>
      <c r="AH79" s="423">
        <v>83704.535999999993</v>
      </c>
      <c r="AI79" s="423">
        <v>15.898999999999999</v>
      </c>
      <c r="AJ79" s="423">
        <v>83720.434999999998</v>
      </c>
      <c r="AK79" s="422" t="s">
        <v>448</v>
      </c>
      <c r="AL79" s="423"/>
      <c r="AM79" s="423">
        <v>6216974.9220000012</v>
      </c>
      <c r="AN79" s="423">
        <v>125457.226</v>
      </c>
      <c r="AO79" s="423">
        <v>6342432.1509999996</v>
      </c>
    </row>
    <row r="80" spans="1:41" s="417" customFormat="1" ht="9.9499999999999993" customHeight="1">
      <c r="A80" s="421" t="s">
        <v>449</v>
      </c>
      <c r="B80" s="419">
        <v>0</v>
      </c>
      <c r="C80" s="419">
        <v>0</v>
      </c>
      <c r="D80" s="419">
        <v>0</v>
      </c>
      <c r="E80" s="419"/>
      <c r="F80" s="419">
        <v>0</v>
      </c>
      <c r="G80" s="419">
        <v>0</v>
      </c>
      <c r="H80" s="419">
        <v>0</v>
      </c>
      <c r="I80" s="419"/>
      <c r="J80" s="419">
        <v>0</v>
      </c>
      <c r="K80" s="419">
        <v>0</v>
      </c>
      <c r="L80" s="419">
        <v>0</v>
      </c>
      <c r="M80" s="421" t="s">
        <v>449</v>
      </c>
      <c r="N80" s="419">
        <v>0</v>
      </c>
      <c r="O80" s="419">
        <v>0</v>
      </c>
      <c r="P80" s="419">
        <v>0</v>
      </c>
      <c r="Q80" s="419"/>
      <c r="R80" s="419">
        <v>0</v>
      </c>
      <c r="S80" s="419">
        <v>0</v>
      </c>
      <c r="T80" s="419">
        <v>0</v>
      </c>
      <c r="U80" s="419"/>
      <c r="V80" s="419">
        <v>0</v>
      </c>
      <c r="W80" s="419">
        <v>0</v>
      </c>
      <c r="X80" s="419">
        <v>0</v>
      </c>
      <c r="Y80" s="421" t="s">
        <v>449</v>
      </c>
      <c r="Z80" s="419">
        <v>0</v>
      </c>
      <c r="AA80" s="419">
        <v>0</v>
      </c>
      <c r="AB80" s="419">
        <v>0</v>
      </c>
      <c r="AC80" s="419"/>
      <c r="AD80" s="419">
        <v>0</v>
      </c>
      <c r="AE80" s="419">
        <v>0</v>
      </c>
      <c r="AF80" s="419">
        <v>0</v>
      </c>
      <c r="AG80" s="419"/>
      <c r="AH80" s="419">
        <v>0</v>
      </c>
      <c r="AI80" s="419">
        <v>0</v>
      </c>
      <c r="AJ80" s="419">
        <v>0</v>
      </c>
      <c r="AK80" s="421" t="s">
        <v>449</v>
      </c>
      <c r="AL80" s="419"/>
      <c r="AM80" s="419">
        <v>0</v>
      </c>
      <c r="AN80" s="419">
        <v>0</v>
      </c>
      <c r="AO80" s="419">
        <v>0</v>
      </c>
    </row>
    <row r="81" spans="1:41" s="417" customFormat="1" ht="9.9499999999999993" customHeight="1">
      <c r="A81" s="421" t="s">
        <v>450</v>
      </c>
      <c r="B81" s="419">
        <v>974299.26899999997</v>
      </c>
      <c r="C81" s="419">
        <v>38056.366999999998</v>
      </c>
      <c r="D81" s="419">
        <v>1012355.637</v>
      </c>
      <c r="E81" s="419"/>
      <c r="F81" s="419">
        <v>2141394.8840000001</v>
      </c>
      <c r="G81" s="419">
        <v>27562.710999999999</v>
      </c>
      <c r="H81" s="419">
        <v>2168957.5950000002</v>
      </c>
      <c r="I81" s="419"/>
      <c r="J81" s="419">
        <v>1130039.1629999999</v>
      </c>
      <c r="K81" s="419">
        <v>2116.3209999999999</v>
      </c>
      <c r="L81" s="419">
        <v>1132155.4850000001</v>
      </c>
      <c r="M81" s="421" t="s">
        <v>450</v>
      </c>
      <c r="N81" s="419">
        <v>631674.68799999997</v>
      </c>
      <c r="O81" s="419">
        <v>0</v>
      </c>
      <c r="P81" s="419">
        <v>631674.68799999997</v>
      </c>
      <c r="Q81" s="419"/>
      <c r="R81" s="419">
        <v>77738.668999999994</v>
      </c>
      <c r="S81" s="419">
        <v>18543.004000000001</v>
      </c>
      <c r="T81" s="419">
        <v>96281.672999999995</v>
      </c>
      <c r="U81" s="419"/>
      <c r="V81" s="419">
        <v>355614.89199999999</v>
      </c>
      <c r="W81" s="419">
        <v>28715.069</v>
      </c>
      <c r="X81" s="419">
        <v>384329.962</v>
      </c>
      <c r="Y81" s="421" t="s">
        <v>450</v>
      </c>
      <c r="Z81" s="419">
        <v>0</v>
      </c>
      <c r="AA81" s="419">
        <v>0</v>
      </c>
      <c r="AB81" s="419">
        <v>0</v>
      </c>
      <c r="AC81" s="419"/>
      <c r="AD81" s="419">
        <v>459514.848</v>
      </c>
      <c r="AE81" s="419">
        <v>499.59199999999998</v>
      </c>
      <c r="AF81" s="419">
        <v>460014.44</v>
      </c>
      <c r="AG81" s="419"/>
      <c r="AH81" s="419">
        <v>83704.535999999993</v>
      </c>
      <c r="AI81" s="419">
        <v>15.898999999999999</v>
      </c>
      <c r="AJ81" s="419">
        <v>83720.434999999998</v>
      </c>
      <c r="AK81" s="421" t="s">
        <v>450</v>
      </c>
      <c r="AL81" s="419"/>
      <c r="AM81" s="419">
        <v>5853980.949</v>
      </c>
      <c r="AN81" s="419">
        <v>115508.963</v>
      </c>
      <c r="AO81" s="419">
        <v>5969489.915000001</v>
      </c>
    </row>
    <row r="82" spans="1:41" s="417" customFormat="1" ht="9.9499999999999993" customHeight="1">
      <c r="A82" s="421" t="s">
        <v>451</v>
      </c>
      <c r="B82" s="419">
        <v>32515.886999999999</v>
      </c>
      <c r="C82" s="419">
        <v>6101.8770000000004</v>
      </c>
      <c r="D82" s="419">
        <v>38617.764999999999</v>
      </c>
      <c r="E82" s="419"/>
      <c r="F82" s="419">
        <v>32426.681</v>
      </c>
      <c r="G82" s="419">
        <v>97.132000000000005</v>
      </c>
      <c r="H82" s="419">
        <v>32523.812999999998</v>
      </c>
      <c r="I82" s="419"/>
      <c r="J82" s="419">
        <v>127980.754</v>
      </c>
      <c r="K82" s="419">
        <v>3162.77</v>
      </c>
      <c r="L82" s="419">
        <v>131143.524</v>
      </c>
      <c r="M82" s="421" t="s">
        <v>451</v>
      </c>
      <c r="N82" s="419">
        <v>0</v>
      </c>
      <c r="O82" s="419">
        <v>0</v>
      </c>
      <c r="P82" s="419">
        <v>0</v>
      </c>
      <c r="Q82" s="419"/>
      <c r="R82" s="419">
        <v>8242.9179999999997</v>
      </c>
      <c r="S82" s="419">
        <v>124.834</v>
      </c>
      <c r="T82" s="419">
        <v>8367.7530000000006</v>
      </c>
      <c r="U82" s="419"/>
      <c r="V82" s="419">
        <v>86787.243000000002</v>
      </c>
      <c r="W82" s="419">
        <v>0</v>
      </c>
      <c r="X82" s="419">
        <v>86787.243000000002</v>
      </c>
      <c r="Y82" s="421" t="s">
        <v>451</v>
      </c>
      <c r="Z82" s="419">
        <v>0</v>
      </c>
      <c r="AA82" s="419">
        <v>0</v>
      </c>
      <c r="AB82" s="419">
        <v>0</v>
      </c>
      <c r="AC82" s="419"/>
      <c r="AD82" s="419">
        <v>74879.679999999993</v>
      </c>
      <c r="AE82" s="419">
        <v>416.64</v>
      </c>
      <c r="AF82" s="419">
        <v>75296.320999999996</v>
      </c>
      <c r="AG82" s="419"/>
      <c r="AH82" s="419">
        <v>0</v>
      </c>
      <c r="AI82" s="419">
        <v>0</v>
      </c>
      <c r="AJ82" s="419">
        <v>0</v>
      </c>
      <c r="AK82" s="421" t="s">
        <v>451</v>
      </c>
      <c r="AL82" s="419"/>
      <c r="AM82" s="419">
        <v>362833.163</v>
      </c>
      <c r="AN82" s="419">
        <v>9903.2530000000006</v>
      </c>
      <c r="AO82" s="419">
        <v>372736.41899999999</v>
      </c>
    </row>
    <row r="83" spans="1:41" s="417" customFormat="1" ht="9.9499999999999993" customHeight="1">
      <c r="A83" s="421" t="s">
        <v>452</v>
      </c>
      <c r="B83" s="419">
        <v>160.80600000000001</v>
      </c>
      <c r="C83" s="419">
        <v>45.006</v>
      </c>
      <c r="D83" s="419">
        <v>205.81200000000001</v>
      </c>
      <c r="E83" s="419"/>
      <c r="F83" s="419">
        <v>0</v>
      </c>
      <c r="G83" s="419">
        <v>0</v>
      </c>
      <c r="H83" s="419">
        <v>0</v>
      </c>
      <c r="I83" s="419"/>
      <c r="J83" s="419">
        <v>0</v>
      </c>
      <c r="K83" s="419">
        <v>0</v>
      </c>
      <c r="L83" s="419">
        <v>0</v>
      </c>
      <c r="M83" s="421" t="s">
        <v>452</v>
      </c>
      <c r="N83" s="419">
        <v>0</v>
      </c>
      <c r="O83" s="419">
        <v>0</v>
      </c>
      <c r="P83" s="419">
        <v>0</v>
      </c>
      <c r="Q83" s="419"/>
      <c r="R83" s="419">
        <v>0</v>
      </c>
      <c r="S83" s="419">
        <v>0</v>
      </c>
      <c r="T83" s="419">
        <v>0</v>
      </c>
      <c r="U83" s="419"/>
      <c r="V83" s="419">
        <v>0</v>
      </c>
      <c r="W83" s="419">
        <v>0</v>
      </c>
      <c r="X83" s="419">
        <v>0</v>
      </c>
      <c r="Y83" s="421" t="s">
        <v>452</v>
      </c>
      <c r="Z83" s="419">
        <v>0</v>
      </c>
      <c r="AA83" s="419">
        <v>0</v>
      </c>
      <c r="AB83" s="419">
        <v>0</v>
      </c>
      <c r="AC83" s="419"/>
      <c r="AD83" s="419">
        <v>0</v>
      </c>
      <c r="AE83" s="419">
        <v>0</v>
      </c>
      <c r="AF83" s="419">
        <v>0</v>
      </c>
      <c r="AG83" s="419"/>
      <c r="AH83" s="419">
        <v>0</v>
      </c>
      <c r="AI83" s="419">
        <v>0</v>
      </c>
      <c r="AJ83" s="419">
        <v>0</v>
      </c>
      <c r="AK83" s="421" t="s">
        <v>452</v>
      </c>
      <c r="AL83" s="419"/>
      <c r="AM83" s="419" t="e">
        <v>#VALUE!</v>
      </c>
      <c r="AN83" s="419">
        <v>45.006</v>
      </c>
      <c r="AO83" s="419">
        <v>205.81200000000001</v>
      </c>
    </row>
    <row r="84" spans="1:41" s="417" customFormat="1" ht="9.9499999999999993" customHeight="1">
      <c r="A84" s="422" t="s">
        <v>453</v>
      </c>
      <c r="B84" s="423">
        <v>4496.4989999999998</v>
      </c>
      <c r="C84" s="423">
        <v>78.183999999999997</v>
      </c>
      <c r="D84" s="423">
        <v>4574.683</v>
      </c>
      <c r="E84" s="423"/>
      <c r="F84" s="423">
        <v>4958.4740000000002</v>
      </c>
      <c r="G84" s="423">
        <v>284.12599999999998</v>
      </c>
      <c r="H84" s="423">
        <v>5242.6000000000004</v>
      </c>
      <c r="I84" s="423"/>
      <c r="J84" s="423">
        <v>29834.670999999998</v>
      </c>
      <c r="K84" s="423">
        <v>20.451000000000001</v>
      </c>
      <c r="L84" s="423">
        <v>29855.121999999999</v>
      </c>
      <c r="M84" s="422" t="s">
        <v>453</v>
      </c>
      <c r="N84" s="423">
        <v>0</v>
      </c>
      <c r="O84" s="423">
        <v>0</v>
      </c>
      <c r="P84" s="423">
        <v>0</v>
      </c>
      <c r="Q84" s="423"/>
      <c r="R84" s="423">
        <v>304.12</v>
      </c>
      <c r="S84" s="423">
        <v>3.8340000000000001</v>
      </c>
      <c r="T84" s="423">
        <v>307.95499999999998</v>
      </c>
      <c r="U84" s="423"/>
      <c r="V84" s="423">
        <v>18826.647000000001</v>
      </c>
      <c r="W84" s="423">
        <v>0</v>
      </c>
      <c r="X84" s="423">
        <v>18826.647000000001</v>
      </c>
      <c r="Y84" s="422" t="s">
        <v>453</v>
      </c>
      <c r="Z84" s="423">
        <v>0</v>
      </c>
      <c r="AA84" s="423">
        <v>0</v>
      </c>
      <c r="AB84" s="423">
        <v>0</v>
      </c>
      <c r="AC84" s="423"/>
      <c r="AD84" s="423">
        <v>3477.0059999999999</v>
      </c>
      <c r="AE84" s="423">
        <v>1E-3</v>
      </c>
      <c r="AF84" s="423">
        <v>3477.0070000000001</v>
      </c>
      <c r="AG84" s="423"/>
      <c r="AH84" s="423">
        <v>0</v>
      </c>
      <c r="AI84" s="423">
        <v>0</v>
      </c>
      <c r="AJ84" s="423">
        <v>0</v>
      </c>
      <c r="AK84" s="422" t="s">
        <v>453</v>
      </c>
      <c r="AL84" s="423"/>
      <c r="AM84" s="423">
        <v>61897.417000000009</v>
      </c>
      <c r="AN84" s="423">
        <v>386.59599999999995</v>
      </c>
      <c r="AO84" s="423">
        <v>62284.013999999996</v>
      </c>
    </row>
    <row r="85" spans="1:41" s="417" customFormat="1" ht="9.9499999999999993" customHeight="1">
      <c r="A85" s="422" t="s">
        <v>454</v>
      </c>
      <c r="B85" s="423">
        <v>6669.14</v>
      </c>
      <c r="C85" s="423">
        <v>190.82599999999999</v>
      </c>
      <c r="D85" s="423">
        <v>6859.9660000000003</v>
      </c>
      <c r="E85" s="423"/>
      <c r="F85" s="423">
        <v>46136.428</v>
      </c>
      <c r="G85" s="423">
        <v>131.88</v>
      </c>
      <c r="H85" s="423">
        <v>46268.307999999997</v>
      </c>
      <c r="I85" s="423"/>
      <c r="J85" s="423">
        <v>788.63</v>
      </c>
      <c r="K85" s="423">
        <v>0.56499999999999995</v>
      </c>
      <c r="L85" s="423">
        <v>789.19500000000005</v>
      </c>
      <c r="M85" s="422" t="s">
        <v>454</v>
      </c>
      <c r="N85" s="423">
        <v>0</v>
      </c>
      <c r="O85" s="423">
        <v>0</v>
      </c>
      <c r="P85" s="423">
        <v>0</v>
      </c>
      <c r="Q85" s="423"/>
      <c r="R85" s="423">
        <v>2537.1680000000001</v>
      </c>
      <c r="S85" s="423">
        <v>134.72800000000001</v>
      </c>
      <c r="T85" s="423">
        <v>2671.8960000000002</v>
      </c>
      <c r="U85" s="423"/>
      <c r="V85" s="423">
        <v>17167.09</v>
      </c>
      <c r="W85" s="423">
        <v>0</v>
      </c>
      <c r="X85" s="423">
        <v>17167.09</v>
      </c>
      <c r="Y85" s="422" t="s">
        <v>454</v>
      </c>
      <c r="Z85" s="423">
        <v>0</v>
      </c>
      <c r="AA85" s="423">
        <v>0</v>
      </c>
      <c r="AB85" s="423">
        <v>0</v>
      </c>
      <c r="AC85" s="423"/>
      <c r="AD85" s="423">
        <v>369.19200000000001</v>
      </c>
      <c r="AE85" s="423">
        <v>19.166</v>
      </c>
      <c r="AF85" s="423">
        <v>388.35899999999998</v>
      </c>
      <c r="AG85" s="423"/>
      <c r="AH85" s="423">
        <v>0</v>
      </c>
      <c r="AI85" s="423">
        <v>0</v>
      </c>
      <c r="AJ85" s="423">
        <v>0</v>
      </c>
      <c r="AK85" s="422" t="s">
        <v>454</v>
      </c>
      <c r="AL85" s="423"/>
      <c r="AM85" s="423">
        <v>73667.647999999986</v>
      </c>
      <c r="AN85" s="423">
        <v>477.16500000000002</v>
      </c>
      <c r="AO85" s="423">
        <v>74144.813999999998</v>
      </c>
    </row>
    <row r="86" spans="1:41" s="417" customFormat="1" ht="9.9499999999999993" customHeight="1">
      <c r="A86" s="421" t="s">
        <v>455</v>
      </c>
      <c r="B86" s="419">
        <v>6669.14</v>
      </c>
      <c r="C86" s="419">
        <v>190.82599999999999</v>
      </c>
      <c r="D86" s="419">
        <v>6859.9660000000003</v>
      </c>
      <c r="E86" s="419"/>
      <c r="F86" s="419">
        <v>46136.428</v>
      </c>
      <c r="G86" s="419">
        <v>131.88</v>
      </c>
      <c r="H86" s="419">
        <v>46268.307999999997</v>
      </c>
      <c r="I86" s="419"/>
      <c r="J86" s="419">
        <v>788.63</v>
      </c>
      <c r="K86" s="419">
        <v>0.56499999999999995</v>
      </c>
      <c r="L86" s="419">
        <v>789.19500000000005</v>
      </c>
      <c r="M86" s="421" t="s">
        <v>455</v>
      </c>
      <c r="N86" s="419">
        <v>0</v>
      </c>
      <c r="O86" s="419">
        <v>0</v>
      </c>
      <c r="P86" s="419">
        <v>0</v>
      </c>
      <c r="Q86" s="419"/>
      <c r="R86" s="419">
        <v>2537.1680000000001</v>
      </c>
      <c r="S86" s="419">
        <v>134.72800000000001</v>
      </c>
      <c r="T86" s="419">
        <v>2671.8960000000002</v>
      </c>
      <c r="U86" s="419"/>
      <c r="V86" s="419">
        <v>17167.09</v>
      </c>
      <c r="W86" s="419">
        <v>0</v>
      </c>
      <c r="X86" s="419">
        <v>17167.09</v>
      </c>
      <c r="Y86" s="421" t="s">
        <v>455</v>
      </c>
      <c r="Z86" s="419">
        <v>0</v>
      </c>
      <c r="AA86" s="419">
        <v>0</v>
      </c>
      <c r="AB86" s="419">
        <v>0</v>
      </c>
      <c r="AC86" s="419"/>
      <c r="AD86" s="419">
        <v>369.19200000000001</v>
      </c>
      <c r="AE86" s="419">
        <v>19.166</v>
      </c>
      <c r="AF86" s="419">
        <v>388.35899999999998</v>
      </c>
      <c r="AG86" s="419"/>
      <c r="AH86" s="419">
        <v>0</v>
      </c>
      <c r="AI86" s="419">
        <v>0</v>
      </c>
      <c r="AJ86" s="419">
        <v>0</v>
      </c>
      <c r="AK86" s="421" t="s">
        <v>455</v>
      </c>
      <c r="AL86" s="419"/>
      <c r="AM86" s="419">
        <v>73667.647999999986</v>
      </c>
      <c r="AN86" s="419">
        <v>477.16500000000002</v>
      </c>
      <c r="AO86" s="419">
        <v>74144.813999999998</v>
      </c>
    </row>
    <row r="87" spans="1:41" s="417" customFormat="1" ht="9.9499999999999993" customHeight="1">
      <c r="A87" s="421" t="s">
        <v>456</v>
      </c>
      <c r="B87" s="419">
        <v>0</v>
      </c>
      <c r="C87" s="419">
        <v>0</v>
      </c>
      <c r="D87" s="419">
        <v>0</v>
      </c>
      <c r="E87" s="419"/>
      <c r="F87" s="419">
        <v>0</v>
      </c>
      <c r="G87" s="419">
        <v>0</v>
      </c>
      <c r="H87" s="419">
        <v>0</v>
      </c>
      <c r="I87" s="419"/>
      <c r="J87" s="419">
        <v>0</v>
      </c>
      <c r="K87" s="419">
        <v>0</v>
      </c>
      <c r="L87" s="419">
        <v>0</v>
      </c>
      <c r="M87" s="421" t="s">
        <v>456</v>
      </c>
      <c r="N87" s="419">
        <v>0</v>
      </c>
      <c r="O87" s="419">
        <v>0</v>
      </c>
      <c r="P87" s="419">
        <v>0</v>
      </c>
      <c r="Q87" s="419"/>
      <c r="R87" s="419">
        <v>0</v>
      </c>
      <c r="S87" s="419">
        <v>0</v>
      </c>
      <c r="T87" s="419">
        <v>0</v>
      </c>
      <c r="U87" s="419"/>
      <c r="V87" s="419">
        <v>0</v>
      </c>
      <c r="W87" s="419">
        <v>0</v>
      </c>
      <c r="X87" s="419">
        <v>0</v>
      </c>
      <c r="Y87" s="421" t="s">
        <v>456</v>
      </c>
      <c r="Z87" s="419">
        <v>0</v>
      </c>
      <c r="AA87" s="419">
        <v>0</v>
      </c>
      <c r="AB87" s="419">
        <v>0</v>
      </c>
      <c r="AC87" s="419"/>
      <c r="AD87" s="419">
        <v>0</v>
      </c>
      <c r="AE87" s="419">
        <v>0</v>
      </c>
      <c r="AF87" s="419">
        <v>0</v>
      </c>
      <c r="AG87" s="419"/>
      <c r="AH87" s="419">
        <v>0</v>
      </c>
      <c r="AI87" s="419">
        <v>0</v>
      </c>
      <c r="AJ87" s="419">
        <v>0</v>
      </c>
      <c r="AK87" s="421" t="s">
        <v>456</v>
      </c>
      <c r="AL87" s="419"/>
      <c r="AM87" s="419">
        <v>0</v>
      </c>
      <c r="AN87" s="419">
        <v>0</v>
      </c>
      <c r="AO87" s="419">
        <v>0</v>
      </c>
    </row>
    <row r="88" spans="1:41" s="25" customFormat="1" ht="5.0999999999999996" customHeight="1">
      <c r="A88" s="421"/>
      <c r="B88" s="419"/>
      <c r="C88" s="419"/>
      <c r="D88" s="419"/>
      <c r="E88" s="419"/>
      <c r="F88" s="419"/>
      <c r="G88" s="419"/>
      <c r="H88" s="419"/>
      <c r="I88" s="419"/>
      <c r="J88" s="419">
        <v>0</v>
      </c>
      <c r="K88" s="419">
        <v>0</v>
      </c>
      <c r="L88" s="419">
        <v>0</v>
      </c>
      <c r="M88" s="421"/>
      <c r="N88" s="419"/>
      <c r="O88" s="419"/>
      <c r="P88" s="419"/>
      <c r="Q88" s="419"/>
      <c r="R88" s="419"/>
      <c r="S88" s="419"/>
      <c r="T88" s="419"/>
      <c r="U88" s="419"/>
      <c r="V88" s="419">
        <v>0</v>
      </c>
      <c r="W88" s="419">
        <v>0</v>
      </c>
      <c r="X88" s="419">
        <v>0</v>
      </c>
      <c r="Y88" s="421"/>
      <c r="Z88" s="419"/>
      <c r="AA88" s="419"/>
      <c r="AB88" s="419"/>
      <c r="AC88" s="419"/>
      <c r="AD88" s="419"/>
      <c r="AE88" s="419"/>
      <c r="AF88" s="419"/>
      <c r="AG88" s="419"/>
      <c r="AH88" s="419"/>
      <c r="AI88" s="419"/>
      <c r="AJ88" s="419"/>
      <c r="AK88" s="421"/>
      <c r="AL88" s="419"/>
      <c r="AM88" s="419"/>
      <c r="AN88" s="419"/>
      <c r="AO88" s="419"/>
    </row>
    <row r="89" spans="1:41" s="417" customFormat="1" ht="9.9499999999999993" customHeight="1">
      <c r="A89" s="464" t="s">
        <v>457</v>
      </c>
      <c r="B89" s="416">
        <v>0.13400000000000001</v>
      </c>
      <c r="C89" s="416">
        <v>0</v>
      </c>
      <c r="D89" s="416">
        <v>0.13400000000000001</v>
      </c>
      <c r="E89" s="416"/>
      <c r="F89" s="416">
        <v>9.6440000000000001</v>
      </c>
      <c r="G89" s="416">
        <v>2.4E-2</v>
      </c>
      <c r="H89" s="416">
        <v>9.6679999999999993</v>
      </c>
      <c r="I89" s="416"/>
      <c r="J89" s="416">
        <v>45993.642</v>
      </c>
      <c r="K89" s="416">
        <v>0</v>
      </c>
      <c r="L89" s="416">
        <v>45993.642</v>
      </c>
      <c r="M89" s="464" t="s">
        <v>457</v>
      </c>
      <c r="N89" s="416">
        <v>3780</v>
      </c>
      <c r="O89" s="416">
        <v>0</v>
      </c>
      <c r="P89" s="416">
        <v>3780</v>
      </c>
      <c r="Q89" s="416"/>
      <c r="R89" s="416">
        <v>0</v>
      </c>
      <c r="S89" s="416">
        <v>0</v>
      </c>
      <c r="T89" s="416">
        <v>0</v>
      </c>
      <c r="U89" s="416"/>
      <c r="V89" s="416">
        <v>0</v>
      </c>
      <c r="W89" s="416">
        <v>0</v>
      </c>
      <c r="X89" s="416">
        <v>0</v>
      </c>
      <c r="Y89" s="464" t="s">
        <v>457</v>
      </c>
      <c r="Z89" s="416">
        <v>0</v>
      </c>
      <c r="AA89" s="416">
        <v>0</v>
      </c>
      <c r="AB89" s="416">
        <v>0</v>
      </c>
      <c r="AC89" s="416"/>
      <c r="AD89" s="416">
        <v>0</v>
      </c>
      <c r="AE89" s="416">
        <v>0</v>
      </c>
      <c r="AF89" s="416">
        <v>0</v>
      </c>
      <c r="AG89" s="416"/>
      <c r="AH89" s="416">
        <v>8000</v>
      </c>
      <c r="AI89" s="416">
        <v>0</v>
      </c>
      <c r="AJ89" s="416">
        <v>8000</v>
      </c>
      <c r="AK89" s="464" t="s">
        <v>457</v>
      </c>
      <c r="AL89" s="416"/>
      <c r="AM89" s="416">
        <v>57783.42</v>
      </c>
      <c r="AN89" s="416">
        <v>2.4E-2</v>
      </c>
      <c r="AO89" s="416">
        <v>57783.444000000003</v>
      </c>
    </row>
    <row r="90" spans="1:41" s="417" customFormat="1" ht="9.9499999999999993" customHeight="1">
      <c r="A90" s="421" t="s">
        <v>458</v>
      </c>
      <c r="B90" s="419">
        <v>0.13400000000000001</v>
      </c>
      <c r="C90" s="419">
        <v>0</v>
      </c>
      <c r="D90" s="419">
        <v>0.13400000000000001</v>
      </c>
      <c r="E90" s="419"/>
      <c r="F90" s="419">
        <v>0</v>
      </c>
      <c r="G90" s="419">
        <v>0</v>
      </c>
      <c r="H90" s="419">
        <v>0</v>
      </c>
      <c r="I90" s="419"/>
      <c r="J90" s="419">
        <v>0</v>
      </c>
      <c r="K90" s="419">
        <v>0</v>
      </c>
      <c r="L90" s="419">
        <v>0</v>
      </c>
      <c r="M90" s="421" t="s">
        <v>458</v>
      </c>
      <c r="N90" s="419">
        <v>0</v>
      </c>
      <c r="O90" s="419">
        <v>0</v>
      </c>
      <c r="P90" s="419">
        <v>0</v>
      </c>
      <c r="Q90" s="419"/>
      <c r="R90" s="419">
        <v>0</v>
      </c>
      <c r="S90" s="419">
        <v>0</v>
      </c>
      <c r="T90" s="419">
        <v>0</v>
      </c>
      <c r="U90" s="419"/>
      <c r="V90" s="419">
        <v>0</v>
      </c>
      <c r="W90" s="419">
        <v>0</v>
      </c>
      <c r="X90" s="419">
        <v>0</v>
      </c>
      <c r="Y90" s="421" t="s">
        <v>458</v>
      </c>
      <c r="Z90" s="419">
        <v>0</v>
      </c>
      <c r="AA90" s="419">
        <v>0</v>
      </c>
      <c r="AB90" s="419">
        <v>0</v>
      </c>
      <c r="AC90" s="419"/>
      <c r="AD90" s="419">
        <v>0</v>
      </c>
      <c r="AE90" s="419">
        <v>0</v>
      </c>
      <c r="AF90" s="419">
        <v>0</v>
      </c>
      <c r="AG90" s="419"/>
      <c r="AH90" s="419">
        <v>0</v>
      </c>
      <c r="AI90" s="419">
        <v>0</v>
      </c>
      <c r="AJ90" s="419">
        <v>0</v>
      </c>
      <c r="AK90" s="421" t="s">
        <v>458</v>
      </c>
      <c r="AL90" s="419"/>
      <c r="AM90" s="419">
        <v>0.13400000000000001</v>
      </c>
      <c r="AN90" s="419">
        <v>0</v>
      </c>
      <c r="AO90" s="419">
        <v>0.13400000000000001</v>
      </c>
    </row>
    <row r="91" spans="1:41" s="417" customFormat="1" ht="9.9499999999999993" customHeight="1">
      <c r="A91" s="421" t="s">
        <v>459</v>
      </c>
      <c r="B91" s="419">
        <v>0</v>
      </c>
      <c r="C91" s="419">
        <v>0</v>
      </c>
      <c r="D91" s="419">
        <v>0</v>
      </c>
      <c r="E91" s="419"/>
      <c r="F91" s="419">
        <v>9.6440000000000001</v>
      </c>
      <c r="G91" s="419">
        <v>2.4E-2</v>
      </c>
      <c r="H91" s="419">
        <v>9.6679999999999993</v>
      </c>
      <c r="I91" s="419"/>
      <c r="J91" s="419">
        <v>2.7549999999999999</v>
      </c>
      <c r="K91" s="419">
        <v>0</v>
      </c>
      <c r="L91" s="419">
        <v>2.7549999999999999</v>
      </c>
      <c r="M91" s="421" t="s">
        <v>459</v>
      </c>
      <c r="N91" s="419">
        <v>0</v>
      </c>
      <c r="O91" s="419">
        <v>0</v>
      </c>
      <c r="P91" s="419">
        <v>0</v>
      </c>
      <c r="Q91" s="419"/>
      <c r="R91" s="419">
        <v>0</v>
      </c>
      <c r="S91" s="419">
        <v>0</v>
      </c>
      <c r="T91" s="419">
        <v>0</v>
      </c>
      <c r="U91" s="419"/>
      <c r="V91" s="419">
        <v>0</v>
      </c>
      <c r="W91" s="419">
        <v>0</v>
      </c>
      <c r="X91" s="419">
        <v>0</v>
      </c>
      <c r="Y91" s="421" t="s">
        <v>459</v>
      </c>
      <c r="Z91" s="419">
        <v>0</v>
      </c>
      <c r="AA91" s="419">
        <v>0</v>
      </c>
      <c r="AB91" s="419">
        <v>0</v>
      </c>
      <c r="AC91" s="419"/>
      <c r="AD91" s="419">
        <v>0</v>
      </c>
      <c r="AE91" s="419">
        <v>0</v>
      </c>
      <c r="AF91" s="419">
        <v>0</v>
      </c>
      <c r="AG91" s="419"/>
      <c r="AH91" s="419">
        <v>0</v>
      </c>
      <c r="AI91" s="419">
        <v>0</v>
      </c>
      <c r="AJ91" s="419">
        <v>0</v>
      </c>
      <c r="AK91" s="421" t="s">
        <v>459</v>
      </c>
      <c r="AL91" s="419"/>
      <c r="AM91" s="419">
        <v>12.399000000000001</v>
      </c>
      <c r="AN91" s="419">
        <v>2.4E-2</v>
      </c>
      <c r="AO91" s="419">
        <v>12.422999999999998</v>
      </c>
    </row>
    <row r="92" spans="1:41" s="417" customFormat="1" ht="9.9499999999999993" customHeight="1">
      <c r="A92" s="421" t="s">
        <v>460</v>
      </c>
      <c r="B92" s="419">
        <v>0</v>
      </c>
      <c r="C92" s="419">
        <v>0</v>
      </c>
      <c r="D92" s="419">
        <v>0</v>
      </c>
      <c r="E92" s="419"/>
      <c r="F92" s="419">
        <v>0</v>
      </c>
      <c r="G92" s="419">
        <v>0</v>
      </c>
      <c r="H92" s="419">
        <v>0</v>
      </c>
      <c r="I92" s="419"/>
      <c r="J92" s="419">
        <v>45990.887000000002</v>
      </c>
      <c r="K92" s="419">
        <v>0</v>
      </c>
      <c r="L92" s="419">
        <v>45990.887000000002</v>
      </c>
      <c r="M92" s="421" t="s">
        <v>460</v>
      </c>
      <c r="N92" s="419">
        <v>3780</v>
      </c>
      <c r="O92" s="419">
        <v>0</v>
      </c>
      <c r="P92" s="419">
        <v>3780</v>
      </c>
      <c r="Q92" s="419"/>
      <c r="R92" s="419">
        <v>0</v>
      </c>
      <c r="S92" s="419">
        <v>0</v>
      </c>
      <c r="T92" s="419">
        <v>0</v>
      </c>
      <c r="U92" s="419"/>
      <c r="V92" s="419">
        <v>0</v>
      </c>
      <c r="W92" s="419">
        <v>0</v>
      </c>
      <c r="X92" s="419">
        <v>0</v>
      </c>
      <c r="Y92" s="421" t="s">
        <v>460</v>
      </c>
      <c r="Z92" s="419">
        <v>0</v>
      </c>
      <c r="AA92" s="419">
        <v>0</v>
      </c>
      <c r="AB92" s="419">
        <v>0</v>
      </c>
      <c r="AC92" s="419"/>
      <c r="AD92" s="419">
        <v>0</v>
      </c>
      <c r="AE92" s="419">
        <v>0</v>
      </c>
      <c r="AF92" s="419">
        <v>0</v>
      </c>
      <c r="AG92" s="419"/>
      <c r="AH92" s="419">
        <v>8000</v>
      </c>
      <c r="AI92" s="419">
        <v>0</v>
      </c>
      <c r="AJ92" s="419">
        <v>8000</v>
      </c>
      <c r="AK92" s="421" t="s">
        <v>460</v>
      </c>
      <c r="AL92" s="419"/>
      <c r="AM92" s="419">
        <v>57770.887000000002</v>
      </c>
      <c r="AN92" s="419">
        <v>0</v>
      </c>
      <c r="AO92" s="419">
        <v>57770.887000000002</v>
      </c>
    </row>
    <row r="93" spans="1:41" s="25" customFormat="1" ht="5.0999999999999996" customHeight="1">
      <c r="A93" s="421"/>
      <c r="B93" s="419"/>
      <c r="C93" s="419"/>
      <c r="D93" s="419"/>
      <c r="E93" s="419"/>
      <c r="F93" s="419"/>
      <c r="G93" s="419"/>
      <c r="H93" s="419"/>
      <c r="I93" s="419"/>
      <c r="J93" s="419">
        <v>0</v>
      </c>
      <c r="K93" s="419">
        <v>0</v>
      </c>
      <c r="L93" s="419">
        <v>0</v>
      </c>
      <c r="M93" s="421"/>
      <c r="N93" s="419"/>
      <c r="O93" s="419"/>
      <c r="P93" s="419"/>
      <c r="Q93" s="419"/>
      <c r="R93" s="419"/>
      <c r="S93" s="419"/>
      <c r="T93" s="419"/>
      <c r="U93" s="419"/>
      <c r="V93" s="419">
        <v>0</v>
      </c>
      <c r="W93" s="419">
        <v>0</v>
      </c>
      <c r="X93" s="419">
        <v>0</v>
      </c>
      <c r="Y93" s="421"/>
      <c r="Z93" s="419"/>
      <c r="AA93" s="419"/>
      <c r="AB93" s="419"/>
      <c r="AC93" s="419"/>
      <c r="AD93" s="419"/>
      <c r="AE93" s="419"/>
      <c r="AF93" s="419"/>
      <c r="AG93" s="419"/>
      <c r="AH93" s="419"/>
      <c r="AI93" s="419"/>
      <c r="AJ93" s="419"/>
      <c r="AK93" s="421"/>
      <c r="AL93" s="419"/>
      <c r="AM93" s="419"/>
      <c r="AN93" s="419"/>
      <c r="AO93" s="419"/>
    </row>
    <row r="94" spans="1:41" s="417" customFormat="1" ht="9.9499999999999993" customHeight="1">
      <c r="A94" s="422" t="s">
        <v>407</v>
      </c>
      <c r="B94" s="423">
        <v>0</v>
      </c>
      <c r="C94" s="423">
        <v>0</v>
      </c>
      <c r="D94" s="423">
        <v>0</v>
      </c>
      <c r="E94" s="423"/>
      <c r="F94" s="423">
        <v>0</v>
      </c>
      <c r="G94" s="423">
        <v>0</v>
      </c>
      <c r="H94" s="423">
        <v>0</v>
      </c>
      <c r="I94" s="423"/>
      <c r="J94" s="423">
        <v>0</v>
      </c>
      <c r="K94" s="423">
        <v>0</v>
      </c>
      <c r="L94" s="423">
        <v>0</v>
      </c>
      <c r="M94" s="422" t="s">
        <v>407</v>
      </c>
      <c r="N94" s="423">
        <v>0</v>
      </c>
      <c r="O94" s="423">
        <v>0</v>
      </c>
      <c r="P94" s="423">
        <v>0</v>
      </c>
      <c r="Q94" s="423"/>
      <c r="R94" s="423">
        <v>0</v>
      </c>
      <c r="S94" s="423">
        <v>0</v>
      </c>
      <c r="T94" s="423">
        <v>0</v>
      </c>
      <c r="U94" s="423"/>
      <c r="V94" s="423">
        <v>0</v>
      </c>
      <c r="W94" s="423">
        <v>0</v>
      </c>
      <c r="X94" s="423">
        <v>0</v>
      </c>
      <c r="Y94" s="422" t="s">
        <v>407</v>
      </c>
      <c r="Z94" s="423">
        <v>0</v>
      </c>
      <c r="AA94" s="423">
        <v>0</v>
      </c>
      <c r="AB94" s="423">
        <v>0</v>
      </c>
      <c r="AC94" s="423"/>
      <c r="AD94" s="423">
        <v>0</v>
      </c>
      <c r="AE94" s="423">
        <v>0</v>
      </c>
      <c r="AF94" s="423">
        <v>0</v>
      </c>
      <c r="AG94" s="423"/>
      <c r="AH94" s="423">
        <v>0</v>
      </c>
      <c r="AI94" s="423">
        <v>0</v>
      </c>
      <c r="AJ94" s="423">
        <v>0</v>
      </c>
      <c r="AK94" s="422" t="s">
        <v>407</v>
      </c>
      <c r="AL94" s="423"/>
      <c r="AM94" s="423">
        <v>0</v>
      </c>
      <c r="AN94" s="423">
        <v>0</v>
      </c>
      <c r="AO94" s="423">
        <v>0</v>
      </c>
    </row>
    <row r="95" spans="1:41" s="25" customFormat="1" ht="5.0999999999999996" customHeight="1">
      <c r="A95" s="422"/>
      <c r="B95" s="423"/>
      <c r="C95" s="423"/>
      <c r="D95" s="423"/>
      <c r="E95" s="423"/>
      <c r="F95" s="423"/>
      <c r="G95" s="423"/>
      <c r="H95" s="423"/>
      <c r="I95" s="423"/>
      <c r="J95" s="423">
        <v>0</v>
      </c>
      <c r="K95" s="423">
        <v>0</v>
      </c>
      <c r="L95" s="423">
        <v>0</v>
      </c>
      <c r="M95" s="422"/>
      <c r="N95" s="423"/>
      <c r="O95" s="423"/>
      <c r="P95" s="423"/>
      <c r="Q95" s="423"/>
      <c r="R95" s="423"/>
      <c r="S95" s="423"/>
      <c r="T95" s="423"/>
      <c r="U95" s="423"/>
      <c r="V95" s="423">
        <v>0</v>
      </c>
      <c r="W95" s="423">
        <v>0</v>
      </c>
      <c r="X95" s="423">
        <v>0</v>
      </c>
      <c r="Y95" s="422"/>
      <c r="Z95" s="423"/>
      <c r="AA95" s="423"/>
      <c r="AB95" s="423"/>
      <c r="AC95" s="423"/>
      <c r="AD95" s="423"/>
      <c r="AE95" s="423"/>
      <c r="AF95" s="423"/>
      <c r="AG95" s="423"/>
      <c r="AH95" s="423"/>
      <c r="AI95" s="423"/>
      <c r="AJ95" s="423"/>
      <c r="AK95" s="422"/>
      <c r="AL95" s="423"/>
      <c r="AM95" s="423"/>
      <c r="AN95" s="423"/>
      <c r="AO95" s="423"/>
    </row>
    <row r="96" spans="1:41" s="417" customFormat="1" ht="9.9499999999999993" customHeight="1">
      <c r="A96" s="415" t="s">
        <v>461</v>
      </c>
      <c r="B96" s="416">
        <v>150255.41200000001</v>
      </c>
      <c r="C96" s="416">
        <v>124.901</v>
      </c>
      <c r="D96" s="416">
        <v>150380.31299999999</v>
      </c>
      <c r="E96" s="416"/>
      <c r="F96" s="416">
        <v>645308.38800000004</v>
      </c>
      <c r="G96" s="416">
        <v>0</v>
      </c>
      <c r="H96" s="416">
        <v>645308.38800000004</v>
      </c>
      <c r="I96" s="416"/>
      <c r="J96" s="416">
        <v>289500</v>
      </c>
      <c r="K96" s="416">
        <v>0</v>
      </c>
      <c r="L96" s="416">
        <v>289500</v>
      </c>
      <c r="M96" s="415" t="s">
        <v>461</v>
      </c>
      <c r="N96" s="416">
        <v>311684.47499999998</v>
      </c>
      <c r="O96" s="416">
        <v>15.974</v>
      </c>
      <c r="P96" s="416">
        <v>311700.45</v>
      </c>
      <c r="Q96" s="416"/>
      <c r="R96" s="416">
        <v>0</v>
      </c>
      <c r="S96" s="416">
        <v>0</v>
      </c>
      <c r="T96" s="416">
        <v>0</v>
      </c>
      <c r="U96" s="416"/>
      <c r="V96" s="416">
        <v>150000</v>
      </c>
      <c r="W96" s="416">
        <v>0</v>
      </c>
      <c r="X96" s="416">
        <v>150000</v>
      </c>
      <c r="Y96" s="415" t="s">
        <v>461</v>
      </c>
      <c r="Z96" s="416">
        <v>761564.37100000004</v>
      </c>
      <c r="AA96" s="416">
        <v>348485.495</v>
      </c>
      <c r="AB96" s="416">
        <v>1110049.8659999999</v>
      </c>
      <c r="AC96" s="416"/>
      <c r="AD96" s="416">
        <v>26759.5</v>
      </c>
      <c r="AE96" s="416">
        <v>1541.201</v>
      </c>
      <c r="AF96" s="416">
        <v>28300.701000000001</v>
      </c>
      <c r="AG96" s="416"/>
      <c r="AH96" s="416">
        <v>151000</v>
      </c>
      <c r="AI96" s="416">
        <v>0</v>
      </c>
      <c r="AJ96" s="416">
        <v>151000</v>
      </c>
      <c r="AK96" s="415" t="s">
        <v>461</v>
      </c>
      <c r="AL96" s="416"/>
      <c r="AM96" s="416">
        <v>2486072.1459999997</v>
      </c>
      <c r="AN96" s="416">
        <v>350167.571</v>
      </c>
      <c r="AO96" s="416">
        <v>2836239.7179999999</v>
      </c>
    </row>
    <row r="97" spans="1:41" s="417" customFormat="1" ht="9.9499999999999993" customHeight="1">
      <c r="A97" s="421" t="s">
        <v>462</v>
      </c>
      <c r="B97" s="419">
        <v>150255.41200000001</v>
      </c>
      <c r="C97" s="419">
        <v>124.901</v>
      </c>
      <c r="D97" s="419">
        <v>150380.31299999999</v>
      </c>
      <c r="E97" s="419"/>
      <c r="F97" s="419">
        <v>645308.38800000004</v>
      </c>
      <c r="G97" s="419">
        <v>0</v>
      </c>
      <c r="H97" s="419">
        <v>645308.38800000004</v>
      </c>
      <c r="I97" s="419"/>
      <c r="J97" s="419">
        <v>289500</v>
      </c>
      <c r="K97" s="419">
        <v>0</v>
      </c>
      <c r="L97" s="419">
        <v>289500</v>
      </c>
      <c r="M97" s="421" t="s">
        <v>462</v>
      </c>
      <c r="N97" s="419">
        <v>311684.47499999998</v>
      </c>
      <c r="O97" s="419">
        <v>15.974</v>
      </c>
      <c r="P97" s="419">
        <v>311700.45</v>
      </c>
      <c r="Q97" s="419"/>
      <c r="R97" s="419">
        <v>0</v>
      </c>
      <c r="S97" s="419">
        <v>0</v>
      </c>
      <c r="T97" s="419">
        <v>0</v>
      </c>
      <c r="U97" s="419"/>
      <c r="V97" s="419">
        <v>150000</v>
      </c>
      <c r="W97" s="419">
        <v>0</v>
      </c>
      <c r="X97" s="419">
        <v>150000</v>
      </c>
      <c r="Y97" s="421" t="s">
        <v>462</v>
      </c>
      <c r="Z97" s="419">
        <v>384442.33299999998</v>
      </c>
      <c r="AA97" s="419">
        <v>15971.885</v>
      </c>
      <c r="AB97" s="419">
        <v>400414.21799999999</v>
      </c>
      <c r="AC97" s="419"/>
      <c r="AD97" s="419">
        <v>0</v>
      </c>
      <c r="AE97" s="419">
        <v>1541.201</v>
      </c>
      <c r="AF97" s="419">
        <v>1541.201</v>
      </c>
      <c r="AG97" s="419"/>
      <c r="AH97" s="419">
        <v>151000</v>
      </c>
      <c r="AI97" s="419">
        <v>0</v>
      </c>
      <c r="AJ97" s="419">
        <v>151000</v>
      </c>
      <c r="AK97" s="421" t="s">
        <v>462</v>
      </c>
      <c r="AL97" s="419"/>
      <c r="AM97" s="419">
        <v>2082190.608</v>
      </c>
      <c r="AN97" s="419">
        <v>17653.960999999999</v>
      </c>
      <c r="AO97" s="419">
        <v>2099844.5699999998</v>
      </c>
    </row>
    <row r="98" spans="1:41" s="417" customFormat="1" ht="9.9499999999999993" customHeight="1">
      <c r="A98" s="421" t="s">
        <v>463</v>
      </c>
      <c r="B98" s="419">
        <v>0</v>
      </c>
      <c r="C98" s="419">
        <v>0</v>
      </c>
      <c r="D98" s="419">
        <v>0</v>
      </c>
      <c r="E98" s="419"/>
      <c r="F98" s="419">
        <v>0</v>
      </c>
      <c r="G98" s="419">
        <v>0</v>
      </c>
      <c r="H98" s="419">
        <v>0</v>
      </c>
      <c r="I98" s="419"/>
      <c r="J98" s="419">
        <v>0</v>
      </c>
      <c r="K98" s="419">
        <v>0</v>
      </c>
      <c r="L98" s="419">
        <v>0</v>
      </c>
      <c r="M98" s="421" t="s">
        <v>463</v>
      </c>
      <c r="N98" s="419">
        <v>0</v>
      </c>
      <c r="O98" s="419">
        <v>0</v>
      </c>
      <c r="P98" s="419">
        <v>0</v>
      </c>
      <c r="Q98" s="419"/>
      <c r="R98" s="419">
        <v>0</v>
      </c>
      <c r="S98" s="419">
        <v>0</v>
      </c>
      <c r="T98" s="419">
        <v>0</v>
      </c>
      <c r="U98" s="419"/>
      <c r="V98" s="419">
        <v>0</v>
      </c>
      <c r="W98" s="419">
        <v>0</v>
      </c>
      <c r="X98" s="419">
        <v>0</v>
      </c>
      <c r="Y98" s="421" t="s">
        <v>463</v>
      </c>
      <c r="Z98" s="419">
        <v>377122.038</v>
      </c>
      <c r="AA98" s="419">
        <v>332513.61</v>
      </c>
      <c r="AB98" s="419">
        <v>709635.64800000004</v>
      </c>
      <c r="AC98" s="419"/>
      <c r="AD98" s="419">
        <v>26759.5</v>
      </c>
      <c r="AE98" s="419">
        <v>0</v>
      </c>
      <c r="AF98" s="419">
        <v>26759.5</v>
      </c>
      <c r="AG98" s="419"/>
      <c r="AH98" s="419">
        <v>0</v>
      </c>
      <c r="AI98" s="419">
        <v>0</v>
      </c>
      <c r="AJ98" s="419">
        <v>0</v>
      </c>
      <c r="AK98" s="421" t="s">
        <v>463</v>
      </c>
      <c r="AL98" s="419"/>
      <c r="AM98" s="419">
        <v>403881.538</v>
      </c>
      <c r="AN98" s="419">
        <v>332513.61</v>
      </c>
      <c r="AO98" s="419">
        <v>736395.14800000004</v>
      </c>
    </row>
    <row r="99" spans="1:41" s="25" customFormat="1" ht="5.0999999999999996" customHeight="1">
      <c r="A99" s="421"/>
      <c r="B99" s="419"/>
      <c r="C99" s="419"/>
      <c r="D99" s="419"/>
      <c r="E99" s="419"/>
      <c r="F99" s="419"/>
      <c r="G99" s="419"/>
      <c r="H99" s="419"/>
      <c r="I99" s="419"/>
      <c r="J99" s="419">
        <v>0</v>
      </c>
      <c r="K99" s="419">
        <v>0</v>
      </c>
      <c r="L99" s="419">
        <v>0</v>
      </c>
      <c r="M99" s="421"/>
      <c r="N99" s="419"/>
      <c r="O99" s="419"/>
      <c r="P99" s="419"/>
      <c r="Q99" s="419"/>
      <c r="R99" s="419"/>
      <c r="S99" s="419"/>
      <c r="T99" s="419"/>
      <c r="U99" s="419"/>
      <c r="V99" s="419">
        <v>0</v>
      </c>
      <c r="W99" s="419">
        <v>0</v>
      </c>
      <c r="X99" s="419">
        <v>0</v>
      </c>
      <c r="Y99" s="421"/>
      <c r="Z99" s="419"/>
      <c r="AA99" s="419"/>
      <c r="AB99" s="419"/>
      <c r="AC99" s="419"/>
      <c r="AD99" s="419"/>
      <c r="AE99" s="419"/>
      <c r="AF99" s="419"/>
      <c r="AG99" s="419"/>
      <c r="AH99" s="419"/>
      <c r="AI99" s="419"/>
      <c r="AJ99" s="419"/>
      <c r="AK99" s="421"/>
      <c r="AL99" s="419"/>
      <c r="AM99" s="419"/>
      <c r="AN99" s="419"/>
      <c r="AO99" s="419"/>
    </row>
    <row r="100" spans="1:41" s="417" customFormat="1" ht="9.9499999999999993" customHeight="1">
      <c r="A100" s="415" t="s">
        <v>464</v>
      </c>
      <c r="B100" s="416">
        <v>405302.03700000001</v>
      </c>
      <c r="C100" s="416">
        <v>0</v>
      </c>
      <c r="D100" s="416">
        <v>405302.03700000001</v>
      </c>
      <c r="E100" s="416"/>
      <c r="F100" s="416">
        <v>320324.766</v>
      </c>
      <c r="G100" s="416">
        <v>0</v>
      </c>
      <c r="H100" s="416">
        <v>320324.766</v>
      </c>
      <c r="I100" s="416"/>
      <c r="J100" s="416">
        <v>194808.00599999999</v>
      </c>
      <c r="K100" s="416">
        <v>0</v>
      </c>
      <c r="L100" s="416">
        <v>194808.00599999999</v>
      </c>
      <c r="M100" s="415" t="s">
        <v>464</v>
      </c>
      <c r="N100" s="416">
        <v>126331.06200000001</v>
      </c>
      <c r="O100" s="416">
        <v>0</v>
      </c>
      <c r="P100" s="416">
        <v>126331.06200000001</v>
      </c>
      <c r="Q100" s="416"/>
      <c r="R100" s="416">
        <v>0</v>
      </c>
      <c r="S100" s="416">
        <v>0</v>
      </c>
      <c r="T100" s="416">
        <v>0</v>
      </c>
      <c r="U100" s="416"/>
      <c r="V100" s="416">
        <v>89904.350999999995</v>
      </c>
      <c r="W100" s="416">
        <v>0</v>
      </c>
      <c r="X100" s="416">
        <v>89904.350999999995</v>
      </c>
      <c r="Y100" s="415" t="s">
        <v>464</v>
      </c>
      <c r="Z100" s="416">
        <v>0</v>
      </c>
      <c r="AA100" s="416">
        <v>0</v>
      </c>
      <c r="AB100" s="416">
        <v>0</v>
      </c>
      <c r="AC100" s="416"/>
      <c r="AD100" s="416">
        <v>0</v>
      </c>
      <c r="AE100" s="416">
        <v>0</v>
      </c>
      <c r="AF100" s="416">
        <v>0</v>
      </c>
      <c r="AG100" s="416"/>
      <c r="AH100" s="416">
        <v>0</v>
      </c>
      <c r="AI100" s="416">
        <v>0</v>
      </c>
      <c r="AJ100" s="416">
        <v>0</v>
      </c>
      <c r="AK100" s="415" t="s">
        <v>464</v>
      </c>
      <c r="AL100" s="416"/>
      <c r="AM100" s="416">
        <v>1136670.2220000001</v>
      </c>
      <c r="AN100" s="416">
        <v>0</v>
      </c>
      <c r="AO100" s="416">
        <v>1136670.2220000001</v>
      </c>
    </row>
    <row r="101" spans="1:41" s="417" customFormat="1" ht="9.9499999999999993" customHeight="1">
      <c r="A101" s="421" t="s">
        <v>465</v>
      </c>
      <c r="B101" s="419">
        <v>0</v>
      </c>
      <c r="C101" s="419">
        <v>0</v>
      </c>
      <c r="D101" s="419">
        <v>0</v>
      </c>
      <c r="E101" s="419"/>
      <c r="F101" s="419">
        <v>0</v>
      </c>
      <c r="G101" s="419">
        <v>0</v>
      </c>
      <c r="H101" s="419">
        <v>0</v>
      </c>
      <c r="I101" s="419"/>
      <c r="J101" s="419">
        <v>0</v>
      </c>
      <c r="K101" s="419">
        <v>0</v>
      </c>
      <c r="L101" s="419">
        <v>0</v>
      </c>
      <c r="M101" s="421" t="s">
        <v>465</v>
      </c>
      <c r="N101" s="419">
        <v>0</v>
      </c>
      <c r="O101" s="419">
        <v>0</v>
      </c>
      <c r="P101" s="419">
        <v>0</v>
      </c>
      <c r="Q101" s="419"/>
      <c r="R101" s="419">
        <v>0</v>
      </c>
      <c r="S101" s="419">
        <v>0</v>
      </c>
      <c r="T101" s="419">
        <v>0</v>
      </c>
      <c r="U101" s="419"/>
      <c r="V101" s="419">
        <v>0</v>
      </c>
      <c r="W101" s="419">
        <v>0</v>
      </c>
      <c r="X101" s="419">
        <v>0</v>
      </c>
      <c r="Y101" s="421" t="s">
        <v>465</v>
      </c>
      <c r="Z101" s="419">
        <v>0</v>
      </c>
      <c r="AA101" s="419">
        <v>0</v>
      </c>
      <c r="AB101" s="419">
        <v>0</v>
      </c>
      <c r="AC101" s="419"/>
      <c r="AD101" s="419">
        <v>0</v>
      </c>
      <c r="AE101" s="419">
        <v>0</v>
      </c>
      <c r="AF101" s="419">
        <v>0</v>
      </c>
      <c r="AG101" s="419"/>
      <c r="AH101" s="419">
        <v>0</v>
      </c>
      <c r="AI101" s="419">
        <v>0</v>
      </c>
      <c r="AJ101" s="419">
        <v>0</v>
      </c>
      <c r="AK101" s="421" t="s">
        <v>465</v>
      </c>
      <c r="AL101" s="419"/>
      <c r="AM101" s="419">
        <v>0</v>
      </c>
      <c r="AN101" s="419">
        <v>0</v>
      </c>
      <c r="AO101" s="419">
        <v>0</v>
      </c>
    </row>
    <row r="102" spans="1:41" s="417" customFormat="1" ht="9.9499999999999993" customHeight="1">
      <c r="A102" s="421" t="s">
        <v>466</v>
      </c>
      <c r="B102" s="419">
        <v>0</v>
      </c>
      <c r="C102" s="419">
        <v>0</v>
      </c>
      <c r="D102" s="419">
        <v>0</v>
      </c>
      <c r="E102" s="419"/>
      <c r="F102" s="419">
        <v>0</v>
      </c>
      <c r="G102" s="419">
        <v>0</v>
      </c>
      <c r="H102" s="419">
        <v>0</v>
      </c>
      <c r="I102" s="419"/>
      <c r="J102" s="419">
        <v>0</v>
      </c>
      <c r="K102" s="419">
        <v>0</v>
      </c>
      <c r="L102" s="419">
        <v>0</v>
      </c>
      <c r="M102" s="421" t="s">
        <v>466</v>
      </c>
      <c r="N102" s="419">
        <v>0</v>
      </c>
      <c r="O102" s="419">
        <v>0</v>
      </c>
      <c r="P102" s="419">
        <v>0</v>
      </c>
      <c r="Q102" s="419"/>
      <c r="R102" s="419">
        <v>0</v>
      </c>
      <c r="S102" s="419">
        <v>0</v>
      </c>
      <c r="T102" s="419">
        <v>0</v>
      </c>
      <c r="U102" s="419"/>
      <c r="V102" s="419">
        <v>0</v>
      </c>
      <c r="W102" s="419">
        <v>0</v>
      </c>
      <c r="X102" s="419">
        <v>0</v>
      </c>
      <c r="Y102" s="421" t="s">
        <v>466</v>
      </c>
      <c r="Z102" s="419">
        <v>0</v>
      </c>
      <c r="AA102" s="419">
        <v>0</v>
      </c>
      <c r="AB102" s="419">
        <v>0</v>
      </c>
      <c r="AC102" s="419"/>
      <c r="AD102" s="419">
        <v>0</v>
      </c>
      <c r="AE102" s="419">
        <v>0</v>
      </c>
      <c r="AF102" s="419">
        <v>0</v>
      </c>
      <c r="AG102" s="419"/>
      <c r="AH102" s="419">
        <v>0</v>
      </c>
      <c r="AI102" s="419">
        <v>0</v>
      </c>
      <c r="AJ102" s="419">
        <v>0</v>
      </c>
      <c r="AK102" s="421" t="s">
        <v>466</v>
      </c>
      <c r="AL102" s="419"/>
      <c r="AM102" s="419">
        <v>0</v>
      </c>
      <c r="AN102" s="419">
        <v>0</v>
      </c>
      <c r="AO102" s="419">
        <v>0</v>
      </c>
    </row>
    <row r="103" spans="1:41" s="417" customFormat="1" ht="9.9499999999999993" customHeight="1">
      <c r="A103" s="421" t="s">
        <v>467</v>
      </c>
      <c r="B103" s="419">
        <v>405302.03700000001</v>
      </c>
      <c r="C103" s="419">
        <v>0</v>
      </c>
      <c r="D103" s="419">
        <v>405302.03700000001</v>
      </c>
      <c r="E103" s="419"/>
      <c r="F103" s="419">
        <v>320324.766</v>
      </c>
      <c r="G103" s="419">
        <v>0</v>
      </c>
      <c r="H103" s="419">
        <v>320324.766</v>
      </c>
      <c r="I103" s="419"/>
      <c r="J103" s="419">
        <v>194808.00599999999</v>
      </c>
      <c r="K103" s="419">
        <v>0</v>
      </c>
      <c r="L103" s="419">
        <v>194808.00599999999</v>
      </c>
      <c r="M103" s="421" t="s">
        <v>467</v>
      </c>
      <c r="N103" s="419">
        <v>126331.06200000001</v>
      </c>
      <c r="O103" s="419">
        <v>0</v>
      </c>
      <c r="P103" s="419">
        <v>126331.06200000001</v>
      </c>
      <c r="Q103" s="419"/>
      <c r="R103" s="419">
        <v>0</v>
      </c>
      <c r="S103" s="419">
        <v>0</v>
      </c>
      <c r="T103" s="419">
        <v>0</v>
      </c>
      <c r="U103" s="419"/>
      <c r="V103" s="419">
        <v>89904.350999999995</v>
      </c>
      <c r="W103" s="419">
        <v>0</v>
      </c>
      <c r="X103" s="419">
        <v>89904.350999999995</v>
      </c>
      <c r="Y103" s="421" t="s">
        <v>467</v>
      </c>
      <c r="Z103" s="419">
        <v>0</v>
      </c>
      <c r="AA103" s="419">
        <v>0</v>
      </c>
      <c r="AB103" s="419">
        <v>0</v>
      </c>
      <c r="AC103" s="419"/>
      <c r="AD103" s="419">
        <v>0</v>
      </c>
      <c r="AE103" s="419">
        <v>0</v>
      </c>
      <c r="AF103" s="419">
        <v>0</v>
      </c>
      <c r="AG103" s="419"/>
      <c r="AH103" s="419">
        <v>0</v>
      </c>
      <c r="AI103" s="419">
        <v>0</v>
      </c>
      <c r="AJ103" s="419">
        <v>0</v>
      </c>
      <c r="AK103" s="421" t="s">
        <v>467</v>
      </c>
      <c r="AL103" s="419"/>
      <c r="AM103" s="419">
        <v>1136670.2220000001</v>
      </c>
      <c r="AN103" s="419">
        <v>0</v>
      </c>
      <c r="AO103" s="419">
        <v>1136670.2220000001</v>
      </c>
    </row>
    <row r="104" spans="1:41" s="25" customFormat="1" ht="5.0999999999999996" customHeight="1">
      <c r="A104" s="421"/>
      <c r="B104" s="419"/>
      <c r="C104" s="419"/>
      <c r="D104" s="419"/>
      <c r="E104" s="419"/>
      <c r="F104" s="419"/>
      <c r="G104" s="419"/>
      <c r="H104" s="419"/>
      <c r="I104" s="419"/>
      <c r="J104" s="419">
        <v>0</v>
      </c>
      <c r="K104" s="419">
        <v>0</v>
      </c>
      <c r="L104" s="419">
        <v>0</v>
      </c>
      <c r="M104" s="421"/>
      <c r="N104" s="419"/>
      <c r="O104" s="419"/>
      <c r="P104" s="419"/>
      <c r="Q104" s="419"/>
      <c r="R104" s="419"/>
      <c r="S104" s="419"/>
      <c r="T104" s="419"/>
      <c r="U104" s="419"/>
      <c r="V104" s="419">
        <v>0</v>
      </c>
      <c r="W104" s="419">
        <v>0</v>
      </c>
      <c r="X104" s="419">
        <v>0</v>
      </c>
      <c r="Y104" s="421"/>
      <c r="Z104" s="419"/>
      <c r="AA104" s="419"/>
      <c r="AB104" s="419"/>
      <c r="AC104" s="419"/>
      <c r="AD104" s="419"/>
      <c r="AE104" s="419"/>
      <c r="AF104" s="419"/>
      <c r="AG104" s="419"/>
      <c r="AH104" s="419"/>
      <c r="AI104" s="419"/>
      <c r="AJ104" s="419"/>
      <c r="AK104" s="421"/>
      <c r="AL104" s="419"/>
      <c r="AM104" s="419"/>
      <c r="AN104" s="419"/>
      <c r="AO104" s="419"/>
    </row>
    <row r="105" spans="1:41" s="417" customFormat="1" ht="9.9499999999999993" customHeight="1">
      <c r="A105" s="422" t="s">
        <v>468</v>
      </c>
      <c r="B105" s="423">
        <v>51710.031000000003</v>
      </c>
      <c r="C105" s="423">
        <v>2913.7469999999998</v>
      </c>
      <c r="D105" s="423">
        <v>54623.779000000002</v>
      </c>
      <c r="E105" s="423"/>
      <c r="F105" s="423">
        <v>113428.194</v>
      </c>
      <c r="G105" s="423">
        <v>2109.239</v>
      </c>
      <c r="H105" s="423">
        <v>115537.433</v>
      </c>
      <c r="I105" s="423"/>
      <c r="J105" s="423">
        <v>24483.382000000001</v>
      </c>
      <c r="K105" s="423">
        <v>804.55200000000002</v>
      </c>
      <c r="L105" s="423">
        <v>25287.935000000001</v>
      </c>
      <c r="M105" s="422" t="s">
        <v>468</v>
      </c>
      <c r="N105" s="423">
        <v>45750.252</v>
      </c>
      <c r="O105" s="423">
        <v>76.441999999999993</v>
      </c>
      <c r="P105" s="423">
        <v>45826.694000000003</v>
      </c>
      <c r="Q105" s="423"/>
      <c r="R105" s="423">
        <v>8336.9339999999993</v>
      </c>
      <c r="S105" s="423">
        <v>51.527999999999999</v>
      </c>
      <c r="T105" s="423">
        <v>8388.4619999999995</v>
      </c>
      <c r="U105" s="423"/>
      <c r="V105" s="423">
        <v>74879.130999999994</v>
      </c>
      <c r="W105" s="423">
        <v>9359.42</v>
      </c>
      <c r="X105" s="423">
        <v>84238.551999999996</v>
      </c>
      <c r="Y105" s="422" t="s">
        <v>468</v>
      </c>
      <c r="Z105" s="423">
        <v>36103.733</v>
      </c>
      <c r="AA105" s="423">
        <v>16447.499</v>
      </c>
      <c r="AB105" s="423">
        <v>52551.233</v>
      </c>
      <c r="AC105" s="423"/>
      <c r="AD105" s="423">
        <v>8064.9949999999999</v>
      </c>
      <c r="AE105" s="423">
        <v>376.06799999999998</v>
      </c>
      <c r="AF105" s="423">
        <v>8441.0640000000003</v>
      </c>
      <c r="AG105" s="423"/>
      <c r="AH105" s="423">
        <v>10175.766</v>
      </c>
      <c r="AI105" s="423">
        <v>19.727</v>
      </c>
      <c r="AJ105" s="423">
        <v>10195.493</v>
      </c>
      <c r="AK105" s="422" t="s">
        <v>468</v>
      </c>
      <c r="AL105" s="423"/>
      <c r="AM105" s="423">
        <v>372932.41800000001</v>
      </c>
      <c r="AN105" s="423">
        <v>32158.221999999998</v>
      </c>
      <c r="AO105" s="423">
        <v>405090.64500000002</v>
      </c>
    </row>
    <row r="106" spans="1:41" s="25" customFormat="1" ht="5.0999999999999996" customHeight="1">
      <c r="A106" s="421"/>
      <c r="B106" s="423"/>
      <c r="C106" s="423"/>
      <c r="D106" s="423"/>
      <c r="E106" s="423"/>
      <c r="F106" s="423"/>
      <c r="G106" s="423"/>
      <c r="H106" s="423"/>
      <c r="I106" s="423"/>
      <c r="J106" s="423">
        <v>0</v>
      </c>
      <c r="K106" s="423">
        <v>0</v>
      </c>
      <c r="L106" s="423">
        <v>0</v>
      </c>
      <c r="M106" s="421"/>
      <c r="N106" s="423"/>
      <c r="O106" s="423"/>
      <c r="P106" s="423"/>
      <c r="Q106" s="423"/>
      <c r="R106" s="423"/>
      <c r="S106" s="423"/>
      <c r="T106" s="423"/>
      <c r="U106" s="423"/>
      <c r="V106" s="423">
        <v>0</v>
      </c>
      <c r="W106" s="423">
        <v>0</v>
      </c>
      <c r="X106" s="423">
        <v>0</v>
      </c>
      <c r="Y106" s="421"/>
      <c r="Z106" s="423"/>
      <c r="AA106" s="423"/>
      <c r="AB106" s="423"/>
      <c r="AC106" s="423"/>
      <c r="AD106" s="423"/>
      <c r="AE106" s="423"/>
      <c r="AF106" s="423"/>
      <c r="AG106" s="423"/>
      <c r="AH106" s="423"/>
      <c r="AI106" s="423"/>
      <c r="AJ106" s="423"/>
      <c r="AK106" s="421"/>
      <c r="AL106" s="423"/>
      <c r="AM106" s="423"/>
      <c r="AN106" s="423"/>
      <c r="AO106" s="423"/>
    </row>
    <row r="107" spans="1:41" s="417" customFormat="1" ht="9.9499999999999993" customHeight="1">
      <c r="A107" s="415" t="s">
        <v>469</v>
      </c>
      <c r="B107" s="416">
        <v>34920.896999999997</v>
      </c>
      <c r="C107" s="416">
        <v>355.36099999999999</v>
      </c>
      <c r="D107" s="416">
        <v>35276.258999999998</v>
      </c>
      <c r="E107" s="416"/>
      <c r="F107" s="416">
        <v>90955.936000000002</v>
      </c>
      <c r="G107" s="416">
        <v>335.76</v>
      </c>
      <c r="H107" s="416">
        <v>91291.697</v>
      </c>
      <c r="I107" s="416"/>
      <c r="J107" s="416">
        <v>35076.678999999996</v>
      </c>
      <c r="K107" s="416">
        <v>38.728000000000002</v>
      </c>
      <c r="L107" s="416">
        <v>35115.408000000003</v>
      </c>
      <c r="M107" s="415" t="s">
        <v>469</v>
      </c>
      <c r="N107" s="416">
        <v>23486.547999999999</v>
      </c>
      <c r="O107" s="416">
        <v>0</v>
      </c>
      <c r="P107" s="416">
        <v>23486.547999999999</v>
      </c>
      <c r="Q107" s="416"/>
      <c r="R107" s="416">
        <v>3622.3510000000001</v>
      </c>
      <c r="S107" s="416">
        <v>515.52</v>
      </c>
      <c r="T107" s="416">
        <v>4137.8720000000003</v>
      </c>
      <c r="U107" s="416"/>
      <c r="V107" s="416">
        <v>12664.883</v>
      </c>
      <c r="W107" s="416">
        <v>516.17999999999995</v>
      </c>
      <c r="X107" s="416">
        <v>13181.064</v>
      </c>
      <c r="Y107" s="415" t="s">
        <v>469</v>
      </c>
      <c r="Z107" s="416">
        <v>845.93399999999997</v>
      </c>
      <c r="AA107" s="416">
        <v>185.678</v>
      </c>
      <c r="AB107" s="416">
        <v>1031.6130000000001</v>
      </c>
      <c r="AC107" s="416"/>
      <c r="AD107" s="416">
        <v>19269.306</v>
      </c>
      <c r="AE107" s="416">
        <v>27.766999999999999</v>
      </c>
      <c r="AF107" s="416">
        <v>19297.073</v>
      </c>
      <c r="AG107" s="416"/>
      <c r="AH107" s="416">
        <v>2594.0920000000001</v>
      </c>
      <c r="AI107" s="416">
        <v>5.0999999999999997E-2</v>
      </c>
      <c r="AJ107" s="416">
        <v>2594.143</v>
      </c>
      <c r="AK107" s="415" t="s">
        <v>469</v>
      </c>
      <c r="AL107" s="416"/>
      <c r="AM107" s="416">
        <v>223436.62600000002</v>
      </c>
      <c r="AN107" s="416">
        <v>1975.0449999999998</v>
      </c>
      <c r="AO107" s="416">
        <v>225411.67700000005</v>
      </c>
    </row>
    <row r="108" spans="1:41" s="417" customFormat="1" ht="9.9499999999999993" customHeight="1">
      <c r="A108" s="421" t="s">
        <v>470</v>
      </c>
      <c r="B108" s="419">
        <v>20186.308000000001</v>
      </c>
      <c r="C108" s="419">
        <v>355.36099999999999</v>
      </c>
      <c r="D108" s="419">
        <v>20541.669999999998</v>
      </c>
      <c r="E108" s="419"/>
      <c r="F108" s="419">
        <v>68648.066999999995</v>
      </c>
      <c r="G108" s="419">
        <v>335.76</v>
      </c>
      <c r="H108" s="419">
        <v>68983.827000000005</v>
      </c>
      <c r="I108" s="419"/>
      <c r="J108" s="419">
        <v>32149.065999999999</v>
      </c>
      <c r="K108" s="419">
        <v>38.728000000000002</v>
      </c>
      <c r="L108" s="419">
        <v>32187.794000000002</v>
      </c>
      <c r="M108" s="421" t="s">
        <v>470</v>
      </c>
      <c r="N108" s="419">
        <v>21068.100999999999</v>
      </c>
      <c r="O108" s="419">
        <v>0</v>
      </c>
      <c r="P108" s="419">
        <v>21068.100999999999</v>
      </c>
      <c r="Q108" s="419"/>
      <c r="R108" s="419">
        <v>3622.3510000000001</v>
      </c>
      <c r="S108" s="419">
        <v>515.52</v>
      </c>
      <c r="T108" s="419">
        <v>4137.8720000000003</v>
      </c>
      <c r="U108" s="419"/>
      <c r="V108" s="419">
        <v>12101.657999999999</v>
      </c>
      <c r="W108" s="419">
        <v>516.17999999999995</v>
      </c>
      <c r="X108" s="419">
        <v>12617.839</v>
      </c>
      <c r="Y108" s="421" t="s">
        <v>470</v>
      </c>
      <c r="Z108" s="419">
        <v>0</v>
      </c>
      <c r="AA108" s="419">
        <v>0</v>
      </c>
      <c r="AB108" s="419">
        <v>0</v>
      </c>
      <c r="AC108" s="419"/>
      <c r="AD108" s="419">
        <v>17118.633999999998</v>
      </c>
      <c r="AE108" s="419">
        <v>0.38500000000000001</v>
      </c>
      <c r="AF108" s="419">
        <v>17119.02</v>
      </c>
      <c r="AG108" s="419"/>
      <c r="AH108" s="419">
        <v>1286.1469999999999</v>
      </c>
      <c r="AI108" s="419">
        <v>5.0999999999999997E-2</v>
      </c>
      <c r="AJ108" s="419">
        <v>1286.1980000000001</v>
      </c>
      <c r="AK108" s="421" t="s">
        <v>470</v>
      </c>
      <c r="AL108" s="419"/>
      <c r="AM108" s="419">
        <v>176180.33199999997</v>
      </c>
      <c r="AN108" s="419">
        <v>1761.9849999999999</v>
      </c>
      <c r="AO108" s="419">
        <v>177942.321</v>
      </c>
    </row>
    <row r="109" spans="1:41" s="417" customFormat="1" ht="9.9499999999999993" customHeight="1">
      <c r="A109" s="421" t="s">
        <v>471</v>
      </c>
      <c r="B109" s="419">
        <v>0</v>
      </c>
      <c r="C109" s="419">
        <v>0</v>
      </c>
      <c r="D109" s="419">
        <v>0</v>
      </c>
      <c r="E109" s="419"/>
      <c r="F109" s="419">
        <v>0</v>
      </c>
      <c r="G109" s="419">
        <v>0</v>
      </c>
      <c r="H109" s="419">
        <v>0</v>
      </c>
      <c r="I109" s="419"/>
      <c r="J109" s="419">
        <v>431.20100000000002</v>
      </c>
      <c r="K109" s="419">
        <v>0</v>
      </c>
      <c r="L109" s="419">
        <v>431.20100000000002</v>
      </c>
      <c r="M109" s="421" t="s">
        <v>471</v>
      </c>
      <c r="N109" s="419">
        <v>36.933</v>
      </c>
      <c r="O109" s="419">
        <v>0</v>
      </c>
      <c r="P109" s="419">
        <v>36.933</v>
      </c>
      <c r="Q109" s="419"/>
      <c r="R109" s="419">
        <v>0</v>
      </c>
      <c r="S109" s="419">
        <v>0</v>
      </c>
      <c r="T109" s="419">
        <v>0</v>
      </c>
      <c r="U109" s="419"/>
      <c r="V109" s="419">
        <v>0</v>
      </c>
      <c r="W109" s="419">
        <v>0</v>
      </c>
      <c r="X109" s="419">
        <v>0</v>
      </c>
      <c r="Y109" s="421" t="s">
        <v>471</v>
      </c>
      <c r="Z109" s="419">
        <v>0</v>
      </c>
      <c r="AA109" s="419">
        <v>0</v>
      </c>
      <c r="AB109" s="419">
        <v>0</v>
      </c>
      <c r="AC109" s="419"/>
      <c r="AD109" s="419">
        <v>0</v>
      </c>
      <c r="AE109" s="419">
        <v>0</v>
      </c>
      <c r="AF109" s="419">
        <v>0</v>
      </c>
      <c r="AG109" s="419"/>
      <c r="AH109" s="419">
        <v>36.029000000000003</v>
      </c>
      <c r="AI109" s="419">
        <v>0</v>
      </c>
      <c r="AJ109" s="419">
        <v>36.029000000000003</v>
      </c>
      <c r="AK109" s="421" t="s">
        <v>471</v>
      </c>
      <c r="AL109" s="419"/>
      <c r="AM109" s="419">
        <v>504.16300000000001</v>
      </c>
      <c r="AN109" s="419">
        <v>0</v>
      </c>
      <c r="AO109" s="419">
        <v>504.16300000000001</v>
      </c>
    </row>
    <row r="110" spans="1:41" s="417" customFormat="1" ht="9.9499999999999993" customHeight="1">
      <c r="A110" s="421" t="s">
        <v>472</v>
      </c>
      <c r="B110" s="419">
        <v>0</v>
      </c>
      <c r="C110" s="419">
        <v>0</v>
      </c>
      <c r="D110" s="419">
        <v>0</v>
      </c>
      <c r="E110" s="419"/>
      <c r="F110" s="419">
        <v>0</v>
      </c>
      <c r="G110" s="419">
        <v>0</v>
      </c>
      <c r="H110" s="419">
        <v>0</v>
      </c>
      <c r="I110" s="419"/>
      <c r="J110" s="419">
        <v>0</v>
      </c>
      <c r="K110" s="419">
        <v>0</v>
      </c>
      <c r="L110" s="419">
        <v>0</v>
      </c>
      <c r="M110" s="421" t="s">
        <v>472</v>
      </c>
      <c r="N110" s="419">
        <v>0</v>
      </c>
      <c r="O110" s="419">
        <v>0</v>
      </c>
      <c r="P110" s="419">
        <v>0</v>
      </c>
      <c r="Q110" s="419"/>
      <c r="R110" s="419">
        <v>0</v>
      </c>
      <c r="S110" s="419">
        <v>0</v>
      </c>
      <c r="T110" s="419">
        <v>0</v>
      </c>
      <c r="U110" s="419"/>
      <c r="V110" s="419">
        <v>0</v>
      </c>
      <c r="W110" s="419">
        <v>0</v>
      </c>
      <c r="X110" s="419">
        <v>0</v>
      </c>
      <c r="Y110" s="421" t="s">
        <v>472</v>
      </c>
      <c r="Z110" s="419">
        <v>0</v>
      </c>
      <c r="AA110" s="419">
        <v>0</v>
      </c>
      <c r="AB110" s="419">
        <v>0</v>
      </c>
      <c r="AC110" s="419"/>
      <c r="AD110" s="419">
        <v>0</v>
      </c>
      <c r="AE110" s="419">
        <v>0</v>
      </c>
      <c r="AF110" s="419">
        <v>0</v>
      </c>
      <c r="AG110" s="419"/>
      <c r="AH110" s="419">
        <v>0</v>
      </c>
      <c r="AI110" s="419">
        <v>0</v>
      </c>
      <c r="AJ110" s="419">
        <v>0</v>
      </c>
      <c r="AK110" s="421" t="s">
        <v>472</v>
      </c>
      <c r="AL110" s="419"/>
      <c r="AM110" s="419">
        <v>0</v>
      </c>
      <c r="AN110" s="419">
        <v>0</v>
      </c>
      <c r="AO110" s="419">
        <v>0</v>
      </c>
    </row>
    <row r="111" spans="1:41" s="417" customFormat="1" ht="9.9499999999999993" customHeight="1">
      <c r="A111" s="421" t="s">
        <v>473</v>
      </c>
      <c r="B111" s="419">
        <v>2165.0210000000002</v>
      </c>
      <c r="C111" s="419">
        <v>0</v>
      </c>
      <c r="D111" s="419">
        <v>2165.0210000000002</v>
      </c>
      <c r="E111" s="419"/>
      <c r="F111" s="419">
        <v>9149.1869999999999</v>
      </c>
      <c r="G111" s="419">
        <v>0</v>
      </c>
      <c r="H111" s="419">
        <v>9149.1869999999999</v>
      </c>
      <c r="I111" s="419"/>
      <c r="J111" s="419">
        <v>2496.4110000000001</v>
      </c>
      <c r="K111" s="419">
        <v>0</v>
      </c>
      <c r="L111" s="419">
        <v>2496.4110000000001</v>
      </c>
      <c r="M111" s="421" t="s">
        <v>473</v>
      </c>
      <c r="N111" s="419">
        <v>60.357999999999997</v>
      </c>
      <c r="O111" s="419">
        <v>0</v>
      </c>
      <c r="P111" s="419">
        <v>60.357999999999997</v>
      </c>
      <c r="Q111" s="419"/>
      <c r="R111" s="419">
        <v>0</v>
      </c>
      <c r="S111" s="419">
        <v>0</v>
      </c>
      <c r="T111" s="419">
        <v>0</v>
      </c>
      <c r="U111" s="419"/>
      <c r="V111" s="419">
        <v>120.348</v>
      </c>
      <c r="W111" s="419">
        <v>0</v>
      </c>
      <c r="X111" s="419">
        <v>120.348</v>
      </c>
      <c r="Y111" s="421" t="s">
        <v>473</v>
      </c>
      <c r="Z111" s="419">
        <v>845.93399999999997</v>
      </c>
      <c r="AA111" s="419">
        <v>185.678</v>
      </c>
      <c r="AB111" s="419">
        <v>1031.6130000000001</v>
      </c>
      <c r="AC111" s="419"/>
      <c r="AD111" s="419">
        <v>734.39800000000002</v>
      </c>
      <c r="AE111" s="419">
        <v>0.56899999999999995</v>
      </c>
      <c r="AF111" s="419">
        <v>734.96699999999998</v>
      </c>
      <c r="AG111" s="419"/>
      <c r="AH111" s="419">
        <v>1271.915</v>
      </c>
      <c r="AI111" s="419">
        <v>0</v>
      </c>
      <c r="AJ111" s="419">
        <v>1271.915</v>
      </c>
      <c r="AK111" s="421" t="s">
        <v>473</v>
      </c>
      <c r="AL111" s="419"/>
      <c r="AM111" s="419">
        <v>16843.572</v>
      </c>
      <c r="AN111" s="419">
        <v>186.24699999999999</v>
      </c>
      <c r="AO111" s="419">
        <v>17029.82</v>
      </c>
    </row>
    <row r="112" spans="1:41" s="417" customFormat="1" ht="9.9499999999999993" customHeight="1">
      <c r="A112" s="421" t="s">
        <v>474</v>
      </c>
      <c r="B112" s="419">
        <v>12569.566999999999</v>
      </c>
      <c r="C112" s="419">
        <v>0</v>
      </c>
      <c r="D112" s="419">
        <v>12569.566999999999</v>
      </c>
      <c r="E112" s="419"/>
      <c r="F112" s="419">
        <v>13158.682000000001</v>
      </c>
      <c r="G112" s="419">
        <v>0</v>
      </c>
      <c r="H112" s="419">
        <v>13158.682000000001</v>
      </c>
      <c r="I112" s="419"/>
      <c r="J112" s="419">
        <v>0</v>
      </c>
      <c r="K112" s="419">
        <v>0</v>
      </c>
      <c r="L112" s="419">
        <v>0</v>
      </c>
      <c r="M112" s="421" t="s">
        <v>474</v>
      </c>
      <c r="N112" s="419">
        <v>2321.154</v>
      </c>
      <c r="O112" s="419">
        <v>0</v>
      </c>
      <c r="P112" s="419">
        <v>2321.154</v>
      </c>
      <c r="Q112" s="419"/>
      <c r="R112" s="419">
        <v>0</v>
      </c>
      <c r="S112" s="419">
        <v>0</v>
      </c>
      <c r="T112" s="419">
        <v>0</v>
      </c>
      <c r="U112" s="419"/>
      <c r="V112" s="419">
        <v>442.87599999999998</v>
      </c>
      <c r="W112" s="419">
        <v>0</v>
      </c>
      <c r="X112" s="419">
        <v>442.87599999999998</v>
      </c>
      <c r="Y112" s="421" t="s">
        <v>474</v>
      </c>
      <c r="Z112" s="419">
        <v>0</v>
      </c>
      <c r="AA112" s="419">
        <v>0</v>
      </c>
      <c r="AB112" s="419">
        <v>0</v>
      </c>
      <c r="AC112" s="419"/>
      <c r="AD112" s="419">
        <v>0</v>
      </c>
      <c r="AE112" s="419">
        <v>0</v>
      </c>
      <c r="AF112" s="419">
        <v>0</v>
      </c>
      <c r="AG112" s="419"/>
      <c r="AH112" s="419">
        <v>0</v>
      </c>
      <c r="AI112" s="419">
        <v>0</v>
      </c>
      <c r="AJ112" s="419">
        <v>0</v>
      </c>
      <c r="AK112" s="421" t="s">
        <v>474</v>
      </c>
      <c r="AL112" s="419"/>
      <c r="AM112" s="419">
        <v>28492.278999999999</v>
      </c>
      <c r="AN112" s="419">
        <v>0</v>
      </c>
      <c r="AO112" s="419">
        <v>28492.278999999999</v>
      </c>
    </row>
    <row r="113" spans="1:41" s="417" customFormat="1" ht="9.9499999999999993" customHeight="1">
      <c r="A113" s="421" t="s">
        <v>475</v>
      </c>
      <c r="B113" s="419">
        <v>0</v>
      </c>
      <c r="C113" s="419">
        <v>0</v>
      </c>
      <c r="D113" s="419">
        <v>0</v>
      </c>
      <c r="E113" s="419"/>
      <c r="F113" s="419">
        <v>0</v>
      </c>
      <c r="G113" s="419">
        <v>0</v>
      </c>
      <c r="H113" s="419">
        <v>0</v>
      </c>
      <c r="I113" s="419"/>
      <c r="J113" s="419">
        <v>0</v>
      </c>
      <c r="K113" s="419">
        <v>0</v>
      </c>
      <c r="L113" s="419">
        <v>0</v>
      </c>
      <c r="M113" s="421" t="s">
        <v>475</v>
      </c>
      <c r="N113" s="419">
        <v>0</v>
      </c>
      <c r="O113" s="419">
        <v>0</v>
      </c>
      <c r="P113" s="419">
        <v>0</v>
      </c>
      <c r="Q113" s="419"/>
      <c r="R113" s="419">
        <v>0</v>
      </c>
      <c r="S113" s="419">
        <v>0</v>
      </c>
      <c r="T113" s="419">
        <v>0</v>
      </c>
      <c r="U113" s="419"/>
      <c r="V113" s="419">
        <v>0</v>
      </c>
      <c r="W113" s="419">
        <v>0</v>
      </c>
      <c r="X113" s="419">
        <v>0</v>
      </c>
      <c r="Y113" s="421" t="s">
        <v>475</v>
      </c>
      <c r="Z113" s="419">
        <v>0</v>
      </c>
      <c r="AA113" s="419">
        <v>0</v>
      </c>
      <c r="AB113" s="419">
        <v>0</v>
      </c>
      <c r="AC113" s="419"/>
      <c r="AD113" s="419">
        <v>1416.2719999999999</v>
      </c>
      <c r="AE113" s="419">
        <v>26.812999999999999</v>
      </c>
      <c r="AF113" s="419">
        <v>1443.085</v>
      </c>
      <c r="AG113" s="419"/>
      <c r="AH113" s="419">
        <v>0</v>
      </c>
      <c r="AI113" s="419">
        <v>0</v>
      </c>
      <c r="AJ113" s="419">
        <v>0</v>
      </c>
      <c r="AK113" s="421" t="s">
        <v>475</v>
      </c>
      <c r="AL113" s="419"/>
      <c r="AM113" s="419">
        <v>1416.2719999999999</v>
      </c>
      <c r="AN113" s="419">
        <v>26.812999999999999</v>
      </c>
      <c r="AO113" s="419">
        <v>1443.085</v>
      </c>
    </row>
    <row r="114" spans="1:41" s="25" customFormat="1" ht="5.0999999999999996" customHeight="1">
      <c r="A114" s="421"/>
      <c r="B114" s="419"/>
      <c r="C114" s="419"/>
      <c r="D114" s="419"/>
      <c r="E114" s="419"/>
      <c r="F114" s="419"/>
      <c r="G114" s="419"/>
      <c r="H114" s="419"/>
      <c r="I114" s="419"/>
      <c r="J114" s="419">
        <v>0</v>
      </c>
      <c r="K114" s="419">
        <v>0</v>
      </c>
      <c r="L114" s="419">
        <v>0</v>
      </c>
      <c r="M114" s="421"/>
      <c r="N114" s="419"/>
      <c r="O114" s="419"/>
      <c r="P114" s="419"/>
      <c r="Q114" s="419"/>
      <c r="R114" s="419"/>
      <c r="S114" s="419"/>
      <c r="T114" s="419"/>
      <c r="U114" s="419"/>
      <c r="V114" s="419">
        <v>0</v>
      </c>
      <c r="W114" s="419">
        <v>0</v>
      </c>
      <c r="X114" s="419">
        <v>0</v>
      </c>
      <c r="Y114" s="421"/>
      <c r="Z114" s="419"/>
      <c r="AA114" s="419"/>
      <c r="AB114" s="419"/>
      <c r="AC114" s="419"/>
      <c r="AD114" s="419"/>
      <c r="AE114" s="419"/>
      <c r="AF114" s="419"/>
      <c r="AG114" s="419"/>
      <c r="AH114" s="419"/>
      <c r="AI114" s="419"/>
      <c r="AJ114" s="419"/>
      <c r="AK114" s="421"/>
      <c r="AL114" s="419"/>
      <c r="AM114" s="419"/>
      <c r="AN114" s="419"/>
      <c r="AO114" s="419"/>
    </row>
    <row r="115" spans="1:41" s="417" customFormat="1" ht="9.9499999999999993" customHeight="1">
      <c r="A115" s="422" t="s">
        <v>476</v>
      </c>
      <c r="B115" s="423">
        <v>28871.062000000002</v>
      </c>
      <c r="C115" s="423">
        <v>1.2729999999999999</v>
      </c>
      <c r="D115" s="423">
        <v>28872.334999999999</v>
      </c>
      <c r="E115" s="423"/>
      <c r="F115" s="423">
        <v>35250.516000000003</v>
      </c>
      <c r="G115" s="423">
        <v>-252.434</v>
      </c>
      <c r="H115" s="423">
        <v>34998.080999999998</v>
      </c>
      <c r="I115" s="423"/>
      <c r="J115" s="423">
        <v>17925.757000000001</v>
      </c>
      <c r="K115" s="423">
        <v>240.61699999999999</v>
      </c>
      <c r="L115" s="423">
        <v>18166.374</v>
      </c>
      <c r="M115" s="422" t="s">
        <v>476</v>
      </c>
      <c r="N115" s="423">
        <v>7021.473</v>
      </c>
      <c r="O115" s="423">
        <v>1962.2360000000001</v>
      </c>
      <c r="P115" s="423">
        <v>8983.7099999999991</v>
      </c>
      <c r="Q115" s="423"/>
      <c r="R115" s="423">
        <v>63.331000000000003</v>
      </c>
      <c r="S115" s="423">
        <v>569.13499999999999</v>
      </c>
      <c r="T115" s="423">
        <v>632.46600000000001</v>
      </c>
      <c r="U115" s="423"/>
      <c r="V115" s="423">
        <v>2091.7399999999998</v>
      </c>
      <c r="W115" s="423">
        <v>109.39700000000001</v>
      </c>
      <c r="X115" s="423">
        <v>2201.1370000000002</v>
      </c>
      <c r="Y115" s="422" t="s">
        <v>476</v>
      </c>
      <c r="Z115" s="423">
        <v>14198.880999999999</v>
      </c>
      <c r="AA115" s="423">
        <v>260.03899999999999</v>
      </c>
      <c r="AB115" s="423">
        <v>14458.921</v>
      </c>
      <c r="AC115" s="423"/>
      <c r="AD115" s="423">
        <v>1112.9580000000001</v>
      </c>
      <c r="AE115" s="423">
        <v>0.22900000000000001</v>
      </c>
      <c r="AF115" s="423">
        <v>1113.1880000000001</v>
      </c>
      <c r="AG115" s="423"/>
      <c r="AH115" s="423">
        <v>1185.9169999999999</v>
      </c>
      <c r="AI115" s="423">
        <v>0</v>
      </c>
      <c r="AJ115" s="423">
        <v>1185.9169999999999</v>
      </c>
      <c r="AK115" s="422" t="s">
        <v>476</v>
      </c>
      <c r="AL115" s="423"/>
      <c r="AM115" s="423">
        <v>107721.63500000001</v>
      </c>
      <c r="AN115" s="423">
        <v>2890.4919999999997</v>
      </c>
      <c r="AO115" s="423">
        <v>110612.129</v>
      </c>
    </row>
    <row r="116" spans="1:41" s="25" customFormat="1" ht="5.0999999999999996" customHeight="1">
      <c r="A116" s="421"/>
      <c r="B116" s="423"/>
      <c r="C116" s="423"/>
      <c r="D116" s="423"/>
      <c r="E116" s="423"/>
      <c r="F116" s="423"/>
      <c r="G116" s="423"/>
      <c r="H116" s="423"/>
      <c r="I116" s="423"/>
      <c r="J116" s="423">
        <v>0</v>
      </c>
      <c r="K116" s="423">
        <v>0</v>
      </c>
      <c r="L116" s="423">
        <v>0</v>
      </c>
      <c r="M116" s="421"/>
      <c r="N116" s="423"/>
      <c r="O116" s="423"/>
      <c r="P116" s="423"/>
      <c r="Q116" s="423"/>
      <c r="R116" s="423"/>
      <c r="S116" s="423"/>
      <c r="T116" s="423"/>
      <c r="U116" s="423"/>
      <c r="V116" s="423">
        <v>0</v>
      </c>
      <c r="W116" s="423">
        <v>0</v>
      </c>
      <c r="X116" s="423">
        <v>0</v>
      </c>
      <c r="Y116" s="421"/>
      <c r="Z116" s="423"/>
      <c r="AA116" s="423"/>
      <c r="AB116" s="423"/>
      <c r="AC116" s="423"/>
      <c r="AD116" s="423"/>
      <c r="AE116" s="423"/>
      <c r="AF116" s="423"/>
      <c r="AG116" s="423"/>
      <c r="AH116" s="423"/>
      <c r="AI116" s="423"/>
      <c r="AJ116" s="423"/>
      <c r="AK116" s="421"/>
      <c r="AL116" s="423"/>
      <c r="AM116" s="423"/>
      <c r="AN116" s="423"/>
      <c r="AO116" s="423"/>
    </row>
    <row r="117" spans="1:41" s="417" customFormat="1" ht="9.9499999999999993" customHeight="1">
      <c r="A117" s="422" t="s">
        <v>477</v>
      </c>
      <c r="B117" s="423">
        <v>11567.852000000001</v>
      </c>
      <c r="C117" s="423">
        <v>0</v>
      </c>
      <c r="D117" s="423">
        <v>11567.852000000001</v>
      </c>
      <c r="E117" s="423"/>
      <c r="F117" s="423">
        <v>994.83100000000002</v>
      </c>
      <c r="G117" s="423">
        <v>0</v>
      </c>
      <c r="H117" s="423">
        <v>994.83100000000002</v>
      </c>
      <c r="I117" s="423"/>
      <c r="J117" s="423">
        <v>7476.3410000000003</v>
      </c>
      <c r="K117" s="423">
        <v>0</v>
      </c>
      <c r="L117" s="423">
        <v>7476.3410000000003</v>
      </c>
      <c r="M117" s="422" t="s">
        <v>477</v>
      </c>
      <c r="N117" s="423">
        <v>813.49199999999996</v>
      </c>
      <c r="O117" s="423">
        <v>0</v>
      </c>
      <c r="P117" s="423">
        <v>813.49199999999996</v>
      </c>
      <c r="Q117" s="423"/>
      <c r="R117" s="423">
        <v>46.779000000000003</v>
      </c>
      <c r="S117" s="423">
        <v>0</v>
      </c>
      <c r="T117" s="423">
        <v>46.779000000000003</v>
      </c>
      <c r="U117" s="423"/>
      <c r="V117" s="423">
        <v>2664.5369999999998</v>
      </c>
      <c r="W117" s="423">
        <v>0</v>
      </c>
      <c r="X117" s="423">
        <v>2664.5369999999998</v>
      </c>
      <c r="Y117" s="422" t="s">
        <v>477</v>
      </c>
      <c r="Z117" s="423">
        <v>111.68600000000001</v>
      </c>
      <c r="AA117" s="423">
        <v>0</v>
      </c>
      <c r="AB117" s="423">
        <v>111.68600000000001</v>
      </c>
      <c r="AC117" s="423"/>
      <c r="AD117" s="423">
        <v>813.096</v>
      </c>
      <c r="AE117" s="423">
        <v>0</v>
      </c>
      <c r="AF117" s="423">
        <v>813.096</v>
      </c>
      <c r="AG117" s="423"/>
      <c r="AH117" s="423">
        <v>0</v>
      </c>
      <c r="AI117" s="423">
        <v>0</v>
      </c>
      <c r="AJ117" s="423">
        <v>0</v>
      </c>
      <c r="AK117" s="422" t="s">
        <v>477</v>
      </c>
      <c r="AL117" s="423"/>
      <c r="AM117" s="423">
        <v>24488.614000000001</v>
      </c>
      <c r="AN117" s="423">
        <v>0</v>
      </c>
      <c r="AO117" s="423">
        <v>24488.614000000001</v>
      </c>
    </row>
    <row r="118" spans="1:41" s="417" customFormat="1" ht="9.9499999999999993" customHeight="1">
      <c r="A118" s="421" t="s">
        <v>478</v>
      </c>
      <c r="B118" s="419">
        <v>0</v>
      </c>
      <c r="C118" s="419">
        <v>0</v>
      </c>
      <c r="D118" s="419">
        <v>0</v>
      </c>
      <c r="E118" s="419"/>
      <c r="F118" s="419">
        <v>0</v>
      </c>
      <c r="G118" s="419">
        <v>0</v>
      </c>
      <c r="H118" s="419">
        <v>0</v>
      </c>
      <c r="I118" s="419"/>
      <c r="J118" s="419">
        <v>0.214</v>
      </c>
      <c r="K118" s="419">
        <v>0</v>
      </c>
      <c r="L118" s="419">
        <v>0.214</v>
      </c>
      <c r="M118" s="421" t="s">
        <v>478</v>
      </c>
      <c r="N118" s="419">
        <v>69.963999999999999</v>
      </c>
      <c r="O118" s="419">
        <v>0</v>
      </c>
      <c r="P118" s="419">
        <v>69.963999999999999</v>
      </c>
      <c r="Q118" s="419"/>
      <c r="R118" s="419">
        <v>0</v>
      </c>
      <c r="S118" s="419">
        <v>0</v>
      </c>
      <c r="T118" s="419">
        <v>0</v>
      </c>
      <c r="U118" s="419"/>
      <c r="V118" s="419">
        <v>0</v>
      </c>
      <c r="W118" s="419">
        <v>0</v>
      </c>
      <c r="X118" s="419">
        <v>0</v>
      </c>
      <c r="Y118" s="421" t="s">
        <v>478</v>
      </c>
      <c r="Z118" s="419">
        <v>0</v>
      </c>
      <c r="AA118" s="419">
        <v>0</v>
      </c>
      <c r="AB118" s="419">
        <v>0</v>
      </c>
      <c r="AC118" s="419"/>
      <c r="AD118" s="419">
        <v>0</v>
      </c>
      <c r="AE118" s="419">
        <v>0</v>
      </c>
      <c r="AF118" s="419">
        <v>0</v>
      </c>
      <c r="AG118" s="419"/>
      <c r="AH118" s="419">
        <v>0</v>
      </c>
      <c r="AI118" s="419">
        <v>0</v>
      </c>
      <c r="AJ118" s="419">
        <v>0</v>
      </c>
      <c r="AK118" s="421" t="s">
        <v>478</v>
      </c>
      <c r="AL118" s="419"/>
      <c r="AM118" s="419">
        <v>70.177999999999997</v>
      </c>
      <c r="AN118" s="419">
        <v>0</v>
      </c>
      <c r="AO118" s="419">
        <v>70.177999999999997</v>
      </c>
    </row>
    <row r="119" spans="1:41" s="417" customFormat="1" ht="9.9499999999999993" customHeight="1">
      <c r="A119" s="421" t="s">
        <v>479</v>
      </c>
      <c r="B119" s="419">
        <v>11567.852000000001</v>
      </c>
      <c r="C119" s="419">
        <v>0</v>
      </c>
      <c r="D119" s="419">
        <v>11567.852000000001</v>
      </c>
      <c r="E119" s="419"/>
      <c r="F119" s="419">
        <v>994.83100000000002</v>
      </c>
      <c r="G119" s="419">
        <v>0</v>
      </c>
      <c r="H119" s="419">
        <v>994.83100000000002</v>
      </c>
      <c r="I119" s="419"/>
      <c r="J119" s="419">
        <v>7476.1260000000002</v>
      </c>
      <c r="K119" s="419">
        <v>0</v>
      </c>
      <c r="L119" s="419">
        <v>7476.1260000000002</v>
      </c>
      <c r="M119" s="421" t="s">
        <v>479</v>
      </c>
      <c r="N119" s="419">
        <v>743.52800000000002</v>
      </c>
      <c r="O119" s="419">
        <v>0</v>
      </c>
      <c r="P119" s="419">
        <v>743.52800000000002</v>
      </c>
      <c r="Q119" s="419"/>
      <c r="R119" s="419">
        <v>46.779000000000003</v>
      </c>
      <c r="S119" s="419">
        <v>0</v>
      </c>
      <c r="T119" s="419">
        <v>46.779000000000003</v>
      </c>
      <c r="U119" s="419"/>
      <c r="V119" s="419">
        <v>2664.5369999999998</v>
      </c>
      <c r="W119" s="419">
        <v>0</v>
      </c>
      <c r="X119" s="419">
        <v>2664.5369999999998</v>
      </c>
      <c r="Y119" s="421" t="s">
        <v>479</v>
      </c>
      <c r="Z119" s="419">
        <v>111.68600000000001</v>
      </c>
      <c r="AA119" s="419">
        <v>0</v>
      </c>
      <c r="AB119" s="419">
        <v>111.68600000000001</v>
      </c>
      <c r="AC119" s="419"/>
      <c r="AD119" s="419">
        <v>813.096</v>
      </c>
      <c r="AE119" s="419">
        <v>0</v>
      </c>
      <c r="AF119" s="419">
        <v>813.096</v>
      </c>
      <c r="AG119" s="419"/>
      <c r="AH119" s="419">
        <v>0</v>
      </c>
      <c r="AI119" s="419">
        <v>0</v>
      </c>
      <c r="AJ119" s="419">
        <v>0</v>
      </c>
      <c r="AK119" s="421" t="s">
        <v>479</v>
      </c>
      <c r="AL119" s="419"/>
      <c r="AM119" s="419">
        <v>24418.435000000001</v>
      </c>
      <c r="AN119" s="419">
        <v>0</v>
      </c>
      <c r="AO119" s="419">
        <v>24418.435000000001</v>
      </c>
    </row>
    <row r="120" spans="1:41" s="25" customFormat="1" ht="5.0999999999999996" customHeight="1">
      <c r="A120" s="426"/>
      <c r="B120" s="423"/>
      <c r="C120" s="423"/>
      <c r="D120" s="423"/>
      <c r="E120" s="423"/>
      <c r="F120" s="423"/>
      <c r="G120" s="423"/>
      <c r="H120" s="423"/>
      <c r="I120" s="423"/>
      <c r="J120" s="423">
        <v>0</v>
      </c>
      <c r="K120" s="423">
        <v>0</v>
      </c>
      <c r="L120" s="423">
        <v>0</v>
      </c>
      <c r="M120" s="426"/>
      <c r="N120" s="423"/>
      <c r="O120" s="423"/>
      <c r="P120" s="423"/>
      <c r="Q120" s="423"/>
      <c r="R120" s="423"/>
      <c r="S120" s="423"/>
      <c r="T120" s="423"/>
      <c r="U120" s="423"/>
      <c r="V120" s="423">
        <v>0</v>
      </c>
      <c r="W120" s="423">
        <v>0</v>
      </c>
      <c r="X120" s="423">
        <v>0</v>
      </c>
      <c r="Y120" s="426"/>
      <c r="Z120" s="423"/>
      <c r="AA120" s="423"/>
      <c r="AB120" s="423"/>
      <c r="AC120" s="423"/>
      <c r="AD120" s="423"/>
      <c r="AE120" s="423"/>
      <c r="AF120" s="423"/>
      <c r="AG120" s="423"/>
      <c r="AH120" s="423"/>
      <c r="AI120" s="423"/>
      <c r="AJ120" s="423"/>
      <c r="AK120" s="426"/>
      <c r="AL120" s="423"/>
      <c r="AM120" s="423"/>
      <c r="AN120" s="423"/>
      <c r="AO120" s="423"/>
    </row>
    <row r="121" spans="1:41" s="25" customFormat="1" ht="9.9499999999999993" customHeight="1">
      <c r="A121" s="465" t="s">
        <v>480</v>
      </c>
      <c r="B121" s="423">
        <v>0</v>
      </c>
      <c r="C121" s="423">
        <v>0</v>
      </c>
      <c r="D121" s="423">
        <v>0</v>
      </c>
      <c r="E121" s="423"/>
      <c r="F121" s="423">
        <v>0</v>
      </c>
      <c r="G121" s="423">
        <v>0</v>
      </c>
      <c r="H121" s="423">
        <v>0</v>
      </c>
      <c r="I121" s="423"/>
      <c r="J121" s="423">
        <v>0</v>
      </c>
      <c r="K121" s="423">
        <v>0</v>
      </c>
      <c r="L121" s="423">
        <v>0</v>
      </c>
      <c r="M121" s="465" t="s">
        <v>480</v>
      </c>
      <c r="N121" s="423">
        <v>0</v>
      </c>
      <c r="O121" s="423">
        <v>0</v>
      </c>
      <c r="P121" s="423">
        <v>0</v>
      </c>
      <c r="Q121" s="423"/>
      <c r="R121" s="423">
        <v>10599.385</v>
      </c>
      <c r="S121" s="423">
        <v>0</v>
      </c>
      <c r="T121" s="423">
        <v>10599.385</v>
      </c>
      <c r="U121" s="423"/>
      <c r="V121" s="423">
        <v>51874.029000000002</v>
      </c>
      <c r="W121" s="423">
        <v>0</v>
      </c>
      <c r="X121" s="423">
        <v>51874.029000000002</v>
      </c>
      <c r="Y121" s="465" t="s">
        <v>480</v>
      </c>
      <c r="Z121" s="423">
        <v>0</v>
      </c>
      <c r="AA121" s="423">
        <v>0</v>
      </c>
      <c r="AB121" s="423">
        <v>0</v>
      </c>
      <c r="AC121" s="423"/>
      <c r="AD121" s="423">
        <v>0</v>
      </c>
      <c r="AE121" s="423">
        <v>0</v>
      </c>
      <c r="AF121" s="423">
        <v>0</v>
      </c>
      <c r="AG121" s="423"/>
      <c r="AH121" s="423">
        <v>0</v>
      </c>
      <c r="AI121" s="423">
        <v>0</v>
      </c>
      <c r="AJ121" s="423">
        <v>0</v>
      </c>
      <c r="AK121" s="465" t="s">
        <v>480</v>
      </c>
      <c r="AL121" s="423"/>
      <c r="AM121" s="423">
        <v>62473.414000000004</v>
      </c>
      <c r="AN121" s="423">
        <v>0</v>
      </c>
      <c r="AO121" s="423">
        <v>62473.414000000004</v>
      </c>
    </row>
    <row r="122" spans="1:41" s="25" customFormat="1" ht="5.0999999999999996" customHeight="1">
      <c r="A122" s="421"/>
      <c r="B122" s="423"/>
      <c r="C122" s="423"/>
      <c r="D122" s="423"/>
      <c r="E122" s="423"/>
      <c r="F122" s="423"/>
      <c r="G122" s="423"/>
      <c r="H122" s="423"/>
      <c r="I122" s="423"/>
      <c r="J122" s="423">
        <v>0</v>
      </c>
      <c r="K122" s="423">
        <v>0</v>
      </c>
      <c r="L122" s="423">
        <v>0</v>
      </c>
      <c r="M122" s="421"/>
      <c r="N122" s="423"/>
      <c r="O122" s="423"/>
      <c r="P122" s="423"/>
      <c r="Q122" s="423"/>
      <c r="R122" s="423"/>
      <c r="S122" s="423"/>
      <c r="T122" s="423"/>
      <c r="U122" s="423"/>
      <c r="V122" s="423">
        <v>0</v>
      </c>
      <c r="W122" s="423">
        <v>0</v>
      </c>
      <c r="X122" s="423">
        <v>0</v>
      </c>
      <c r="Y122" s="421"/>
      <c r="Z122" s="423"/>
      <c r="AA122" s="423"/>
      <c r="AB122" s="423"/>
      <c r="AC122" s="423"/>
      <c r="AD122" s="423"/>
      <c r="AE122" s="423"/>
      <c r="AF122" s="423"/>
      <c r="AG122" s="423"/>
      <c r="AH122" s="423"/>
      <c r="AI122" s="423"/>
      <c r="AJ122" s="423"/>
      <c r="AK122" s="421"/>
      <c r="AL122" s="423"/>
      <c r="AM122" s="423"/>
      <c r="AN122" s="423"/>
      <c r="AO122" s="423"/>
    </row>
    <row r="123" spans="1:41" s="417" customFormat="1" ht="9.9499999999999993" customHeight="1">
      <c r="A123" s="415" t="s">
        <v>481</v>
      </c>
      <c r="B123" s="416">
        <v>1823163.8910000001</v>
      </c>
      <c r="C123" s="416">
        <v>60901.273000000001</v>
      </c>
      <c r="D123" s="416">
        <v>1884065.165</v>
      </c>
      <c r="E123" s="416"/>
      <c r="F123" s="416">
        <v>4020327.1850000001</v>
      </c>
      <c r="G123" s="416">
        <v>32156.246999999999</v>
      </c>
      <c r="H123" s="416">
        <v>4052483.4330000002</v>
      </c>
      <c r="I123" s="416"/>
      <c r="J123" s="416">
        <v>2125139.5150000001</v>
      </c>
      <c r="K123" s="416">
        <v>14682.968999999999</v>
      </c>
      <c r="L123" s="416">
        <v>2139822.4849999999</v>
      </c>
      <c r="M123" s="415" t="s">
        <v>481</v>
      </c>
      <c r="N123" s="416">
        <v>1366110.037</v>
      </c>
      <c r="O123" s="416">
        <v>2054.654</v>
      </c>
      <c r="P123" s="416">
        <v>1368164.6910000001</v>
      </c>
      <c r="Q123" s="416"/>
      <c r="R123" s="416">
        <v>278564.245</v>
      </c>
      <c r="S123" s="416">
        <v>20790.567999999999</v>
      </c>
      <c r="T123" s="416">
        <v>299354.81300000002</v>
      </c>
      <c r="U123" s="416"/>
      <c r="V123" s="416">
        <v>1559931.0490000001</v>
      </c>
      <c r="W123" s="416">
        <v>46218.55</v>
      </c>
      <c r="X123" s="416">
        <v>1606149.6</v>
      </c>
      <c r="Y123" s="415" t="s">
        <v>481</v>
      </c>
      <c r="Z123" s="416">
        <v>812824.60800000001</v>
      </c>
      <c r="AA123" s="416">
        <v>365378.71299999999</v>
      </c>
      <c r="AB123" s="416">
        <v>1178203.3219999999</v>
      </c>
      <c r="AC123" s="416"/>
      <c r="AD123" s="416">
        <v>612311.88399999996</v>
      </c>
      <c r="AE123" s="416">
        <v>3846.8330000000001</v>
      </c>
      <c r="AF123" s="416">
        <v>616158.71799999999</v>
      </c>
      <c r="AG123" s="416"/>
      <c r="AH123" s="416">
        <v>256660.31700000001</v>
      </c>
      <c r="AI123" s="416">
        <v>35.677</v>
      </c>
      <c r="AJ123" s="416">
        <v>256695.99400000001</v>
      </c>
      <c r="AK123" s="415" t="s">
        <v>481</v>
      </c>
      <c r="AL123" s="416"/>
      <c r="AM123" s="416">
        <v>12855032.731000001</v>
      </c>
      <c r="AN123" s="416">
        <v>546065.48399999994</v>
      </c>
      <c r="AO123" s="416">
        <v>13401098.221000001</v>
      </c>
    </row>
    <row r="124" spans="1:41" s="25" customFormat="1" ht="5.0999999999999996" customHeight="1">
      <c r="A124" s="421"/>
      <c r="B124" s="423"/>
      <c r="C124" s="423"/>
      <c r="D124" s="423"/>
      <c r="E124" s="423"/>
      <c r="F124" s="423"/>
      <c r="G124" s="423"/>
      <c r="H124" s="423"/>
      <c r="I124" s="423"/>
      <c r="J124" s="423">
        <v>0</v>
      </c>
      <c r="K124" s="423">
        <v>0</v>
      </c>
      <c r="L124" s="423">
        <v>0</v>
      </c>
      <c r="M124" s="421"/>
      <c r="N124" s="423"/>
      <c r="O124" s="423"/>
      <c r="P124" s="423"/>
      <c r="Q124" s="423"/>
      <c r="R124" s="423"/>
      <c r="S124" s="423"/>
      <c r="T124" s="423"/>
      <c r="U124" s="423"/>
      <c r="V124" s="423">
        <v>0</v>
      </c>
      <c r="W124" s="423">
        <v>0</v>
      </c>
      <c r="X124" s="423">
        <v>0</v>
      </c>
      <c r="Y124" s="421"/>
      <c r="Z124" s="423"/>
      <c r="AA124" s="423"/>
      <c r="AB124" s="423"/>
      <c r="AC124" s="423"/>
      <c r="AD124" s="423"/>
      <c r="AE124" s="423"/>
      <c r="AF124" s="423"/>
      <c r="AG124" s="423"/>
      <c r="AH124" s="423"/>
      <c r="AI124" s="423"/>
      <c r="AJ124" s="423"/>
      <c r="AK124" s="421"/>
      <c r="AL124" s="423"/>
      <c r="AM124" s="423"/>
      <c r="AN124" s="423"/>
      <c r="AO124" s="423"/>
    </row>
    <row r="125" spans="1:41" s="417" customFormat="1" ht="9.9499999999999993" customHeight="1">
      <c r="A125" s="415" t="s">
        <v>482</v>
      </c>
      <c r="B125" s="416">
        <v>744126.53099999996</v>
      </c>
      <c r="C125" s="416">
        <v>0</v>
      </c>
      <c r="D125" s="416">
        <v>744126.53099999996</v>
      </c>
      <c r="E125" s="416"/>
      <c r="F125" s="416">
        <v>935635.42099999997</v>
      </c>
      <c r="G125" s="416">
        <v>0</v>
      </c>
      <c r="H125" s="416">
        <v>935635.42099999997</v>
      </c>
      <c r="I125" s="416"/>
      <c r="J125" s="416">
        <v>413191.96899999998</v>
      </c>
      <c r="K125" s="416">
        <v>0</v>
      </c>
      <c r="L125" s="416">
        <v>413191.96899999998</v>
      </c>
      <c r="M125" s="415" t="s">
        <v>482</v>
      </c>
      <c r="N125" s="416">
        <v>368099.88799999998</v>
      </c>
      <c r="O125" s="416">
        <v>0</v>
      </c>
      <c r="P125" s="416">
        <v>368099.88799999998</v>
      </c>
      <c r="Q125" s="416"/>
      <c r="R125" s="416">
        <v>41313.402000000002</v>
      </c>
      <c r="S125" s="416">
        <v>0</v>
      </c>
      <c r="T125" s="416">
        <v>41313.402000000002</v>
      </c>
      <c r="U125" s="416"/>
      <c r="V125" s="416">
        <v>319299.27399999998</v>
      </c>
      <c r="W125" s="416">
        <v>0</v>
      </c>
      <c r="X125" s="416">
        <v>319299.27399999998</v>
      </c>
      <c r="Y125" s="415" t="s">
        <v>482</v>
      </c>
      <c r="Z125" s="416">
        <v>345856.32299999997</v>
      </c>
      <c r="AA125" s="416">
        <v>0</v>
      </c>
      <c r="AB125" s="416">
        <v>345856.32299999997</v>
      </c>
      <c r="AC125" s="416"/>
      <c r="AD125" s="416">
        <v>73204.432000000001</v>
      </c>
      <c r="AE125" s="416">
        <v>0</v>
      </c>
      <c r="AF125" s="416">
        <v>73204.432000000001</v>
      </c>
      <c r="AG125" s="416"/>
      <c r="AH125" s="416">
        <v>114556.965</v>
      </c>
      <c r="AI125" s="416">
        <v>0</v>
      </c>
      <c r="AJ125" s="416">
        <v>114556.965</v>
      </c>
      <c r="AK125" s="415" t="s">
        <v>482</v>
      </c>
      <c r="AL125" s="416"/>
      <c r="AM125" s="416">
        <v>3355284.2050000001</v>
      </c>
      <c r="AN125" s="416">
        <v>0</v>
      </c>
      <c r="AO125" s="416">
        <v>3355284.2050000001</v>
      </c>
    </row>
    <row r="126" spans="1:41" s="417" customFormat="1" ht="9.9499999999999993" customHeight="1">
      <c r="A126" s="421" t="s">
        <v>483</v>
      </c>
      <c r="B126" s="419">
        <v>528768.99100000004</v>
      </c>
      <c r="C126" s="419">
        <v>0</v>
      </c>
      <c r="D126" s="419">
        <v>528768.99100000004</v>
      </c>
      <c r="E126" s="419"/>
      <c r="F126" s="419">
        <v>749670.13500000001</v>
      </c>
      <c r="G126" s="419">
        <v>0</v>
      </c>
      <c r="H126" s="419">
        <v>749670.13500000001</v>
      </c>
      <c r="I126" s="419"/>
      <c r="J126" s="419">
        <v>285105.26500000001</v>
      </c>
      <c r="K126" s="419">
        <v>0</v>
      </c>
      <c r="L126" s="419">
        <v>285105.26500000001</v>
      </c>
      <c r="M126" s="421" t="s">
        <v>483</v>
      </c>
      <c r="N126" s="419">
        <v>264442.52799999999</v>
      </c>
      <c r="O126" s="419">
        <v>0</v>
      </c>
      <c r="P126" s="419">
        <v>264442.52799999999</v>
      </c>
      <c r="Q126" s="419"/>
      <c r="R126" s="419">
        <v>91105.567999999999</v>
      </c>
      <c r="S126" s="419">
        <v>0</v>
      </c>
      <c r="T126" s="419">
        <v>91105.567999999999</v>
      </c>
      <c r="U126" s="419"/>
      <c r="V126" s="419">
        <v>422540.179</v>
      </c>
      <c r="W126" s="419">
        <v>0</v>
      </c>
      <c r="X126" s="419">
        <v>422540.179</v>
      </c>
      <c r="Y126" s="421" t="s">
        <v>483</v>
      </c>
      <c r="Z126" s="419">
        <v>234217.63699999999</v>
      </c>
      <c r="AA126" s="419">
        <v>0</v>
      </c>
      <c r="AB126" s="419">
        <v>234217.63699999999</v>
      </c>
      <c r="AC126" s="419"/>
      <c r="AD126" s="419">
        <v>77714.97</v>
      </c>
      <c r="AE126" s="419">
        <v>0</v>
      </c>
      <c r="AF126" s="419">
        <v>77714.97</v>
      </c>
      <c r="AG126" s="419"/>
      <c r="AH126" s="419">
        <v>173691.625</v>
      </c>
      <c r="AI126" s="419">
        <v>0</v>
      </c>
      <c r="AJ126" s="419">
        <v>173691.625</v>
      </c>
      <c r="AK126" s="421" t="s">
        <v>483</v>
      </c>
      <c r="AL126" s="419"/>
      <c r="AM126" s="419">
        <v>2827256.8980000005</v>
      </c>
      <c r="AN126" s="419">
        <v>0</v>
      </c>
      <c r="AO126" s="419">
        <v>2827256.8980000005</v>
      </c>
    </row>
    <row r="127" spans="1:41" s="417" customFormat="1" ht="9.9499999999999993" customHeight="1">
      <c r="A127" s="421" t="s">
        <v>484</v>
      </c>
      <c r="B127" s="419">
        <v>811.87599999999998</v>
      </c>
      <c r="C127" s="419">
        <v>0</v>
      </c>
      <c r="D127" s="419">
        <v>811.87599999999998</v>
      </c>
      <c r="E127" s="419"/>
      <c r="F127" s="419">
        <v>448.755</v>
      </c>
      <c r="G127" s="419">
        <v>0</v>
      </c>
      <c r="H127" s="419">
        <v>448.755</v>
      </c>
      <c r="I127" s="419"/>
      <c r="J127" s="419">
        <v>38085.906000000003</v>
      </c>
      <c r="K127" s="419">
        <v>0</v>
      </c>
      <c r="L127" s="419">
        <v>38085.906000000003</v>
      </c>
      <c r="M127" s="421" t="s">
        <v>484</v>
      </c>
      <c r="N127" s="419">
        <v>7.0000000000000001E-3</v>
      </c>
      <c r="O127" s="419">
        <v>0</v>
      </c>
      <c r="P127" s="419">
        <v>7.0000000000000001E-3</v>
      </c>
      <c r="Q127" s="419"/>
      <c r="R127" s="419">
        <v>0</v>
      </c>
      <c r="S127" s="419">
        <v>0</v>
      </c>
      <c r="T127" s="419">
        <v>0</v>
      </c>
      <c r="U127" s="419"/>
      <c r="V127" s="419">
        <v>0</v>
      </c>
      <c r="W127" s="419">
        <v>0</v>
      </c>
      <c r="X127" s="419">
        <v>0</v>
      </c>
      <c r="Y127" s="421" t="s">
        <v>484</v>
      </c>
      <c r="Z127" s="419">
        <v>0</v>
      </c>
      <c r="AA127" s="419">
        <v>0</v>
      </c>
      <c r="AB127" s="419">
        <v>0</v>
      </c>
      <c r="AC127" s="419"/>
      <c r="AD127" s="419">
        <v>82.447999999999993</v>
      </c>
      <c r="AE127" s="419">
        <v>0</v>
      </c>
      <c r="AF127" s="419">
        <v>82.447999999999993</v>
      </c>
      <c r="AG127" s="419"/>
      <c r="AH127" s="419">
        <v>0</v>
      </c>
      <c r="AI127" s="419">
        <v>0</v>
      </c>
      <c r="AJ127" s="419">
        <v>0</v>
      </c>
      <c r="AK127" s="421" t="s">
        <v>484</v>
      </c>
      <c r="AL127" s="419"/>
      <c r="AM127" s="419">
        <v>39428.991999999998</v>
      </c>
      <c r="AN127" s="419">
        <v>0</v>
      </c>
      <c r="AO127" s="419">
        <v>39428.991999999998</v>
      </c>
    </row>
    <row r="128" spans="1:41" s="417" customFormat="1" ht="9.9499999999999993" customHeight="1">
      <c r="A128" s="421" t="s">
        <v>485</v>
      </c>
      <c r="B128" s="419">
        <v>185069.147</v>
      </c>
      <c r="C128" s="419">
        <v>0</v>
      </c>
      <c r="D128" s="419">
        <v>185069.147</v>
      </c>
      <c r="E128" s="419"/>
      <c r="F128" s="419">
        <v>105658.96799999999</v>
      </c>
      <c r="G128" s="419">
        <v>0</v>
      </c>
      <c r="H128" s="419">
        <v>105658.96799999999</v>
      </c>
      <c r="I128" s="419"/>
      <c r="J128" s="419">
        <v>83204.076000000001</v>
      </c>
      <c r="K128" s="419">
        <v>0</v>
      </c>
      <c r="L128" s="419">
        <v>83204.076000000001</v>
      </c>
      <c r="M128" s="421" t="s">
        <v>485</v>
      </c>
      <c r="N128" s="419">
        <v>39167.665000000001</v>
      </c>
      <c r="O128" s="419">
        <v>0</v>
      </c>
      <c r="P128" s="419">
        <v>39167.665000000001</v>
      </c>
      <c r="Q128" s="419"/>
      <c r="R128" s="419">
        <v>0</v>
      </c>
      <c r="S128" s="419">
        <v>0</v>
      </c>
      <c r="T128" s="419">
        <v>0</v>
      </c>
      <c r="U128" s="419"/>
      <c r="V128" s="419">
        <v>20407.616000000002</v>
      </c>
      <c r="W128" s="419">
        <v>0</v>
      </c>
      <c r="X128" s="419">
        <v>20407.616000000002</v>
      </c>
      <c r="Y128" s="421" t="s">
        <v>485</v>
      </c>
      <c r="Z128" s="419">
        <v>60196.468000000001</v>
      </c>
      <c r="AA128" s="419">
        <v>0</v>
      </c>
      <c r="AB128" s="419">
        <v>60196.468000000001</v>
      </c>
      <c r="AC128" s="419"/>
      <c r="AD128" s="419">
        <v>7037.8339999999998</v>
      </c>
      <c r="AE128" s="419">
        <v>0</v>
      </c>
      <c r="AF128" s="419">
        <v>7037.8339999999998</v>
      </c>
      <c r="AG128" s="419"/>
      <c r="AH128" s="419">
        <v>0</v>
      </c>
      <c r="AI128" s="419">
        <v>0</v>
      </c>
      <c r="AJ128" s="419">
        <v>0</v>
      </c>
      <c r="AK128" s="421" t="s">
        <v>485</v>
      </c>
      <c r="AL128" s="419"/>
      <c r="AM128" s="419">
        <v>500741.77399999992</v>
      </c>
      <c r="AN128" s="419">
        <v>0</v>
      </c>
      <c r="AO128" s="419">
        <v>500741.77399999992</v>
      </c>
    </row>
    <row r="129" spans="1:41" s="417" customFormat="1" ht="9.9499999999999993" customHeight="1">
      <c r="A129" s="421" t="s">
        <v>486</v>
      </c>
      <c r="B129" s="419">
        <v>2896.4749999999999</v>
      </c>
      <c r="C129" s="419">
        <v>0</v>
      </c>
      <c r="D129" s="419">
        <v>2896.4749999999999</v>
      </c>
      <c r="E129" s="419"/>
      <c r="F129" s="419">
        <v>398.351</v>
      </c>
      <c r="G129" s="419">
        <v>0</v>
      </c>
      <c r="H129" s="419">
        <v>398.351</v>
      </c>
      <c r="I129" s="419"/>
      <c r="J129" s="419">
        <v>-3.0379999999999998</v>
      </c>
      <c r="K129" s="419">
        <v>0</v>
      </c>
      <c r="L129" s="419">
        <v>-3.0379999999999998</v>
      </c>
      <c r="M129" s="421" t="s">
        <v>486</v>
      </c>
      <c r="N129" s="419">
        <v>240.387</v>
      </c>
      <c r="O129" s="419">
        <v>0</v>
      </c>
      <c r="P129" s="419">
        <v>240.387</v>
      </c>
      <c r="Q129" s="419"/>
      <c r="R129" s="419">
        <v>0</v>
      </c>
      <c r="S129" s="419">
        <v>0</v>
      </c>
      <c r="T129" s="419">
        <v>0</v>
      </c>
      <c r="U129" s="419"/>
      <c r="V129" s="419">
        <v>0</v>
      </c>
      <c r="W129" s="419">
        <v>0</v>
      </c>
      <c r="X129" s="419">
        <v>0</v>
      </c>
      <c r="Y129" s="421" t="s">
        <v>486</v>
      </c>
      <c r="Z129" s="419">
        <v>0</v>
      </c>
      <c r="AA129" s="419">
        <v>0</v>
      </c>
      <c r="AB129" s="419">
        <v>0</v>
      </c>
      <c r="AC129" s="419"/>
      <c r="AD129" s="419">
        <v>0</v>
      </c>
      <c r="AE129" s="419">
        <v>0</v>
      </c>
      <c r="AF129" s="419">
        <v>0</v>
      </c>
      <c r="AG129" s="419"/>
      <c r="AH129" s="419">
        <v>3.9580000000000002</v>
      </c>
      <c r="AI129" s="419">
        <v>0</v>
      </c>
      <c r="AJ129" s="419">
        <v>3.9580000000000002</v>
      </c>
      <c r="AK129" s="421" t="s">
        <v>486</v>
      </c>
      <c r="AL129" s="419"/>
      <c r="AM129" s="419">
        <v>3536.1330000000003</v>
      </c>
      <c r="AN129" s="419">
        <v>0</v>
      </c>
      <c r="AO129" s="419">
        <v>3536.1330000000003</v>
      </c>
    </row>
    <row r="130" spans="1:41" s="417" customFormat="1" ht="9.9499999999999993" customHeight="1">
      <c r="A130" s="421" t="s">
        <v>487</v>
      </c>
      <c r="B130" s="419">
        <v>0</v>
      </c>
      <c r="C130" s="419">
        <v>0</v>
      </c>
      <c r="D130" s="419">
        <v>0</v>
      </c>
      <c r="E130" s="419"/>
      <c r="F130" s="419">
        <v>0</v>
      </c>
      <c r="G130" s="419">
        <v>0</v>
      </c>
      <c r="H130" s="419">
        <v>0</v>
      </c>
      <c r="I130" s="419"/>
      <c r="J130" s="419">
        <v>0</v>
      </c>
      <c r="K130" s="419">
        <v>0</v>
      </c>
      <c r="L130" s="419">
        <v>0</v>
      </c>
      <c r="M130" s="421" t="s">
        <v>487</v>
      </c>
      <c r="N130" s="419">
        <v>23338.473000000002</v>
      </c>
      <c r="O130" s="419">
        <v>0</v>
      </c>
      <c r="P130" s="419">
        <v>23338.473000000002</v>
      </c>
      <c r="Q130" s="419"/>
      <c r="R130" s="419">
        <v>-37435.186000000002</v>
      </c>
      <c r="S130" s="419">
        <v>0</v>
      </c>
      <c r="T130" s="419">
        <v>-37435.186000000002</v>
      </c>
      <c r="U130" s="419"/>
      <c r="V130" s="419">
        <v>-84574.043999999994</v>
      </c>
      <c r="W130" s="419">
        <v>0</v>
      </c>
      <c r="X130" s="419">
        <v>-84574.043999999994</v>
      </c>
      <c r="Y130" s="421" t="s">
        <v>487</v>
      </c>
      <c r="Z130" s="419">
        <v>8437.8189999999995</v>
      </c>
      <c r="AA130" s="419">
        <v>0</v>
      </c>
      <c r="AB130" s="419">
        <v>8437.8189999999995</v>
      </c>
      <c r="AC130" s="419"/>
      <c r="AD130" s="419">
        <v>-15891.093000000001</v>
      </c>
      <c r="AE130" s="419">
        <v>0</v>
      </c>
      <c r="AF130" s="419">
        <v>-15891.093000000001</v>
      </c>
      <c r="AG130" s="419"/>
      <c r="AH130" s="419">
        <v>-45207.218000000001</v>
      </c>
      <c r="AI130" s="419">
        <v>0</v>
      </c>
      <c r="AJ130" s="419">
        <v>-45207.218000000001</v>
      </c>
      <c r="AK130" s="421" t="s">
        <v>487</v>
      </c>
      <c r="AL130" s="419"/>
      <c r="AM130" s="419">
        <v>-151331.24899999998</v>
      </c>
      <c r="AN130" s="419">
        <v>0</v>
      </c>
      <c r="AO130" s="419">
        <v>-151331.24899999998</v>
      </c>
    </row>
    <row r="131" spans="1:41" s="25" customFormat="1" ht="9.9499999999999993" customHeight="1">
      <c r="A131" s="421" t="s">
        <v>488</v>
      </c>
      <c r="B131" s="419">
        <v>26580.04</v>
      </c>
      <c r="C131" s="419">
        <v>0</v>
      </c>
      <c r="D131" s="419">
        <v>26580.04</v>
      </c>
      <c r="E131" s="419"/>
      <c r="F131" s="419">
        <v>79459.210000000006</v>
      </c>
      <c r="G131" s="419">
        <v>0</v>
      </c>
      <c r="H131" s="419">
        <v>79459.210000000006</v>
      </c>
      <c r="I131" s="419"/>
      <c r="J131" s="419">
        <v>6799.76</v>
      </c>
      <c r="K131" s="419">
        <v>0</v>
      </c>
      <c r="L131" s="419">
        <v>6799.76</v>
      </c>
      <c r="M131" s="421" t="s">
        <v>488</v>
      </c>
      <c r="N131" s="419">
        <v>40910.826000000001</v>
      </c>
      <c r="O131" s="419">
        <v>0</v>
      </c>
      <c r="P131" s="419">
        <v>40910.826000000001</v>
      </c>
      <c r="Q131" s="419"/>
      <c r="R131" s="419">
        <v>-12356.978999999999</v>
      </c>
      <c r="S131" s="419">
        <v>0</v>
      </c>
      <c r="T131" s="419">
        <v>-12356.978999999999</v>
      </c>
      <c r="U131" s="419"/>
      <c r="V131" s="419">
        <v>-39074.474999999999</v>
      </c>
      <c r="W131" s="419">
        <v>0</v>
      </c>
      <c r="X131" s="419">
        <v>-39074.474999999999</v>
      </c>
      <c r="Y131" s="421" t="s">
        <v>488</v>
      </c>
      <c r="Z131" s="419">
        <v>43004.398000000001</v>
      </c>
      <c r="AA131" s="419">
        <v>0</v>
      </c>
      <c r="AB131" s="419">
        <v>43004.398000000001</v>
      </c>
      <c r="AC131" s="419"/>
      <c r="AD131" s="419">
        <v>4260.2730000000001</v>
      </c>
      <c r="AE131" s="419">
        <v>0</v>
      </c>
      <c r="AF131" s="419">
        <v>4260.2730000000001</v>
      </c>
      <c r="AG131" s="419"/>
      <c r="AH131" s="419">
        <v>-13931.4</v>
      </c>
      <c r="AI131" s="419">
        <v>0</v>
      </c>
      <c r="AJ131" s="419">
        <v>-13931.4</v>
      </c>
      <c r="AK131" s="421" t="s">
        <v>488</v>
      </c>
      <c r="AL131" s="419"/>
      <c r="AM131" s="419">
        <v>135651.65300000002</v>
      </c>
      <c r="AN131" s="419">
        <v>0</v>
      </c>
      <c r="AO131" s="419">
        <v>135651.65300000002</v>
      </c>
    </row>
    <row r="132" spans="1:41" s="417" customFormat="1" ht="5.0999999999999996" customHeight="1">
      <c r="A132" s="421"/>
      <c r="B132" s="423"/>
      <c r="C132" s="423"/>
      <c r="D132" s="423"/>
      <c r="E132" s="423"/>
      <c r="F132" s="423"/>
      <c r="G132" s="423"/>
      <c r="H132" s="423"/>
      <c r="I132" s="423"/>
      <c r="J132" s="423">
        <v>0</v>
      </c>
      <c r="K132" s="423">
        <v>0</v>
      </c>
      <c r="L132" s="423">
        <v>0</v>
      </c>
      <c r="M132" s="421"/>
      <c r="N132" s="423"/>
      <c r="O132" s="423"/>
      <c r="P132" s="423"/>
      <c r="Q132" s="423"/>
      <c r="R132" s="423"/>
      <c r="S132" s="423"/>
      <c r="T132" s="423"/>
      <c r="U132" s="423"/>
      <c r="V132" s="423">
        <v>0</v>
      </c>
      <c r="W132" s="423">
        <v>0</v>
      </c>
      <c r="X132" s="423">
        <v>0</v>
      </c>
      <c r="Y132" s="421"/>
      <c r="Z132" s="423"/>
      <c r="AA132" s="423"/>
      <c r="AB132" s="423"/>
      <c r="AC132" s="423"/>
      <c r="AD132" s="423"/>
      <c r="AE132" s="423"/>
      <c r="AF132" s="423"/>
      <c r="AG132" s="423"/>
      <c r="AH132" s="423"/>
      <c r="AI132" s="423"/>
      <c r="AJ132" s="423"/>
      <c r="AK132" s="421"/>
      <c r="AL132" s="423"/>
      <c r="AM132" s="423"/>
      <c r="AN132" s="423"/>
      <c r="AO132" s="423"/>
    </row>
    <row r="133" spans="1:41" s="25" customFormat="1" ht="9.9499999999999993" customHeight="1">
      <c r="A133" s="415" t="s">
        <v>489</v>
      </c>
      <c r="B133" s="416">
        <v>2567290.423</v>
      </c>
      <c r="C133" s="416">
        <v>60901.273000000001</v>
      </c>
      <c r="D133" s="416">
        <v>2628191.696</v>
      </c>
      <c r="E133" s="416"/>
      <c r="F133" s="416">
        <v>4955962.6059999997</v>
      </c>
      <c r="G133" s="416">
        <v>32156.246999999999</v>
      </c>
      <c r="H133" s="416">
        <v>4988118.8540000003</v>
      </c>
      <c r="I133" s="416"/>
      <c r="J133" s="416">
        <v>2538331.4849999999</v>
      </c>
      <c r="K133" s="416">
        <v>14682.968999999999</v>
      </c>
      <c r="L133" s="416">
        <v>2553014.4539999999</v>
      </c>
      <c r="M133" s="415" t="s">
        <v>489</v>
      </c>
      <c r="N133" s="416">
        <v>1734209.925</v>
      </c>
      <c r="O133" s="416">
        <v>2054.654</v>
      </c>
      <c r="P133" s="416">
        <v>1736264.58</v>
      </c>
      <c r="Q133" s="416"/>
      <c r="R133" s="416">
        <v>319877.647</v>
      </c>
      <c r="S133" s="416">
        <v>20790.567999999999</v>
      </c>
      <c r="T133" s="416">
        <v>340668.21500000003</v>
      </c>
      <c r="U133" s="416"/>
      <c r="V133" s="416">
        <v>1879230.324</v>
      </c>
      <c r="W133" s="416">
        <v>46218.55</v>
      </c>
      <c r="X133" s="416">
        <v>1925448.875</v>
      </c>
      <c r="Y133" s="415" t="s">
        <v>489</v>
      </c>
      <c r="Z133" s="416">
        <v>1158680.932</v>
      </c>
      <c r="AA133" s="416">
        <v>365378.71299999999</v>
      </c>
      <c r="AB133" s="416">
        <v>1524059.6459999999</v>
      </c>
      <c r="AC133" s="416"/>
      <c r="AD133" s="416">
        <v>685516.31599999999</v>
      </c>
      <c r="AE133" s="416">
        <v>3846.8330000000001</v>
      </c>
      <c r="AF133" s="416">
        <v>689363.15</v>
      </c>
      <c r="AG133" s="416"/>
      <c r="AH133" s="416">
        <v>371217.28200000001</v>
      </c>
      <c r="AI133" s="416">
        <v>35.677</v>
      </c>
      <c r="AJ133" s="416">
        <v>371252.95899999997</v>
      </c>
      <c r="AK133" s="415" t="s">
        <v>489</v>
      </c>
      <c r="AL133" s="416"/>
      <c r="AM133" s="416">
        <v>16210316.939999999</v>
      </c>
      <c r="AN133" s="416">
        <v>546065.48399999994</v>
      </c>
      <c r="AO133" s="416">
        <v>16756382.429000001</v>
      </c>
    </row>
    <row r="134" spans="1:41" s="417" customFormat="1" ht="2.25" customHeight="1">
      <c r="A134" s="427"/>
      <c r="B134" s="416"/>
      <c r="C134" s="416"/>
      <c r="D134" s="416"/>
      <c r="E134" s="416"/>
      <c r="F134" s="416"/>
      <c r="G134" s="416"/>
      <c r="H134" s="416"/>
      <c r="I134" s="416"/>
      <c r="J134" s="416">
        <v>0</v>
      </c>
      <c r="K134" s="416">
        <v>0</v>
      </c>
      <c r="L134" s="416">
        <v>0</v>
      </c>
      <c r="M134" s="427"/>
      <c r="N134" s="416"/>
      <c r="O134" s="416"/>
      <c r="P134" s="416"/>
      <c r="Q134" s="416"/>
      <c r="R134" s="416"/>
      <c r="S134" s="416"/>
      <c r="T134" s="416"/>
      <c r="U134" s="416"/>
      <c r="V134" s="416">
        <v>0</v>
      </c>
      <c r="W134" s="416">
        <v>0</v>
      </c>
      <c r="X134" s="416">
        <v>0</v>
      </c>
      <c r="Y134" s="427"/>
      <c r="Z134" s="416"/>
      <c r="AA134" s="416"/>
      <c r="AB134" s="416"/>
      <c r="AC134" s="416"/>
      <c r="AD134" s="416"/>
      <c r="AE134" s="416"/>
      <c r="AF134" s="416"/>
      <c r="AG134" s="416"/>
      <c r="AH134" s="416"/>
      <c r="AI134" s="416"/>
      <c r="AJ134" s="416"/>
      <c r="AK134" s="427"/>
      <c r="AL134" s="416"/>
      <c r="AM134" s="416"/>
      <c r="AN134" s="416"/>
      <c r="AO134" s="416"/>
    </row>
    <row r="135" spans="1:41" s="417" customFormat="1" ht="12.75" customHeight="1">
      <c r="A135" s="427" t="s">
        <v>490</v>
      </c>
      <c r="B135" s="428">
        <v>1027211.086</v>
      </c>
      <c r="C135" s="428">
        <v>0</v>
      </c>
      <c r="D135" s="428">
        <v>1027211.086</v>
      </c>
      <c r="E135" s="428"/>
      <c r="F135" s="428">
        <v>61387.019</v>
      </c>
      <c r="G135" s="428">
        <v>0</v>
      </c>
      <c r="H135" s="428">
        <v>61387.019</v>
      </c>
      <c r="I135" s="416"/>
      <c r="J135" s="428">
        <v>76.188000000000002</v>
      </c>
      <c r="K135" s="428">
        <v>0</v>
      </c>
      <c r="L135" s="428">
        <v>76.188000000000002</v>
      </c>
      <c r="M135" s="415" t="s">
        <v>490</v>
      </c>
      <c r="N135" s="428">
        <v>10272.053</v>
      </c>
      <c r="O135" s="428">
        <v>0</v>
      </c>
      <c r="P135" s="428">
        <v>10272.053</v>
      </c>
      <c r="Q135" s="428"/>
      <c r="R135" s="428">
        <v>0</v>
      </c>
      <c r="S135" s="428">
        <v>0</v>
      </c>
      <c r="T135" s="428">
        <v>0</v>
      </c>
      <c r="U135" s="416"/>
      <c r="V135" s="428">
        <v>5017081.1380000003</v>
      </c>
      <c r="W135" s="428">
        <v>0</v>
      </c>
      <c r="X135" s="428">
        <v>5017081.1380000003</v>
      </c>
      <c r="Y135" s="415" t="s">
        <v>490</v>
      </c>
      <c r="Z135" s="428">
        <v>0</v>
      </c>
      <c r="AA135" s="428">
        <v>160978.32999999999</v>
      </c>
      <c r="AB135" s="428">
        <v>160978.32999999999</v>
      </c>
      <c r="AC135" s="428"/>
      <c r="AD135" s="428">
        <v>0</v>
      </c>
      <c r="AE135" s="428">
        <v>0</v>
      </c>
      <c r="AF135" s="428">
        <v>0</v>
      </c>
      <c r="AG135" s="416"/>
      <c r="AH135" s="428">
        <v>0</v>
      </c>
      <c r="AI135" s="428">
        <v>0</v>
      </c>
      <c r="AJ135" s="428">
        <v>0</v>
      </c>
      <c r="AK135" s="415" t="s">
        <v>490</v>
      </c>
      <c r="AL135" s="416"/>
      <c r="AM135" s="428">
        <v>6116027.4840000002</v>
      </c>
      <c r="AN135" s="428">
        <v>160978.32999999999</v>
      </c>
      <c r="AO135" s="428">
        <v>6277005.8140000002</v>
      </c>
    </row>
    <row r="136" spans="1:41" s="417" customFormat="1" ht="9.9499999999999993" customHeight="1">
      <c r="A136" s="421" t="s">
        <v>491</v>
      </c>
      <c r="B136" s="419">
        <v>0</v>
      </c>
      <c r="C136" s="419">
        <v>0</v>
      </c>
      <c r="D136" s="419">
        <v>0</v>
      </c>
      <c r="E136" s="419"/>
      <c r="F136" s="419">
        <v>0</v>
      </c>
      <c r="G136" s="419">
        <v>0</v>
      </c>
      <c r="H136" s="419">
        <v>0</v>
      </c>
      <c r="I136" s="419"/>
      <c r="J136" s="419">
        <v>0</v>
      </c>
      <c r="K136" s="419">
        <v>0</v>
      </c>
      <c r="L136" s="419">
        <v>0</v>
      </c>
      <c r="M136" s="421" t="s">
        <v>491</v>
      </c>
      <c r="N136" s="419">
        <v>10079.401</v>
      </c>
      <c r="O136" s="419">
        <v>0</v>
      </c>
      <c r="P136" s="419">
        <v>10079.401</v>
      </c>
      <c r="Q136" s="419"/>
      <c r="R136" s="419">
        <v>0</v>
      </c>
      <c r="S136" s="419">
        <v>0</v>
      </c>
      <c r="T136" s="419">
        <v>0</v>
      </c>
      <c r="U136" s="419"/>
      <c r="V136" s="419">
        <v>0</v>
      </c>
      <c r="W136" s="419">
        <v>0</v>
      </c>
      <c r="X136" s="419">
        <v>0</v>
      </c>
      <c r="Y136" s="421" t="s">
        <v>491</v>
      </c>
      <c r="Z136" s="419">
        <v>0</v>
      </c>
      <c r="AA136" s="419">
        <v>0</v>
      </c>
      <c r="AB136" s="419">
        <v>0</v>
      </c>
      <c r="AC136" s="419"/>
      <c r="AD136" s="419">
        <v>0</v>
      </c>
      <c r="AE136" s="419">
        <v>0</v>
      </c>
      <c r="AF136" s="419">
        <v>0</v>
      </c>
      <c r="AG136" s="419"/>
      <c r="AH136" s="419">
        <v>0</v>
      </c>
      <c r="AI136" s="419">
        <v>0</v>
      </c>
      <c r="AJ136" s="419">
        <v>0</v>
      </c>
      <c r="AK136" s="421" t="s">
        <v>491</v>
      </c>
      <c r="AL136" s="419"/>
      <c r="AM136" s="419">
        <v>10079.401</v>
      </c>
      <c r="AN136" s="419">
        <v>0</v>
      </c>
      <c r="AO136" s="419">
        <v>10079.401</v>
      </c>
    </row>
    <row r="137" spans="1:41" s="417" customFormat="1" ht="9.9499999999999993" customHeight="1">
      <c r="A137" s="421" t="s">
        <v>492</v>
      </c>
      <c r="B137" s="419">
        <v>1027211.086</v>
      </c>
      <c r="C137" s="419">
        <v>0</v>
      </c>
      <c r="D137" s="419">
        <v>1027211.086</v>
      </c>
      <c r="E137" s="419"/>
      <c r="F137" s="419">
        <v>61387.019</v>
      </c>
      <c r="G137" s="419">
        <v>0</v>
      </c>
      <c r="H137" s="419">
        <v>61387.019</v>
      </c>
      <c r="I137" s="419"/>
      <c r="J137" s="419">
        <v>76.188000000000002</v>
      </c>
      <c r="K137" s="419">
        <v>0</v>
      </c>
      <c r="L137" s="419">
        <v>76.188000000000002</v>
      </c>
      <c r="M137" s="421" t="s">
        <v>492</v>
      </c>
      <c r="N137" s="419">
        <v>192.65100000000001</v>
      </c>
      <c r="O137" s="419">
        <v>0</v>
      </c>
      <c r="P137" s="419">
        <v>192.65100000000001</v>
      </c>
      <c r="Q137" s="419"/>
      <c r="R137" s="419">
        <v>0</v>
      </c>
      <c r="S137" s="419">
        <v>0</v>
      </c>
      <c r="T137" s="419">
        <v>0</v>
      </c>
      <c r="U137" s="419"/>
      <c r="V137" s="419">
        <v>5017081.1380000003</v>
      </c>
      <c r="W137" s="419">
        <v>0</v>
      </c>
      <c r="X137" s="419">
        <v>5017081.1380000003</v>
      </c>
      <c r="Y137" s="421" t="s">
        <v>492</v>
      </c>
      <c r="Z137" s="419">
        <v>0</v>
      </c>
      <c r="AA137" s="419">
        <v>160978.32999999999</v>
      </c>
      <c r="AB137" s="419">
        <v>160978.32999999999</v>
      </c>
      <c r="AC137" s="419"/>
      <c r="AD137" s="419">
        <v>0</v>
      </c>
      <c r="AE137" s="419">
        <v>0</v>
      </c>
      <c r="AF137" s="419">
        <v>0</v>
      </c>
      <c r="AG137" s="419"/>
      <c r="AH137" s="419">
        <v>0</v>
      </c>
      <c r="AI137" s="419">
        <v>0</v>
      </c>
      <c r="AJ137" s="419">
        <v>0</v>
      </c>
      <c r="AK137" s="421" t="s">
        <v>492</v>
      </c>
      <c r="AL137" s="419"/>
      <c r="AM137" s="419">
        <v>6105948.0820000004</v>
      </c>
      <c r="AN137" s="419">
        <v>160978.32999999999</v>
      </c>
      <c r="AO137" s="419">
        <v>6266926.4120000005</v>
      </c>
    </row>
    <row r="138" spans="1:41" s="417" customFormat="1" ht="9.9499999999999993" customHeight="1">
      <c r="A138" s="421" t="s">
        <v>493</v>
      </c>
      <c r="B138" s="419">
        <v>0</v>
      </c>
      <c r="C138" s="419">
        <v>0</v>
      </c>
      <c r="D138" s="419">
        <v>0</v>
      </c>
      <c r="E138" s="419"/>
      <c r="F138" s="419">
        <v>0</v>
      </c>
      <c r="G138" s="419">
        <v>0</v>
      </c>
      <c r="H138" s="419">
        <v>0</v>
      </c>
      <c r="I138" s="419"/>
      <c r="J138" s="419">
        <v>0</v>
      </c>
      <c r="K138" s="419">
        <v>0</v>
      </c>
      <c r="L138" s="419">
        <v>0</v>
      </c>
      <c r="M138" s="421" t="s">
        <v>493</v>
      </c>
      <c r="N138" s="419">
        <v>0</v>
      </c>
      <c r="O138" s="419">
        <v>0</v>
      </c>
      <c r="P138" s="419">
        <v>0</v>
      </c>
      <c r="Q138" s="419"/>
      <c r="R138" s="419">
        <v>0</v>
      </c>
      <c r="S138" s="419">
        <v>0</v>
      </c>
      <c r="T138" s="419">
        <v>0</v>
      </c>
      <c r="U138" s="419"/>
      <c r="V138" s="419">
        <v>0</v>
      </c>
      <c r="W138" s="419">
        <v>0</v>
      </c>
      <c r="X138" s="419">
        <v>0</v>
      </c>
      <c r="Y138" s="421" t="s">
        <v>493</v>
      </c>
      <c r="Z138" s="419">
        <v>0</v>
      </c>
      <c r="AA138" s="419">
        <v>0</v>
      </c>
      <c r="AB138" s="419">
        <v>0</v>
      </c>
      <c r="AC138" s="419"/>
      <c r="AD138" s="419">
        <v>0</v>
      </c>
      <c r="AE138" s="419">
        <v>0</v>
      </c>
      <c r="AF138" s="419">
        <v>0</v>
      </c>
      <c r="AG138" s="419"/>
      <c r="AH138" s="419">
        <v>0</v>
      </c>
      <c r="AI138" s="419">
        <v>0</v>
      </c>
      <c r="AJ138" s="419">
        <v>0</v>
      </c>
      <c r="AK138" s="421" t="s">
        <v>493</v>
      </c>
      <c r="AL138" s="419"/>
      <c r="AM138" s="419">
        <v>0</v>
      </c>
      <c r="AN138" s="419">
        <v>0</v>
      </c>
      <c r="AO138" s="419">
        <v>0</v>
      </c>
    </row>
    <row r="139" spans="1:41" s="417" customFormat="1" ht="9.9499999999999993" customHeight="1">
      <c r="A139" s="421" t="s">
        <v>494</v>
      </c>
      <c r="B139" s="419">
        <v>0</v>
      </c>
      <c r="C139" s="419">
        <v>0</v>
      </c>
      <c r="D139" s="419">
        <v>0</v>
      </c>
      <c r="E139" s="419"/>
      <c r="F139" s="419">
        <v>0</v>
      </c>
      <c r="G139" s="419">
        <v>0</v>
      </c>
      <c r="H139" s="419">
        <v>0</v>
      </c>
      <c r="I139" s="419"/>
      <c r="J139" s="419">
        <v>0</v>
      </c>
      <c r="K139" s="419">
        <v>0</v>
      </c>
      <c r="L139" s="419">
        <v>0</v>
      </c>
      <c r="M139" s="421" t="s">
        <v>494</v>
      </c>
      <c r="N139" s="419">
        <v>0</v>
      </c>
      <c r="O139" s="419">
        <v>0</v>
      </c>
      <c r="P139" s="419">
        <v>0</v>
      </c>
      <c r="Q139" s="419"/>
      <c r="R139" s="419">
        <v>0</v>
      </c>
      <c r="S139" s="419">
        <v>0</v>
      </c>
      <c r="T139" s="419">
        <v>0</v>
      </c>
      <c r="U139" s="419"/>
      <c r="V139" s="419">
        <v>0</v>
      </c>
      <c r="W139" s="419">
        <v>0</v>
      </c>
      <c r="X139" s="419">
        <v>0</v>
      </c>
      <c r="Y139" s="421" t="s">
        <v>494</v>
      </c>
      <c r="Z139" s="419">
        <v>0</v>
      </c>
      <c r="AA139" s="419">
        <v>0</v>
      </c>
      <c r="AB139" s="419">
        <v>0</v>
      </c>
      <c r="AC139" s="419"/>
      <c r="AD139" s="419">
        <v>0</v>
      </c>
      <c r="AE139" s="419">
        <v>0</v>
      </c>
      <c r="AF139" s="419">
        <v>0</v>
      </c>
      <c r="AG139" s="419"/>
      <c r="AH139" s="419">
        <v>0</v>
      </c>
      <c r="AI139" s="419">
        <v>0</v>
      </c>
      <c r="AJ139" s="419">
        <v>0</v>
      </c>
      <c r="AK139" s="421" t="s">
        <v>494</v>
      </c>
      <c r="AL139" s="419"/>
      <c r="AM139" s="419">
        <v>0</v>
      </c>
      <c r="AN139" s="419">
        <v>0</v>
      </c>
      <c r="AO139" s="419">
        <v>0</v>
      </c>
    </row>
    <row r="140" spans="1:41" s="7" customFormat="1" ht="8.25" customHeight="1" thickBot="1">
      <c r="A140" s="466"/>
      <c r="B140" s="429"/>
      <c r="C140" s="429"/>
      <c r="D140" s="429"/>
      <c r="E140" s="429"/>
      <c r="F140" s="429"/>
      <c r="G140" s="429"/>
      <c r="H140" s="429"/>
      <c r="I140" s="429"/>
      <c r="J140" s="429"/>
      <c r="K140" s="429"/>
      <c r="L140" s="429"/>
      <c r="M140" s="466"/>
      <c r="N140" s="431"/>
      <c r="O140" s="431"/>
      <c r="P140" s="431"/>
      <c r="Q140" s="431"/>
      <c r="R140" s="431"/>
      <c r="S140" s="431"/>
      <c r="T140" s="431"/>
      <c r="U140" s="431"/>
      <c r="V140" s="431"/>
      <c r="W140" s="431"/>
      <c r="X140" s="431"/>
      <c r="Y140" s="466"/>
      <c r="Z140" s="431"/>
      <c r="AA140" s="431"/>
      <c r="AB140" s="431"/>
      <c r="AC140" s="431"/>
      <c r="AD140" s="431"/>
      <c r="AE140" s="431"/>
      <c r="AF140" s="431"/>
      <c r="AG140" s="431"/>
      <c r="AH140" s="431"/>
      <c r="AI140" s="431"/>
      <c r="AJ140" s="431"/>
      <c r="AK140" s="466"/>
      <c r="AL140" s="431"/>
      <c r="AM140" s="431"/>
      <c r="AN140" s="431"/>
      <c r="AO140" s="431"/>
    </row>
    <row r="141" spans="1:41" s="120" customFormat="1" ht="13.5" customHeight="1" thickTop="1">
      <c r="A141" s="467" t="s">
        <v>443</v>
      </c>
      <c r="B141" s="468"/>
      <c r="C141" s="468"/>
      <c r="D141" s="468"/>
      <c r="E141" s="434"/>
      <c r="F141" s="434"/>
      <c r="G141" s="434"/>
      <c r="H141" s="434"/>
      <c r="I141" s="434"/>
      <c r="J141" s="434"/>
      <c r="K141" s="434"/>
      <c r="L141" s="434"/>
      <c r="M141" s="469" t="s">
        <v>443</v>
      </c>
      <c r="N141" s="436"/>
      <c r="O141" s="436"/>
      <c r="P141" s="436"/>
      <c r="Q141" s="436"/>
      <c r="R141" s="436"/>
      <c r="S141" s="436"/>
      <c r="T141" s="436"/>
      <c r="U141" s="436"/>
      <c r="V141" s="436"/>
      <c r="W141" s="436"/>
      <c r="X141" s="436"/>
      <c r="Y141" s="435" t="s">
        <v>443</v>
      </c>
      <c r="Z141" s="437"/>
      <c r="AA141" s="437"/>
      <c r="AB141" s="437"/>
      <c r="AC141" s="437"/>
      <c r="AD141" s="437"/>
      <c r="AE141" s="437"/>
      <c r="AF141" s="437"/>
      <c r="AG141" s="437"/>
      <c r="AH141" s="437"/>
      <c r="AI141" s="437"/>
      <c r="AJ141" s="437"/>
      <c r="AK141" s="435" t="s">
        <v>443</v>
      </c>
      <c r="AL141" s="437"/>
      <c r="AM141" s="437"/>
      <c r="AN141" s="437"/>
      <c r="AO141" s="437"/>
    </row>
    <row r="142" spans="1:41" s="120" customFormat="1" ht="13.5" customHeight="1">
      <c r="A142" s="469" t="s">
        <v>495</v>
      </c>
      <c r="B142" s="470"/>
      <c r="C142" s="470"/>
      <c r="D142" s="470"/>
      <c r="E142" s="471"/>
      <c r="F142" s="471"/>
      <c r="G142" s="471"/>
      <c r="H142" s="471"/>
      <c r="I142" s="471"/>
      <c r="J142" s="471"/>
      <c r="K142" s="471"/>
      <c r="L142" s="471"/>
      <c r="M142" s="469" t="s">
        <v>495</v>
      </c>
      <c r="N142" s="436"/>
      <c r="O142" s="436"/>
      <c r="P142" s="436"/>
      <c r="Q142" s="436"/>
      <c r="R142" s="436"/>
      <c r="S142" s="436"/>
      <c r="T142" s="436"/>
      <c r="U142" s="436"/>
      <c r="V142" s="436"/>
      <c r="W142" s="436"/>
      <c r="X142" s="436"/>
      <c r="Y142" s="469" t="s">
        <v>495</v>
      </c>
      <c r="Z142" s="436"/>
      <c r="AA142" s="436"/>
      <c r="AB142" s="436"/>
      <c r="AC142" s="436"/>
      <c r="AD142" s="436"/>
      <c r="AE142" s="436"/>
      <c r="AF142" s="436"/>
      <c r="AG142" s="436"/>
      <c r="AH142" s="436"/>
      <c r="AI142" s="436"/>
      <c r="AJ142" s="436"/>
      <c r="AK142" s="469" t="s">
        <v>495</v>
      </c>
      <c r="AL142" s="436"/>
      <c r="AM142" s="436"/>
      <c r="AN142" s="436"/>
      <c r="AO142" s="436"/>
    </row>
    <row r="143" spans="1:41">
      <c r="D143" s="473"/>
      <c r="M143" s="469"/>
      <c r="AK143" s="95"/>
      <c r="AO143" s="473"/>
    </row>
    <row r="200" spans="3:3">
      <c r="C200" s="472" t="s">
        <v>62</v>
      </c>
    </row>
  </sheetData>
  <mergeCells count="55">
    <mergeCell ref="AK72:AK73"/>
    <mergeCell ref="AM72:AO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O69"/>
    <mergeCell ref="A70:L70"/>
    <mergeCell ref="M70:X70"/>
    <mergeCell ref="Y70:AJ70"/>
    <mergeCell ref="AK70:AO70"/>
    <mergeCell ref="AK6:AK7"/>
    <mergeCell ref="AM6:AO6"/>
    <mergeCell ref="A68:L68"/>
    <mergeCell ref="M68:X68"/>
    <mergeCell ref="Y68:AJ68"/>
    <mergeCell ref="AK68:AO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O3"/>
    <mergeCell ref="A4:L4"/>
    <mergeCell ref="M4:X4"/>
    <mergeCell ref="Y4:AJ4"/>
    <mergeCell ref="AK4:AO4"/>
    <mergeCell ref="M1:T1"/>
    <mergeCell ref="Y1:AF1"/>
    <mergeCell ref="AK1:AO1"/>
    <mergeCell ref="A2:L2"/>
    <mergeCell ref="M2:X2"/>
    <mergeCell ref="Y2:AJ2"/>
    <mergeCell ref="AK2:AO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F06B-1788-4417-ADB6-73FB588FC1DB}">
  <sheetPr>
    <pageSetUpPr autoPageBreaks="0"/>
  </sheetPr>
  <dimension ref="A1:AV318"/>
  <sheetViews>
    <sheetView showGridLines="0" zoomScale="47"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1" style="7" bestFit="1" customWidth="1"/>
    <col min="9" max="9" width="2.140625" style="7" customWidth="1"/>
    <col min="10" max="12" width="11" style="7" customWidth="1"/>
    <col min="13" max="13" width="55.42578125" style="7" customWidth="1"/>
    <col min="14" max="16" width="10.140625" style="7" customWidth="1"/>
    <col min="17" max="17" width="2.5703125" style="7" customWidth="1"/>
    <col min="18" max="18" width="11" style="7" bestFit="1" customWidth="1"/>
    <col min="19" max="19" width="10.140625" style="7" customWidth="1"/>
    <col min="20" max="20" width="11" style="7" bestFit="1" customWidth="1"/>
    <col min="21" max="21" width="1.85546875" style="7" customWidth="1"/>
    <col min="22" max="24" width="11" style="7" customWidth="1"/>
    <col min="25" max="25" width="55.42578125" style="7" customWidth="1"/>
    <col min="26" max="27" width="10.140625" style="7" customWidth="1"/>
    <col min="28" max="28" width="11" style="7" bestFit="1" customWidth="1"/>
    <col min="29" max="29" width="2.5703125" style="7" customWidth="1"/>
    <col min="30" max="32" width="10.140625" style="7" customWidth="1"/>
    <col min="33" max="33" width="1.85546875" style="7" customWidth="1"/>
    <col min="34" max="36" width="10.140625" style="7" customWidth="1"/>
    <col min="37" max="37" width="55.42578125" style="7" customWidth="1"/>
    <col min="38" max="38" width="1.85546875" style="7" customWidth="1"/>
    <col min="39" max="41" width="10.85546875" style="7" customWidth="1"/>
    <col min="42" max="42" width="12.85546875" style="7" bestFit="1" customWidth="1"/>
    <col min="43" max="16384" width="11.42578125" style="7"/>
  </cols>
  <sheetData>
    <row r="1" spans="1:48" s="479" customFormat="1" ht="18" customHeight="1">
      <c r="A1" s="1192" t="s">
        <v>1045</v>
      </c>
      <c r="B1" s="476"/>
      <c r="C1" s="476"/>
      <c r="D1" s="476"/>
      <c r="E1" s="476"/>
      <c r="F1" s="476"/>
      <c r="G1" s="476"/>
      <c r="H1" s="476"/>
      <c r="I1" s="476"/>
      <c r="J1" s="476"/>
      <c r="K1" s="476"/>
      <c r="L1" s="476"/>
      <c r="M1" s="477"/>
      <c r="N1" s="478"/>
      <c r="O1" s="478"/>
      <c r="P1" s="478"/>
      <c r="Q1" s="478"/>
      <c r="R1" s="478"/>
      <c r="S1" s="478"/>
      <c r="T1" s="478"/>
      <c r="U1" s="478"/>
      <c r="V1" s="478"/>
      <c r="W1" s="478"/>
      <c r="X1" s="478"/>
      <c r="Y1" s="477"/>
      <c r="Z1" s="477"/>
      <c r="AA1" s="477"/>
      <c r="AB1" s="477"/>
      <c r="AC1" s="477"/>
      <c r="AD1" s="477"/>
      <c r="AE1" s="477"/>
      <c r="AF1" s="477"/>
      <c r="AG1" s="477"/>
      <c r="AH1" s="477"/>
      <c r="AI1" s="477"/>
      <c r="AJ1" s="477"/>
      <c r="AK1" s="477"/>
      <c r="AL1" s="477"/>
      <c r="AM1" s="477"/>
      <c r="AN1" s="477"/>
      <c r="AO1" s="477"/>
    </row>
    <row r="2" spans="1:48" s="362" customFormat="1" ht="24" customHeight="1">
      <c r="A2" s="480" t="s">
        <v>496</v>
      </c>
      <c r="B2" s="480"/>
      <c r="C2" s="480"/>
      <c r="D2" s="480"/>
      <c r="E2" s="480"/>
      <c r="F2" s="480"/>
      <c r="G2" s="480"/>
      <c r="H2" s="480"/>
      <c r="I2" s="480"/>
      <c r="J2" s="480"/>
      <c r="K2" s="480"/>
      <c r="L2" s="480"/>
      <c r="M2" s="480" t="s">
        <v>496</v>
      </c>
      <c r="N2" s="480"/>
      <c r="O2" s="480"/>
      <c r="P2" s="480"/>
      <c r="Q2" s="480"/>
      <c r="R2" s="480"/>
      <c r="S2" s="480"/>
      <c r="T2" s="480"/>
      <c r="U2" s="480"/>
      <c r="V2" s="480"/>
      <c r="W2" s="480"/>
      <c r="X2" s="480"/>
      <c r="Y2" s="480" t="s">
        <v>496</v>
      </c>
      <c r="Z2" s="480"/>
      <c r="AA2" s="480"/>
      <c r="AB2" s="480"/>
      <c r="AC2" s="480"/>
      <c r="AD2" s="480"/>
      <c r="AE2" s="480"/>
      <c r="AF2" s="480"/>
      <c r="AG2" s="480"/>
      <c r="AH2" s="480"/>
      <c r="AI2" s="480"/>
      <c r="AJ2" s="480"/>
      <c r="AK2" s="480" t="s">
        <v>496</v>
      </c>
      <c r="AL2" s="480"/>
      <c r="AM2" s="480"/>
      <c r="AN2" s="480"/>
      <c r="AO2" s="480"/>
      <c r="AP2" s="481"/>
      <c r="AQ2" s="481"/>
      <c r="AR2" s="481"/>
      <c r="AS2" s="481"/>
      <c r="AT2" s="481"/>
      <c r="AU2" s="481"/>
      <c r="AV2" s="481"/>
    </row>
    <row r="3" spans="1:48" s="391" customFormat="1" ht="18" customHeight="1">
      <c r="A3" s="389">
        <v>45596</v>
      </c>
      <c r="B3" s="389"/>
      <c r="C3" s="389"/>
      <c r="D3" s="389"/>
      <c r="E3" s="389"/>
      <c r="F3" s="389"/>
      <c r="G3" s="389"/>
      <c r="H3" s="389"/>
      <c r="I3" s="389"/>
      <c r="J3" s="389"/>
      <c r="K3" s="389"/>
      <c r="L3" s="389"/>
      <c r="M3" s="389">
        <v>45596</v>
      </c>
      <c r="N3" s="389"/>
      <c r="O3" s="389"/>
      <c r="P3" s="389"/>
      <c r="Q3" s="389"/>
      <c r="R3" s="389"/>
      <c r="S3" s="389"/>
      <c r="T3" s="389"/>
      <c r="U3" s="389"/>
      <c r="V3" s="389"/>
      <c r="W3" s="389"/>
      <c r="X3" s="389"/>
      <c r="Y3" s="389">
        <v>45596</v>
      </c>
      <c r="Z3" s="389"/>
      <c r="AA3" s="389"/>
      <c r="AB3" s="389"/>
      <c r="AC3" s="389"/>
      <c r="AD3" s="389"/>
      <c r="AE3" s="389"/>
      <c r="AF3" s="389"/>
      <c r="AG3" s="389"/>
      <c r="AH3" s="389"/>
      <c r="AI3" s="389"/>
      <c r="AJ3" s="389"/>
      <c r="AK3" s="390">
        <v>45596</v>
      </c>
      <c r="AL3" s="390"/>
      <c r="AM3" s="390"/>
      <c r="AN3" s="390"/>
      <c r="AO3" s="390"/>
    </row>
    <row r="4" spans="1:48" s="364" customFormat="1" ht="15" customHeight="1">
      <c r="A4" s="392" t="s">
        <v>393</v>
      </c>
      <c r="B4" s="392"/>
      <c r="C4" s="392"/>
      <c r="D4" s="392"/>
      <c r="E4" s="392"/>
      <c r="F4" s="392"/>
      <c r="G4" s="392"/>
      <c r="H4" s="392"/>
      <c r="I4" s="392"/>
      <c r="J4" s="392"/>
      <c r="K4" s="392"/>
      <c r="L4" s="392"/>
      <c r="M4" s="392" t="s">
        <v>393</v>
      </c>
      <c r="N4" s="392"/>
      <c r="O4" s="392"/>
      <c r="P4" s="392"/>
      <c r="Q4" s="392"/>
      <c r="R4" s="392"/>
      <c r="S4" s="392"/>
      <c r="T4" s="392"/>
      <c r="U4" s="392"/>
      <c r="V4" s="392"/>
      <c r="W4" s="392"/>
      <c r="X4" s="392"/>
      <c r="Y4" s="392" t="s">
        <v>393</v>
      </c>
      <c r="Z4" s="392"/>
      <c r="AA4" s="392"/>
      <c r="AB4" s="392"/>
      <c r="AC4" s="392"/>
      <c r="AD4" s="392"/>
      <c r="AE4" s="392"/>
      <c r="AF4" s="392"/>
      <c r="AG4" s="392"/>
      <c r="AH4" s="392"/>
      <c r="AI4" s="392"/>
      <c r="AJ4" s="392"/>
      <c r="AK4" s="392" t="s">
        <v>393</v>
      </c>
      <c r="AL4" s="392"/>
      <c r="AM4" s="392"/>
      <c r="AN4" s="392"/>
      <c r="AO4" s="392"/>
    </row>
    <row r="5" spans="1:48" s="486" customFormat="1" ht="6" customHeight="1" thickBot="1">
      <c r="A5" s="482"/>
      <c r="B5" s="482"/>
      <c r="C5" s="482"/>
      <c r="D5" s="482"/>
      <c r="E5" s="482"/>
      <c r="F5" s="482"/>
      <c r="G5" s="482"/>
      <c r="H5" s="482"/>
      <c r="I5" s="482"/>
      <c r="J5" s="482"/>
      <c r="K5" s="482"/>
      <c r="L5" s="482"/>
      <c r="M5" s="483"/>
      <c r="N5" s="484"/>
      <c r="O5" s="484"/>
      <c r="P5" s="484"/>
      <c r="Q5" s="484"/>
      <c r="R5" s="484"/>
      <c r="S5" s="484"/>
      <c r="T5" s="484"/>
      <c r="U5" s="484"/>
      <c r="V5" s="484"/>
      <c r="W5" s="484"/>
      <c r="X5" s="484"/>
      <c r="Y5" s="483"/>
      <c r="Z5" s="483"/>
      <c r="AA5" s="483"/>
      <c r="AB5" s="483"/>
      <c r="AC5" s="483"/>
      <c r="AD5" s="483"/>
      <c r="AE5" s="483"/>
      <c r="AF5" s="483"/>
      <c r="AG5" s="483"/>
      <c r="AH5" s="483"/>
      <c r="AI5" s="483"/>
      <c r="AJ5" s="483"/>
      <c r="AK5" s="483"/>
      <c r="AL5" s="483"/>
      <c r="AM5" s="483"/>
      <c r="AN5" s="483"/>
      <c r="AO5" s="485"/>
    </row>
    <row r="6" spans="1:48" s="406" customFormat="1" ht="27" customHeight="1" thickTop="1">
      <c r="A6" s="487"/>
      <c r="B6" s="401" t="s">
        <v>28</v>
      </c>
      <c r="C6" s="401"/>
      <c r="D6" s="401"/>
      <c r="E6" s="402"/>
      <c r="F6" s="401" t="s">
        <v>29</v>
      </c>
      <c r="G6" s="401"/>
      <c r="H6" s="401"/>
      <c r="I6" s="403"/>
      <c r="J6" s="401" t="s">
        <v>30</v>
      </c>
      <c r="K6" s="401"/>
      <c r="L6" s="401"/>
      <c r="M6" s="488"/>
      <c r="N6" s="401" t="s">
        <v>395</v>
      </c>
      <c r="O6" s="401"/>
      <c r="P6" s="401"/>
      <c r="Q6" s="404"/>
      <c r="R6" s="401" t="s">
        <v>497</v>
      </c>
      <c r="S6" s="401"/>
      <c r="T6" s="401"/>
      <c r="U6" s="403"/>
      <c r="V6" s="401" t="s">
        <v>33</v>
      </c>
      <c r="W6" s="401"/>
      <c r="X6" s="401"/>
      <c r="Y6" s="488"/>
      <c r="Z6" s="401" t="s">
        <v>396</v>
      </c>
      <c r="AA6" s="401"/>
      <c r="AB6" s="401"/>
      <c r="AC6" s="404"/>
      <c r="AD6" s="401" t="s">
        <v>397</v>
      </c>
      <c r="AE6" s="401"/>
      <c r="AF6" s="401"/>
      <c r="AG6" s="403"/>
      <c r="AH6" s="401" t="s">
        <v>36</v>
      </c>
      <c r="AI6" s="401"/>
      <c r="AJ6" s="401"/>
      <c r="AK6" s="488"/>
      <c r="AL6" s="403"/>
      <c r="AM6" s="405" t="s">
        <v>398</v>
      </c>
      <c r="AN6" s="405"/>
      <c r="AO6" s="405"/>
      <c r="AP6" s="489"/>
    </row>
    <row r="7" spans="1:48" s="406" customFormat="1" ht="12" customHeight="1">
      <c r="A7" s="490"/>
      <c r="B7" s="459" t="s">
        <v>399</v>
      </c>
      <c r="C7" s="460" t="s">
        <v>400</v>
      </c>
      <c r="D7" s="460" t="s">
        <v>401</v>
      </c>
      <c r="E7" s="459"/>
      <c r="F7" s="460" t="s">
        <v>399</v>
      </c>
      <c r="G7" s="460" t="s">
        <v>400</v>
      </c>
      <c r="H7" s="460" t="s">
        <v>401</v>
      </c>
      <c r="I7" s="459"/>
      <c r="J7" s="410" t="s">
        <v>399</v>
      </c>
      <c r="K7" s="411" t="s">
        <v>400</v>
      </c>
      <c r="L7" s="410" t="s">
        <v>401</v>
      </c>
      <c r="M7" s="491"/>
      <c r="N7" s="410" t="s">
        <v>399</v>
      </c>
      <c r="O7" s="411" t="s">
        <v>400</v>
      </c>
      <c r="P7" s="410" t="s">
        <v>401</v>
      </c>
      <c r="Q7" s="410"/>
      <c r="R7" s="410" t="s">
        <v>399</v>
      </c>
      <c r="S7" s="411" t="s">
        <v>400</v>
      </c>
      <c r="T7" s="410" t="s">
        <v>401</v>
      </c>
      <c r="U7" s="410"/>
      <c r="V7" s="411" t="s">
        <v>399</v>
      </c>
      <c r="W7" s="411" t="s">
        <v>400</v>
      </c>
      <c r="X7" s="411" t="s">
        <v>401</v>
      </c>
      <c r="Y7" s="491"/>
      <c r="Z7" s="410" t="s">
        <v>399</v>
      </c>
      <c r="AA7" s="411" t="s">
        <v>400</v>
      </c>
      <c r="AB7" s="411" t="s">
        <v>401</v>
      </c>
      <c r="AC7" s="410"/>
      <c r="AD7" s="411" t="s">
        <v>399</v>
      </c>
      <c r="AE7" s="411" t="s">
        <v>400</v>
      </c>
      <c r="AF7" s="411" t="s">
        <v>401</v>
      </c>
      <c r="AG7" s="410"/>
      <c r="AH7" s="411" t="s">
        <v>399</v>
      </c>
      <c r="AI7" s="411" t="s">
        <v>400</v>
      </c>
      <c r="AJ7" s="411" t="s">
        <v>401</v>
      </c>
      <c r="AK7" s="491"/>
      <c r="AL7" s="410"/>
      <c r="AM7" s="410" t="s">
        <v>399</v>
      </c>
      <c r="AN7" s="411" t="s">
        <v>400</v>
      </c>
      <c r="AO7" s="411" t="s">
        <v>401</v>
      </c>
    </row>
    <row r="8" spans="1:48" s="25" customFormat="1" ht="5.25" customHeight="1">
      <c r="A8" s="461"/>
      <c r="B8" s="413"/>
      <c r="C8" s="413"/>
      <c r="D8" s="413"/>
      <c r="E8" s="492"/>
      <c r="F8" s="413"/>
      <c r="G8" s="413"/>
      <c r="H8" s="413"/>
      <c r="I8" s="413"/>
      <c r="J8" s="413"/>
      <c r="K8" s="413"/>
      <c r="L8" s="413"/>
      <c r="M8" s="414"/>
      <c r="N8" s="413"/>
      <c r="O8" s="413"/>
      <c r="P8" s="413"/>
      <c r="Q8" s="493"/>
      <c r="R8" s="413"/>
      <c r="S8" s="413"/>
      <c r="T8" s="413"/>
      <c r="U8" s="413"/>
      <c r="V8" s="413"/>
      <c r="W8" s="413"/>
      <c r="X8" s="413"/>
      <c r="Y8" s="414"/>
      <c r="Z8" s="413"/>
      <c r="AA8" s="413"/>
      <c r="AB8" s="413"/>
      <c r="AC8" s="493"/>
      <c r="AD8" s="413"/>
      <c r="AE8" s="413"/>
      <c r="AF8" s="413"/>
      <c r="AG8" s="413"/>
      <c r="AH8" s="413"/>
      <c r="AI8" s="413"/>
      <c r="AJ8" s="413"/>
      <c r="AK8" s="414"/>
      <c r="AL8" s="413"/>
      <c r="AM8" s="413"/>
      <c r="AN8" s="413"/>
      <c r="AO8" s="413"/>
    </row>
    <row r="9" spans="1:48" s="417" customFormat="1" ht="8.1" customHeight="1">
      <c r="A9" s="494" t="s">
        <v>498</v>
      </c>
      <c r="B9" s="416">
        <v>582598.27249</v>
      </c>
      <c r="C9" s="416">
        <v>2453.5496200000002</v>
      </c>
      <c r="D9" s="416">
        <v>585051.82211000007</v>
      </c>
      <c r="E9" s="416"/>
      <c r="F9" s="416">
        <v>1216236.15842</v>
      </c>
      <c r="G9" s="416">
        <v>796.31634999999994</v>
      </c>
      <c r="H9" s="416">
        <v>1217032.47477</v>
      </c>
      <c r="I9" s="416"/>
      <c r="J9" s="416">
        <v>453521.12682999996</v>
      </c>
      <c r="K9" s="416">
        <v>283.42041000000006</v>
      </c>
      <c r="L9" s="416">
        <v>453804.54723999999</v>
      </c>
      <c r="M9" s="494" t="s">
        <v>498</v>
      </c>
      <c r="N9" s="416">
        <v>391983.69487999997</v>
      </c>
      <c r="O9" s="416">
        <v>4.2525699999999995</v>
      </c>
      <c r="P9" s="416">
        <v>391987.94744999998</v>
      </c>
      <c r="Q9" s="416"/>
      <c r="R9" s="416">
        <v>80762.034520000001</v>
      </c>
      <c r="S9" s="416">
        <v>15735.536239999999</v>
      </c>
      <c r="T9" s="416">
        <v>96497.570760000002</v>
      </c>
      <c r="U9" s="416"/>
      <c r="V9" s="416">
        <v>405553.42514000001</v>
      </c>
      <c r="W9" s="416">
        <v>1368.4974100000002</v>
      </c>
      <c r="X9" s="416">
        <v>406921.92255000002</v>
      </c>
      <c r="Y9" s="494" t="s">
        <v>498</v>
      </c>
      <c r="Z9" s="416">
        <v>205127.90104</v>
      </c>
      <c r="AA9" s="416">
        <v>35957.04969</v>
      </c>
      <c r="AB9" s="416">
        <v>241084.95072999998</v>
      </c>
      <c r="AC9" s="416"/>
      <c r="AD9" s="416">
        <v>118508.58220999999</v>
      </c>
      <c r="AE9" s="416">
        <v>675.22239999999999</v>
      </c>
      <c r="AF9" s="416">
        <v>119183.80461000001</v>
      </c>
      <c r="AG9" s="416"/>
      <c r="AH9" s="416">
        <v>75334.927810000008</v>
      </c>
      <c r="AI9" s="416">
        <v>3.0054700000000003</v>
      </c>
      <c r="AJ9" s="416">
        <v>75337.933279999997</v>
      </c>
      <c r="AK9" s="494" t="s">
        <v>498</v>
      </c>
      <c r="AL9" s="416"/>
      <c r="AM9" s="416">
        <v>3529626.1233399999</v>
      </c>
      <c r="AN9" s="416">
        <v>57276.850159999995</v>
      </c>
      <c r="AO9" s="416">
        <v>3586902.9735000003</v>
      </c>
      <c r="AP9" s="495"/>
    </row>
    <row r="10" spans="1:48" s="417" customFormat="1" ht="9" customHeight="1">
      <c r="A10" s="496" t="s">
        <v>499</v>
      </c>
      <c r="B10" s="419">
        <v>1378.4378000000002</v>
      </c>
      <c r="C10" s="419">
        <v>2055.9163899999999</v>
      </c>
      <c r="D10" s="419">
        <v>3434.35419</v>
      </c>
      <c r="E10" s="419"/>
      <c r="F10" s="419">
        <v>21977.8017</v>
      </c>
      <c r="G10" s="419">
        <v>806.75570999999991</v>
      </c>
      <c r="H10" s="419">
        <v>22784.557410000001</v>
      </c>
      <c r="I10" s="419"/>
      <c r="J10" s="419">
        <v>3415.57204</v>
      </c>
      <c r="K10" s="419">
        <v>273.58287000000001</v>
      </c>
      <c r="L10" s="419">
        <v>3689.1549100000002</v>
      </c>
      <c r="M10" s="496" t="s">
        <v>499</v>
      </c>
      <c r="N10" s="419">
        <v>4005.28125</v>
      </c>
      <c r="O10" s="419">
        <v>0</v>
      </c>
      <c r="P10" s="419">
        <v>4005.28125</v>
      </c>
      <c r="Q10" s="419"/>
      <c r="R10" s="419">
        <v>2367.0165099999999</v>
      </c>
      <c r="S10" s="419">
        <v>325.24932000000001</v>
      </c>
      <c r="T10" s="419">
        <v>2692.2658300000003</v>
      </c>
      <c r="U10" s="419"/>
      <c r="V10" s="419">
        <v>9089.0260899999994</v>
      </c>
      <c r="W10" s="419">
        <v>1368.4974100000002</v>
      </c>
      <c r="X10" s="419">
        <v>10457.523499999999</v>
      </c>
      <c r="Y10" s="496" t="s">
        <v>499</v>
      </c>
      <c r="Z10" s="419">
        <v>1120.26061</v>
      </c>
      <c r="AA10" s="419">
        <v>453.16082</v>
      </c>
      <c r="AB10" s="419">
        <v>1573.4214300000001</v>
      </c>
      <c r="AC10" s="419"/>
      <c r="AD10" s="419">
        <v>4530.0645999999997</v>
      </c>
      <c r="AE10" s="419">
        <v>4.8274400000000002</v>
      </c>
      <c r="AF10" s="419">
        <v>4534.8920399999997</v>
      </c>
      <c r="AG10" s="419"/>
      <c r="AH10" s="419">
        <v>1148.90426</v>
      </c>
      <c r="AI10" s="419">
        <v>0</v>
      </c>
      <c r="AJ10" s="419">
        <v>1148.90426</v>
      </c>
      <c r="AK10" s="496" t="s">
        <v>499</v>
      </c>
      <c r="AL10" s="419"/>
      <c r="AM10" s="419">
        <v>49032.364859999994</v>
      </c>
      <c r="AN10" s="419">
        <v>5287.9899599999999</v>
      </c>
      <c r="AO10" s="419">
        <v>54320.354820000008</v>
      </c>
      <c r="AP10" s="495"/>
    </row>
    <row r="11" spans="1:48" s="417" customFormat="1" ht="9" customHeight="1">
      <c r="A11" s="421" t="s">
        <v>500</v>
      </c>
      <c r="B11" s="419">
        <v>2345.7348400000001</v>
      </c>
      <c r="C11" s="419">
        <v>6.7168900000000002</v>
      </c>
      <c r="D11" s="419">
        <v>2352.4517299999998</v>
      </c>
      <c r="E11" s="419"/>
      <c r="F11" s="419">
        <v>0</v>
      </c>
      <c r="G11" s="419">
        <v>0</v>
      </c>
      <c r="H11" s="419">
        <v>0</v>
      </c>
      <c r="I11" s="419"/>
      <c r="J11" s="419">
        <v>410.29863</v>
      </c>
      <c r="K11" s="419">
        <v>3.5202499999999999</v>
      </c>
      <c r="L11" s="419">
        <v>413.81887999999998</v>
      </c>
      <c r="M11" s="421" t="s">
        <v>500</v>
      </c>
      <c r="N11" s="419">
        <v>0</v>
      </c>
      <c r="O11" s="419">
        <v>0</v>
      </c>
      <c r="P11" s="419">
        <v>0</v>
      </c>
      <c r="Q11" s="419"/>
      <c r="R11" s="419">
        <v>0</v>
      </c>
      <c r="S11" s="419">
        <v>0</v>
      </c>
      <c r="T11" s="419">
        <v>0</v>
      </c>
      <c r="U11" s="419"/>
      <c r="V11" s="419">
        <v>0</v>
      </c>
      <c r="W11" s="419">
        <v>0</v>
      </c>
      <c r="X11" s="419">
        <v>0</v>
      </c>
      <c r="Y11" s="421" t="s">
        <v>500</v>
      </c>
      <c r="Z11" s="419">
        <v>0</v>
      </c>
      <c r="AA11" s="419">
        <v>0</v>
      </c>
      <c r="AB11" s="419">
        <v>0</v>
      </c>
      <c r="AC11" s="419"/>
      <c r="AD11" s="419">
        <v>0</v>
      </c>
      <c r="AE11" s="419">
        <v>0</v>
      </c>
      <c r="AF11" s="419">
        <v>0</v>
      </c>
      <c r="AG11" s="419"/>
      <c r="AH11" s="419">
        <v>0</v>
      </c>
      <c r="AI11" s="419">
        <v>0</v>
      </c>
      <c r="AJ11" s="419">
        <v>0</v>
      </c>
      <c r="AK11" s="421" t="s">
        <v>500</v>
      </c>
      <c r="AL11" s="419"/>
      <c r="AM11" s="419">
        <v>2756.0334700000003</v>
      </c>
      <c r="AN11" s="419">
        <v>10.23714</v>
      </c>
      <c r="AO11" s="419">
        <v>2766.2706099999996</v>
      </c>
      <c r="AP11" s="495"/>
    </row>
    <row r="12" spans="1:48" s="417" customFormat="1" ht="9" customHeight="1">
      <c r="A12" s="421" t="s">
        <v>501</v>
      </c>
      <c r="B12" s="419">
        <v>9127.3615100000006</v>
      </c>
      <c r="C12" s="419">
        <v>0</v>
      </c>
      <c r="D12" s="419">
        <v>9127.3615100000006</v>
      </c>
      <c r="E12" s="419"/>
      <c r="F12" s="419">
        <v>16924.893899999999</v>
      </c>
      <c r="G12" s="419">
        <v>4.8259999999999997E-2</v>
      </c>
      <c r="H12" s="419">
        <v>16924.942159999999</v>
      </c>
      <c r="I12" s="419"/>
      <c r="J12" s="419">
        <v>3891.2743700000001</v>
      </c>
      <c r="K12" s="419">
        <v>0</v>
      </c>
      <c r="L12" s="419">
        <v>3891.2743700000001</v>
      </c>
      <c r="M12" s="421" t="s">
        <v>501</v>
      </c>
      <c r="N12" s="419">
        <v>7680.2551199999998</v>
      </c>
      <c r="O12" s="419">
        <v>0</v>
      </c>
      <c r="P12" s="419">
        <v>7680.2551199999998</v>
      </c>
      <c r="Q12" s="419"/>
      <c r="R12" s="419">
        <v>410.86437000000001</v>
      </c>
      <c r="S12" s="419">
        <v>0</v>
      </c>
      <c r="T12" s="419">
        <v>410.86437000000001</v>
      </c>
      <c r="U12" s="419"/>
      <c r="V12" s="419">
        <v>0</v>
      </c>
      <c r="W12" s="419">
        <v>0</v>
      </c>
      <c r="X12" s="419">
        <v>0</v>
      </c>
      <c r="Y12" s="421" t="s">
        <v>501</v>
      </c>
      <c r="Z12" s="419">
        <v>0</v>
      </c>
      <c r="AA12" s="419">
        <v>0</v>
      </c>
      <c r="AB12" s="419">
        <v>0</v>
      </c>
      <c r="AC12" s="419"/>
      <c r="AD12" s="419">
        <v>422.45471000000003</v>
      </c>
      <c r="AE12" s="419">
        <v>0</v>
      </c>
      <c r="AF12" s="419">
        <v>422.45471000000003</v>
      </c>
      <c r="AG12" s="419"/>
      <c r="AH12" s="419">
        <v>147.69055000000003</v>
      </c>
      <c r="AI12" s="419">
        <v>0</v>
      </c>
      <c r="AJ12" s="419">
        <v>147.69055000000003</v>
      </c>
      <c r="AK12" s="421" t="s">
        <v>501</v>
      </c>
      <c r="AL12" s="419"/>
      <c r="AM12" s="419">
        <v>38604.794529999999</v>
      </c>
      <c r="AN12" s="419">
        <v>4.8259999999999997E-2</v>
      </c>
      <c r="AO12" s="419">
        <v>38604.842790000002</v>
      </c>
      <c r="AP12" s="495"/>
    </row>
    <row r="13" spans="1:48" s="417" customFormat="1" ht="9" customHeight="1">
      <c r="A13" s="421" t="s">
        <v>502</v>
      </c>
      <c r="B13" s="419">
        <v>569746.73834000004</v>
      </c>
      <c r="C13" s="419">
        <v>21.877479999999998</v>
      </c>
      <c r="D13" s="419">
        <v>569768.61582000006</v>
      </c>
      <c r="E13" s="419"/>
      <c r="F13" s="419">
        <v>1176688.4512</v>
      </c>
      <c r="G13" s="419">
        <v>0</v>
      </c>
      <c r="H13" s="419">
        <v>1176688.4512</v>
      </c>
      <c r="I13" s="419"/>
      <c r="J13" s="419">
        <v>445665.10723000002</v>
      </c>
      <c r="K13" s="419">
        <v>6.3172899999999998</v>
      </c>
      <c r="L13" s="419">
        <v>445671.42452</v>
      </c>
      <c r="M13" s="421" t="s">
        <v>502</v>
      </c>
      <c r="N13" s="419">
        <v>380221.01342000003</v>
      </c>
      <c r="O13" s="419">
        <v>4.2525699999999995</v>
      </c>
      <c r="P13" s="419">
        <v>380225.26598999999</v>
      </c>
      <c r="Q13" s="419"/>
      <c r="R13" s="419">
        <v>77984.150840000002</v>
      </c>
      <c r="S13" s="419">
        <v>0</v>
      </c>
      <c r="T13" s="419">
        <v>77984.150840000002</v>
      </c>
      <c r="U13" s="419"/>
      <c r="V13" s="419">
        <v>395653.48877</v>
      </c>
      <c r="W13" s="419">
        <v>0</v>
      </c>
      <c r="X13" s="419">
        <v>395653.48877</v>
      </c>
      <c r="Y13" s="421" t="s">
        <v>502</v>
      </c>
      <c r="Z13" s="419">
        <v>183019.69196999999</v>
      </c>
      <c r="AA13" s="419">
        <v>35414.85959</v>
      </c>
      <c r="AB13" s="419">
        <v>218434.55155999999</v>
      </c>
      <c r="AC13" s="419"/>
      <c r="AD13" s="419">
        <v>113556.86038</v>
      </c>
      <c r="AE13" s="419">
        <v>271.75190000000003</v>
      </c>
      <c r="AF13" s="419">
        <v>113828.61228</v>
      </c>
      <c r="AG13" s="419"/>
      <c r="AH13" s="419">
        <v>74035.957030000005</v>
      </c>
      <c r="AI13" s="419">
        <v>0</v>
      </c>
      <c r="AJ13" s="419">
        <v>74035.957030000005</v>
      </c>
      <c r="AK13" s="421" t="s">
        <v>502</v>
      </c>
      <c r="AL13" s="419"/>
      <c r="AM13" s="419">
        <v>3416571.4591800007</v>
      </c>
      <c r="AN13" s="419">
        <v>35719.058830000002</v>
      </c>
      <c r="AO13" s="419">
        <v>3452290.5180100002</v>
      </c>
      <c r="AP13" s="495"/>
    </row>
    <row r="14" spans="1:48" s="417" customFormat="1" ht="9" customHeight="1">
      <c r="A14" s="421" t="s">
        <v>503</v>
      </c>
      <c r="B14" s="419">
        <v>0</v>
      </c>
      <c r="C14" s="419">
        <v>0</v>
      </c>
      <c r="D14" s="419">
        <v>0</v>
      </c>
      <c r="E14" s="419"/>
      <c r="F14" s="419">
        <v>0</v>
      </c>
      <c r="G14" s="419">
        <v>0</v>
      </c>
      <c r="H14" s="419">
        <v>0</v>
      </c>
      <c r="I14" s="419"/>
      <c r="J14" s="419">
        <v>0</v>
      </c>
      <c r="K14" s="419">
        <v>0</v>
      </c>
      <c r="L14" s="419">
        <v>0</v>
      </c>
      <c r="M14" s="421" t="s">
        <v>503</v>
      </c>
      <c r="N14" s="419">
        <v>0</v>
      </c>
      <c r="O14" s="419">
        <v>0</v>
      </c>
      <c r="P14" s="419">
        <v>0</v>
      </c>
      <c r="Q14" s="419"/>
      <c r="R14" s="419">
        <v>0</v>
      </c>
      <c r="S14" s="419">
        <v>0</v>
      </c>
      <c r="T14" s="419">
        <v>0</v>
      </c>
      <c r="U14" s="419"/>
      <c r="V14" s="419">
        <v>0</v>
      </c>
      <c r="W14" s="419">
        <v>0</v>
      </c>
      <c r="X14" s="419">
        <v>0</v>
      </c>
      <c r="Y14" s="421" t="s">
        <v>503</v>
      </c>
      <c r="Z14" s="419">
        <v>0</v>
      </c>
      <c r="AA14" s="419">
        <v>0</v>
      </c>
      <c r="AB14" s="419">
        <v>0</v>
      </c>
      <c r="AC14" s="419"/>
      <c r="AD14" s="419">
        <v>0</v>
      </c>
      <c r="AE14" s="419">
        <v>0</v>
      </c>
      <c r="AF14" s="419">
        <v>0</v>
      </c>
      <c r="AG14" s="419"/>
      <c r="AH14" s="419">
        <v>0</v>
      </c>
      <c r="AI14" s="419">
        <v>0</v>
      </c>
      <c r="AJ14" s="419">
        <v>0</v>
      </c>
      <c r="AK14" s="421" t="s">
        <v>503</v>
      </c>
      <c r="AL14" s="419"/>
      <c r="AM14" s="419">
        <v>0</v>
      </c>
      <c r="AN14" s="419">
        <v>0</v>
      </c>
      <c r="AO14" s="419">
        <v>0</v>
      </c>
      <c r="AP14" s="495"/>
    </row>
    <row r="15" spans="1:48" s="417" customFormat="1" ht="9" customHeight="1">
      <c r="A15" s="421" t="s">
        <v>504</v>
      </c>
      <c r="B15" s="419">
        <v>0</v>
      </c>
      <c r="C15" s="419">
        <v>0</v>
      </c>
      <c r="D15" s="419">
        <v>0</v>
      </c>
      <c r="E15" s="419"/>
      <c r="F15" s="419">
        <v>408.39807000000002</v>
      </c>
      <c r="G15" s="419">
        <v>0</v>
      </c>
      <c r="H15" s="419">
        <v>408.39807000000002</v>
      </c>
      <c r="I15" s="419"/>
      <c r="J15" s="419">
        <v>0</v>
      </c>
      <c r="K15" s="419">
        <v>0</v>
      </c>
      <c r="L15" s="419">
        <v>0</v>
      </c>
      <c r="M15" s="421" t="s">
        <v>504</v>
      </c>
      <c r="N15" s="419">
        <v>0</v>
      </c>
      <c r="O15" s="419">
        <v>0</v>
      </c>
      <c r="P15" s="419">
        <v>0</v>
      </c>
      <c r="Q15" s="419"/>
      <c r="R15" s="419">
        <v>0</v>
      </c>
      <c r="S15" s="419">
        <v>0</v>
      </c>
      <c r="T15" s="419">
        <v>0</v>
      </c>
      <c r="U15" s="419"/>
      <c r="V15" s="419">
        <v>0</v>
      </c>
      <c r="W15" s="419">
        <v>0</v>
      </c>
      <c r="X15" s="419">
        <v>0</v>
      </c>
      <c r="Y15" s="421" t="s">
        <v>504</v>
      </c>
      <c r="Z15" s="419">
        <v>0</v>
      </c>
      <c r="AA15" s="419">
        <v>0</v>
      </c>
      <c r="AB15" s="419">
        <v>0</v>
      </c>
      <c r="AC15" s="419"/>
      <c r="AD15" s="419">
        <v>0</v>
      </c>
      <c r="AE15" s="419">
        <v>0</v>
      </c>
      <c r="AF15" s="419">
        <v>0</v>
      </c>
      <c r="AG15" s="419"/>
      <c r="AH15" s="419">
        <v>0</v>
      </c>
      <c r="AI15" s="419">
        <v>0</v>
      </c>
      <c r="AJ15" s="419">
        <v>0</v>
      </c>
      <c r="AK15" s="421" t="s">
        <v>504</v>
      </c>
      <c r="AL15" s="419"/>
      <c r="AM15" s="419">
        <v>408.39807000000002</v>
      </c>
      <c r="AN15" s="419">
        <v>0</v>
      </c>
      <c r="AO15" s="419">
        <v>408.39807000000002</v>
      </c>
      <c r="AP15" s="495"/>
    </row>
    <row r="16" spans="1:48" s="417" customFormat="1" ht="9" customHeight="1">
      <c r="A16" s="421" t="s">
        <v>505</v>
      </c>
      <c r="B16" s="419">
        <v>0</v>
      </c>
      <c r="C16" s="419">
        <v>369.03886</v>
      </c>
      <c r="D16" s="419">
        <v>369.03886</v>
      </c>
      <c r="E16" s="419"/>
      <c r="F16" s="419">
        <v>236.61355</v>
      </c>
      <c r="G16" s="419">
        <v>-10.487620000000001</v>
      </c>
      <c r="H16" s="419">
        <v>226.12592999999998</v>
      </c>
      <c r="I16" s="419"/>
      <c r="J16" s="419">
        <v>138.87456</v>
      </c>
      <c r="K16" s="419">
        <v>0</v>
      </c>
      <c r="L16" s="419">
        <v>138.87456</v>
      </c>
      <c r="M16" s="421" t="s">
        <v>505</v>
      </c>
      <c r="N16" s="419">
        <v>77.145089999999996</v>
      </c>
      <c r="O16" s="419">
        <v>0</v>
      </c>
      <c r="P16" s="419">
        <v>77.145089999999996</v>
      </c>
      <c r="Q16" s="419"/>
      <c r="R16" s="419">
        <v>0</v>
      </c>
      <c r="S16" s="419">
        <v>7720.1803899999995</v>
      </c>
      <c r="T16" s="419">
        <v>7720.1803899999995</v>
      </c>
      <c r="U16" s="419"/>
      <c r="V16" s="419">
        <v>810.91028000000006</v>
      </c>
      <c r="W16" s="419">
        <v>0</v>
      </c>
      <c r="X16" s="419">
        <v>810.91028000000006</v>
      </c>
      <c r="Y16" s="421" t="s">
        <v>505</v>
      </c>
      <c r="Z16" s="419">
        <v>20987.94846</v>
      </c>
      <c r="AA16" s="419">
        <v>88.460180000000008</v>
      </c>
      <c r="AB16" s="419">
        <v>21076.408640000001</v>
      </c>
      <c r="AC16" s="419"/>
      <c r="AD16" s="419">
        <v>-0.79755000000000009</v>
      </c>
      <c r="AE16" s="419">
        <v>398.64305999999999</v>
      </c>
      <c r="AF16" s="419">
        <v>397.84550999999999</v>
      </c>
      <c r="AG16" s="419"/>
      <c r="AH16" s="419">
        <v>2.3759700000000001</v>
      </c>
      <c r="AI16" s="419">
        <v>3.0054700000000003</v>
      </c>
      <c r="AJ16" s="419">
        <v>5.3814400000000004</v>
      </c>
      <c r="AK16" s="421" t="s">
        <v>505</v>
      </c>
      <c r="AL16" s="419"/>
      <c r="AM16" s="419">
        <v>22253.070360000002</v>
      </c>
      <c r="AN16" s="419">
        <v>8568.8403399999988</v>
      </c>
      <c r="AO16" s="419">
        <v>30821.9107</v>
      </c>
      <c r="AP16" s="495"/>
    </row>
    <row r="17" spans="1:42" s="417" customFormat="1" ht="9" customHeight="1">
      <c r="A17" s="421" t="s">
        <v>506</v>
      </c>
      <c r="B17" s="419">
        <v>0</v>
      </c>
      <c r="C17" s="419">
        <v>0</v>
      </c>
      <c r="D17" s="419">
        <v>0</v>
      </c>
      <c r="E17" s="419"/>
      <c r="F17" s="419">
        <v>0</v>
      </c>
      <c r="G17" s="419">
        <v>0</v>
      </c>
      <c r="H17" s="419">
        <v>0</v>
      </c>
      <c r="I17" s="419"/>
      <c r="J17" s="419">
        <v>0</v>
      </c>
      <c r="K17" s="419">
        <v>0</v>
      </c>
      <c r="L17" s="419">
        <v>0</v>
      </c>
      <c r="M17" s="421" t="s">
        <v>506</v>
      </c>
      <c r="N17" s="419">
        <v>0</v>
      </c>
      <c r="O17" s="419">
        <v>0</v>
      </c>
      <c r="P17" s="419">
        <v>0</v>
      </c>
      <c r="Q17" s="419"/>
      <c r="R17" s="419">
        <v>0</v>
      </c>
      <c r="S17" s="419">
        <v>0</v>
      </c>
      <c r="T17" s="419">
        <v>0</v>
      </c>
      <c r="U17" s="419"/>
      <c r="V17" s="419">
        <v>0</v>
      </c>
      <c r="W17" s="419">
        <v>0</v>
      </c>
      <c r="X17" s="419">
        <v>0</v>
      </c>
      <c r="Y17" s="421" t="s">
        <v>506</v>
      </c>
      <c r="Z17" s="419">
        <v>0</v>
      </c>
      <c r="AA17" s="419">
        <v>0</v>
      </c>
      <c r="AB17" s="419">
        <v>0</v>
      </c>
      <c r="AC17" s="419"/>
      <c r="AD17" s="419">
        <v>0</v>
      </c>
      <c r="AE17" s="419">
        <v>0</v>
      </c>
      <c r="AF17" s="419">
        <v>0</v>
      </c>
      <c r="AG17" s="419"/>
      <c r="AH17" s="419">
        <v>0</v>
      </c>
      <c r="AI17" s="419">
        <v>0</v>
      </c>
      <c r="AJ17" s="419">
        <v>0</v>
      </c>
      <c r="AK17" s="421" t="s">
        <v>506</v>
      </c>
      <c r="AL17" s="419"/>
      <c r="AM17" s="419">
        <v>0</v>
      </c>
      <c r="AN17" s="419">
        <v>0</v>
      </c>
      <c r="AO17" s="419">
        <v>0</v>
      </c>
      <c r="AP17" s="495"/>
    </row>
    <row r="18" spans="1:42" s="417" customFormat="1" ht="9" customHeight="1">
      <c r="A18" s="421" t="s">
        <v>426</v>
      </c>
      <c r="B18" s="419">
        <v>0</v>
      </c>
      <c r="C18" s="419">
        <v>0</v>
      </c>
      <c r="D18" s="419">
        <v>0</v>
      </c>
      <c r="E18" s="419"/>
      <c r="F18" s="419">
        <v>0</v>
      </c>
      <c r="G18" s="419">
        <v>0</v>
      </c>
      <c r="H18" s="419">
        <v>0</v>
      </c>
      <c r="I18" s="419"/>
      <c r="J18" s="419">
        <v>0</v>
      </c>
      <c r="K18" s="419">
        <v>0</v>
      </c>
      <c r="L18" s="419">
        <v>0</v>
      </c>
      <c r="M18" s="421" t="s">
        <v>426</v>
      </c>
      <c r="N18" s="419">
        <v>0</v>
      </c>
      <c r="O18" s="419">
        <v>0</v>
      </c>
      <c r="P18" s="419">
        <v>0</v>
      </c>
      <c r="Q18" s="419"/>
      <c r="R18" s="419">
        <v>2.8000000000000004E-3</v>
      </c>
      <c r="S18" s="419">
        <v>7690.10653</v>
      </c>
      <c r="T18" s="419">
        <v>7690.1093300000002</v>
      </c>
      <c r="U18" s="419"/>
      <c r="V18" s="419">
        <v>0</v>
      </c>
      <c r="W18" s="419">
        <v>0</v>
      </c>
      <c r="X18" s="419">
        <v>0</v>
      </c>
      <c r="Y18" s="421" t="s">
        <v>426</v>
      </c>
      <c r="Z18" s="419">
        <v>0</v>
      </c>
      <c r="AA18" s="419">
        <v>0.56910000000000005</v>
      </c>
      <c r="AB18" s="419">
        <v>0.56910000000000005</v>
      </c>
      <c r="AC18" s="419"/>
      <c r="AD18" s="419">
        <v>7.0000000000000007E-5</v>
      </c>
      <c r="AE18" s="419">
        <v>0</v>
      </c>
      <c r="AF18" s="419">
        <v>7.0000000000000007E-5</v>
      </c>
      <c r="AG18" s="419"/>
      <c r="AH18" s="419">
        <v>0</v>
      </c>
      <c r="AI18" s="419">
        <v>0</v>
      </c>
      <c r="AJ18" s="419">
        <v>0</v>
      </c>
      <c r="AK18" s="421" t="s">
        <v>426</v>
      </c>
      <c r="AL18" s="419"/>
      <c r="AM18" s="419">
        <v>2.8700000000000006E-3</v>
      </c>
      <c r="AN18" s="419">
        <v>7690.6756299999997</v>
      </c>
      <c r="AO18" s="419">
        <v>7690.6785</v>
      </c>
      <c r="AP18" s="495"/>
    </row>
    <row r="19" spans="1:42" s="417" customFormat="1" ht="5.0999999999999996" customHeight="1">
      <c r="A19" s="421"/>
      <c r="B19" s="419"/>
      <c r="C19" s="419"/>
      <c r="D19" s="419"/>
      <c r="E19" s="419"/>
      <c r="F19" s="419"/>
      <c r="G19" s="419"/>
      <c r="H19" s="419"/>
      <c r="I19" s="419"/>
      <c r="J19" s="419"/>
      <c r="K19" s="419"/>
      <c r="L19" s="419"/>
      <c r="M19" s="421"/>
      <c r="N19" s="419"/>
      <c r="O19" s="419"/>
      <c r="P19" s="419"/>
      <c r="Q19" s="419"/>
      <c r="R19" s="419"/>
      <c r="S19" s="419"/>
      <c r="T19" s="419"/>
      <c r="U19" s="419"/>
      <c r="V19" s="419">
        <v>0</v>
      </c>
      <c r="W19" s="419">
        <v>0</v>
      </c>
      <c r="X19" s="419">
        <v>0</v>
      </c>
      <c r="Y19" s="421"/>
      <c r="Z19" s="419"/>
      <c r="AA19" s="419"/>
      <c r="AB19" s="419"/>
      <c r="AC19" s="419"/>
      <c r="AD19" s="419"/>
      <c r="AE19" s="419"/>
      <c r="AF19" s="419"/>
      <c r="AG19" s="419"/>
      <c r="AH19" s="419"/>
      <c r="AI19" s="419"/>
      <c r="AJ19" s="419"/>
      <c r="AK19" s="421"/>
      <c r="AL19" s="419"/>
      <c r="AM19" s="419"/>
      <c r="AN19" s="419"/>
      <c r="AO19" s="419"/>
      <c r="AP19" s="495"/>
    </row>
    <row r="20" spans="1:42" s="25" customFormat="1" ht="9.75" customHeight="1">
      <c r="A20" s="415" t="s">
        <v>507</v>
      </c>
      <c r="B20" s="416">
        <v>98716.46918</v>
      </c>
      <c r="C20" s="416">
        <v>1027.6688799999999</v>
      </c>
      <c r="D20" s="416">
        <v>99744.138059999997</v>
      </c>
      <c r="E20" s="416"/>
      <c r="F20" s="416">
        <v>230645.31993999999</v>
      </c>
      <c r="G20" s="416">
        <v>3543.9555300000002</v>
      </c>
      <c r="H20" s="416">
        <v>234189.27546999999</v>
      </c>
      <c r="I20" s="416"/>
      <c r="J20" s="416">
        <v>111430.44683</v>
      </c>
      <c r="K20" s="416">
        <v>35.72381</v>
      </c>
      <c r="L20" s="416">
        <v>111466.17064</v>
      </c>
      <c r="M20" s="415" t="s">
        <v>507</v>
      </c>
      <c r="N20" s="416">
        <v>88518.275030000004</v>
      </c>
      <c r="O20" s="416">
        <v>1.6292599999999999</v>
      </c>
      <c r="P20" s="416">
        <v>88519.904290000006</v>
      </c>
      <c r="Q20" s="416"/>
      <c r="R20" s="416">
        <v>19993.770680000001</v>
      </c>
      <c r="S20" s="416">
        <v>7236.6742000000004</v>
      </c>
      <c r="T20" s="416">
        <v>27230.444879999999</v>
      </c>
      <c r="U20" s="416"/>
      <c r="V20" s="416">
        <v>90935.598459999994</v>
      </c>
      <c r="W20" s="416">
        <v>1237.9893100000002</v>
      </c>
      <c r="X20" s="416">
        <v>92173.587769999998</v>
      </c>
      <c r="Y20" s="415" t="s">
        <v>507</v>
      </c>
      <c r="Z20" s="416">
        <v>52545.396659999999</v>
      </c>
      <c r="AA20" s="416">
        <v>15396.82584</v>
      </c>
      <c r="AB20" s="416">
        <v>67942.222500000003</v>
      </c>
      <c r="AC20" s="416"/>
      <c r="AD20" s="416">
        <v>43328.305639999999</v>
      </c>
      <c r="AE20" s="416">
        <v>107.15813</v>
      </c>
      <c r="AF20" s="416">
        <v>43435.463770000002</v>
      </c>
      <c r="AG20" s="416"/>
      <c r="AH20" s="416">
        <v>14832.160749999999</v>
      </c>
      <c r="AI20" s="416">
        <v>0.10247000000000001</v>
      </c>
      <c r="AJ20" s="416">
        <v>14832.263220000001</v>
      </c>
      <c r="AK20" s="415" t="s">
        <v>507</v>
      </c>
      <c r="AL20" s="416"/>
      <c r="AM20" s="416">
        <v>750945.74317000003</v>
      </c>
      <c r="AN20" s="416">
        <v>28587.727430000003</v>
      </c>
      <c r="AO20" s="416">
        <v>779533.4706</v>
      </c>
    </row>
    <row r="21" spans="1:42" s="417" customFormat="1" ht="9" customHeight="1">
      <c r="A21" s="421" t="s">
        <v>508</v>
      </c>
      <c r="B21" s="419">
        <v>64967.912759999999</v>
      </c>
      <c r="C21" s="419">
        <v>746.71871999999996</v>
      </c>
      <c r="D21" s="419">
        <v>65714.631479999996</v>
      </c>
      <c r="E21" s="419"/>
      <c r="F21" s="419">
        <v>153701.81946999999</v>
      </c>
      <c r="G21" s="419">
        <v>1243.8955800000001</v>
      </c>
      <c r="H21" s="419">
        <v>154945.71505</v>
      </c>
      <c r="I21" s="419"/>
      <c r="J21" s="419">
        <v>76993.770629999999</v>
      </c>
      <c r="K21" s="419">
        <v>35.72381</v>
      </c>
      <c r="L21" s="419">
        <v>77029.494439999995</v>
      </c>
      <c r="M21" s="421" t="s">
        <v>508</v>
      </c>
      <c r="N21" s="419">
        <v>43643.831600000005</v>
      </c>
      <c r="O21" s="419">
        <v>0</v>
      </c>
      <c r="P21" s="419">
        <v>43643.831600000005</v>
      </c>
      <c r="Q21" s="419"/>
      <c r="R21" s="419">
        <v>17255.48472</v>
      </c>
      <c r="S21" s="419">
        <v>756.45028000000002</v>
      </c>
      <c r="T21" s="419">
        <v>18011.935000000001</v>
      </c>
      <c r="U21" s="419"/>
      <c r="V21" s="419">
        <v>58214.01369</v>
      </c>
      <c r="W21" s="419">
        <v>997.40818000000002</v>
      </c>
      <c r="X21" s="419">
        <v>59211.421869999998</v>
      </c>
      <c r="Y21" s="421" t="s">
        <v>508</v>
      </c>
      <c r="Z21" s="419">
        <v>0</v>
      </c>
      <c r="AA21" s="419">
        <v>0</v>
      </c>
      <c r="AB21" s="419">
        <v>0</v>
      </c>
      <c r="AC21" s="419"/>
      <c r="AD21" s="419">
        <v>36743.327810000003</v>
      </c>
      <c r="AE21" s="419">
        <v>2.96265</v>
      </c>
      <c r="AF21" s="419">
        <v>36746.290460000004</v>
      </c>
      <c r="AG21" s="419"/>
      <c r="AH21" s="419">
        <v>1996.0096400000002</v>
      </c>
      <c r="AI21" s="419">
        <v>0.10247000000000001</v>
      </c>
      <c r="AJ21" s="419">
        <v>1996.1121099999998</v>
      </c>
      <c r="AK21" s="421" t="s">
        <v>508</v>
      </c>
      <c r="AL21" s="419"/>
      <c r="AM21" s="419">
        <v>453516.17032000003</v>
      </c>
      <c r="AN21" s="419">
        <v>3783.2616899999998</v>
      </c>
      <c r="AO21" s="419">
        <v>457299.43200999993</v>
      </c>
      <c r="AP21" s="495"/>
    </row>
    <row r="22" spans="1:42" s="417" customFormat="1" ht="9" customHeight="1">
      <c r="A22" s="421" t="s">
        <v>509</v>
      </c>
      <c r="B22" s="419">
        <v>0</v>
      </c>
      <c r="C22" s="419">
        <v>0</v>
      </c>
      <c r="D22" s="419">
        <v>0</v>
      </c>
      <c r="E22" s="419"/>
      <c r="F22" s="419">
        <v>0</v>
      </c>
      <c r="G22" s="419">
        <v>0</v>
      </c>
      <c r="H22" s="419">
        <v>0</v>
      </c>
      <c r="I22" s="419"/>
      <c r="J22" s="419">
        <v>2241.1625899999999</v>
      </c>
      <c r="K22" s="419">
        <v>0</v>
      </c>
      <c r="L22" s="419">
        <v>2241.1625899999999</v>
      </c>
      <c r="M22" s="421" t="s">
        <v>509</v>
      </c>
      <c r="N22" s="419">
        <v>304.04485999999997</v>
      </c>
      <c r="O22" s="419">
        <v>0</v>
      </c>
      <c r="P22" s="419">
        <v>304.04485999999997</v>
      </c>
      <c r="Q22" s="419"/>
      <c r="R22" s="419">
        <v>0</v>
      </c>
      <c r="S22" s="419">
        <v>0</v>
      </c>
      <c r="T22" s="419">
        <v>0</v>
      </c>
      <c r="U22" s="419"/>
      <c r="V22" s="419">
        <v>0</v>
      </c>
      <c r="W22" s="419">
        <v>0</v>
      </c>
      <c r="X22" s="419">
        <v>0</v>
      </c>
      <c r="Y22" s="421" t="s">
        <v>509</v>
      </c>
      <c r="Z22" s="419">
        <v>0</v>
      </c>
      <c r="AA22" s="419">
        <v>0</v>
      </c>
      <c r="AB22" s="419">
        <v>0</v>
      </c>
      <c r="AC22" s="419"/>
      <c r="AD22" s="419">
        <v>0</v>
      </c>
      <c r="AE22" s="419">
        <v>0</v>
      </c>
      <c r="AF22" s="419">
        <v>0</v>
      </c>
      <c r="AG22" s="419"/>
      <c r="AH22" s="419">
        <v>36.029870000000003</v>
      </c>
      <c r="AI22" s="419">
        <v>0</v>
      </c>
      <c r="AJ22" s="419">
        <v>36.029870000000003</v>
      </c>
      <c r="AK22" s="421" t="s">
        <v>509</v>
      </c>
      <c r="AL22" s="419"/>
      <c r="AM22" s="419">
        <v>2581.2373199999997</v>
      </c>
      <c r="AN22" s="419">
        <v>0</v>
      </c>
      <c r="AO22" s="419">
        <v>2581.2373199999997</v>
      </c>
      <c r="AP22" s="495"/>
    </row>
    <row r="23" spans="1:42" s="417" customFormat="1" ht="9" customHeight="1">
      <c r="A23" s="421" t="s">
        <v>500</v>
      </c>
      <c r="B23" s="419">
        <v>0</v>
      </c>
      <c r="C23" s="419">
        <v>0</v>
      </c>
      <c r="D23" s="419">
        <v>0</v>
      </c>
      <c r="E23" s="419"/>
      <c r="F23" s="419">
        <v>0</v>
      </c>
      <c r="G23" s="419">
        <v>0</v>
      </c>
      <c r="H23" s="419">
        <v>0</v>
      </c>
      <c r="I23" s="419"/>
      <c r="J23" s="419">
        <v>70.053979999999996</v>
      </c>
      <c r="K23" s="419">
        <v>0</v>
      </c>
      <c r="L23" s="419">
        <v>70.053979999999996</v>
      </c>
      <c r="M23" s="421" t="s">
        <v>500</v>
      </c>
      <c r="N23" s="419">
        <v>0</v>
      </c>
      <c r="O23" s="419">
        <v>0</v>
      </c>
      <c r="P23" s="419">
        <v>0</v>
      </c>
      <c r="Q23" s="419"/>
      <c r="R23" s="419">
        <v>0</v>
      </c>
      <c r="S23" s="419">
        <v>0</v>
      </c>
      <c r="T23" s="419">
        <v>0</v>
      </c>
      <c r="U23" s="419"/>
      <c r="V23" s="419">
        <v>0</v>
      </c>
      <c r="W23" s="419">
        <v>0</v>
      </c>
      <c r="X23" s="419">
        <v>0</v>
      </c>
      <c r="Y23" s="421" t="s">
        <v>500</v>
      </c>
      <c r="Z23" s="419">
        <v>0</v>
      </c>
      <c r="AA23" s="419">
        <v>0</v>
      </c>
      <c r="AB23" s="419">
        <v>0</v>
      </c>
      <c r="AC23" s="419"/>
      <c r="AD23" s="419">
        <v>0</v>
      </c>
      <c r="AE23" s="419">
        <v>0</v>
      </c>
      <c r="AF23" s="419">
        <v>0</v>
      </c>
      <c r="AG23" s="419"/>
      <c r="AH23" s="419">
        <v>0</v>
      </c>
      <c r="AI23" s="419">
        <v>0</v>
      </c>
      <c r="AJ23" s="419">
        <v>0</v>
      </c>
      <c r="AK23" s="421" t="s">
        <v>500</v>
      </c>
      <c r="AL23" s="419"/>
      <c r="AM23" s="419">
        <v>70.053979999999996</v>
      </c>
      <c r="AN23" s="419">
        <v>0</v>
      </c>
      <c r="AO23" s="419">
        <v>70.053979999999996</v>
      </c>
      <c r="AP23" s="495"/>
    </row>
    <row r="24" spans="1:42" s="417" customFormat="1" ht="9" customHeight="1">
      <c r="A24" s="421" t="s">
        <v>510</v>
      </c>
      <c r="B24" s="419">
        <v>18093.99108</v>
      </c>
      <c r="C24" s="419">
        <v>137.00289999999998</v>
      </c>
      <c r="D24" s="419">
        <v>18230.993979999999</v>
      </c>
      <c r="E24" s="419"/>
      <c r="F24" s="419">
        <v>53644.333030000002</v>
      </c>
      <c r="G24" s="419">
        <v>2289.94038</v>
      </c>
      <c r="H24" s="419">
        <v>55934.273409999994</v>
      </c>
      <c r="I24" s="419"/>
      <c r="J24" s="419">
        <v>19195.510859999999</v>
      </c>
      <c r="K24" s="419">
        <v>0</v>
      </c>
      <c r="L24" s="419">
        <v>19195.510859999999</v>
      </c>
      <c r="M24" s="421" t="s">
        <v>510</v>
      </c>
      <c r="N24" s="419">
        <v>15095.85745</v>
      </c>
      <c r="O24" s="419">
        <v>1.6292599999999999</v>
      </c>
      <c r="P24" s="419">
        <v>15097.486710000001</v>
      </c>
      <c r="Q24" s="419"/>
      <c r="R24" s="419">
        <v>2.1106100000000003</v>
      </c>
      <c r="S24" s="419">
        <v>0</v>
      </c>
      <c r="T24" s="419">
        <v>2.1106100000000003</v>
      </c>
      <c r="U24" s="419"/>
      <c r="V24" s="419">
        <v>1603.4111600000001</v>
      </c>
      <c r="W24" s="419">
        <v>51.822050000000004</v>
      </c>
      <c r="X24" s="419">
        <v>1655.2332099999999</v>
      </c>
      <c r="Y24" s="421" t="s">
        <v>510</v>
      </c>
      <c r="Z24" s="419">
        <v>52486.60456</v>
      </c>
      <c r="AA24" s="419">
        <v>15397.552710000002</v>
      </c>
      <c r="AB24" s="419">
        <v>67884.157269999996</v>
      </c>
      <c r="AC24" s="419"/>
      <c r="AD24" s="419">
        <v>2886.3810600000002</v>
      </c>
      <c r="AE24" s="419">
        <v>90.856930000000006</v>
      </c>
      <c r="AF24" s="419">
        <v>2977.2379900000001</v>
      </c>
      <c r="AG24" s="419"/>
      <c r="AH24" s="419">
        <v>12709.030150000001</v>
      </c>
      <c r="AI24" s="419">
        <v>0</v>
      </c>
      <c r="AJ24" s="419">
        <v>12709.030150000001</v>
      </c>
      <c r="AK24" s="421" t="s">
        <v>510</v>
      </c>
      <c r="AL24" s="419"/>
      <c r="AM24" s="419">
        <v>175717.22996000003</v>
      </c>
      <c r="AN24" s="419">
        <v>17968.804230000005</v>
      </c>
      <c r="AO24" s="419">
        <v>193686.03418999998</v>
      </c>
      <c r="AP24" s="495"/>
    </row>
    <row r="25" spans="1:42" s="417" customFormat="1" ht="9" customHeight="1">
      <c r="A25" s="421" t="s">
        <v>511</v>
      </c>
      <c r="B25" s="419">
        <v>12447.320740000001</v>
      </c>
      <c r="C25" s="419">
        <v>0</v>
      </c>
      <c r="D25" s="419">
        <v>12447.320740000001</v>
      </c>
      <c r="E25" s="419"/>
      <c r="F25" s="419">
        <v>17962.801219999998</v>
      </c>
      <c r="G25" s="419">
        <v>0</v>
      </c>
      <c r="H25" s="419">
        <v>17962.801219999998</v>
      </c>
      <c r="I25" s="419"/>
      <c r="J25" s="419">
        <v>9450.2233699999997</v>
      </c>
      <c r="K25" s="419">
        <v>0</v>
      </c>
      <c r="L25" s="419">
        <v>9450.2233699999997</v>
      </c>
      <c r="M25" s="421" t="s">
        <v>511</v>
      </c>
      <c r="N25" s="419">
        <v>10904.53659</v>
      </c>
      <c r="O25" s="419">
        <v>0</v>
      </c>
      <c r="P25" s="419">
        <v>10904.53659</v>
      </c>
      <c r="Q25" s="419"/>
      <c r="R25" s="419">
        <v>0</v>
      </c>
      <c r="S25" s="419">
        <v>0</v>
      </c>
      <c r="T25" s="419">
        <v>0</v>
      </c>
      <c r="U25" s="419"/>
      <c r="V25" s="419">
        <v>22891.113590000001</v>
      </c>
      <c r="W25" s="419">
        <v>0</v>
      </c>
      <c r="X25" s="419">
        <v>22891.113590000001</v>
      </c>
      <c r="Y25" s="421" t="s">
        <v>511</v>
      </c>
      <c r="Z25" s="419">
        <v>0</v>
      </c>
      <c r="AA25" s="419">
        <v>0</v>
      </c>
      <c r="AB25" s="419">
        <v>0</v>
      </c>
      <c r="AC25" s="419"/>
      <c r="AD25" s="419">
        <v>0</v>
      </c>
      <c r="AE25" s="419">
        <v>0</v>
      </c>
      <c r="AF25" s="419">
        <v>0</v>
      </c>
      <c r="AG25" s="419"/>
      <c r="AH25" s="419">
        <v>0</v>
      </c>
      <c r="AI25" s="419">
        <v>0</v>
      </c>
      <c r="AJ25" s="419">
        <v>0</v>
      </c>
      <c r="AK25" s="421" t="s">
        <v>511</v>
      </c>
      <c r="AL25" s="419"/>
      <c r="AM25" s="419">
        <v>73655.995510000008</v>
      </c>
      <c r="AN25" s="419">
        <v>0</v>
      </c>
      <c r="AO25" s="419">
        <v>73655.995510000008</v>
      </c>
      <c r="AP25" s="495"/>
    </row>
    <row r="26" spans="1:42" s="417" customFormat="1" ht="9" customHeight="1">
      <c r="A26" s="421" t="s">
        <v>512</v>
      </c>
      <c r="B26" s="419">
        <v>1019.01046</v>
      </c>
      <c r="C26" s="419">
        <v>0</v>
      </c>
      <c r="D26" s="419">
        <v>1019.01046</v>
      </c>
      <c r="E26" s="419"/>
      <c r="F26" s="419">
        <v>0</v>
      </c>
      <c r="G26" s="419">
        <v>0</v>
      </c>
      <c r="H26" s="419">
        <v>0</v>
      </c>
      <c r="I26" s="419"/>
      <c r="J26" s="419">
        <v>0</v>
      </c>
      <c r="K26" s="419">
        <v>0</v>
      </c>
      <c r="L26" s="419">
        <v>0</v>
      </c>
      <c r="M26" s="421" t="s">
        <v>512</v>
      </c>
      <c r="N26" s="419">
        <v>0</v>
      </c>
      <c r="O26" s="419">
        <v>0</v>
      </c>
      <c r="P26" s="419">
        <v>0</v>
      </c>
      <c r="Q26" s="419"/>
      <c r="R26" s="419">
        <v>581.5865500000001</v>
      </c>
      <c r="S26" s="419">
        <v>0</v>
      </c>
      <c r="T26" s="419">
        <v>581.5865500000001</v>
      </c>
      <c r="U26" s="419"/>
      <c r="V26" s="419">
        <v>4363.1957999999995</v>
      </c>
      <c r="W26" s="419">
        <v>0</v>
      </c>
      <c r="X26" s="419">
        <v>4363.1957999999995</v>
      </c>
      <c r="Y26" s="421" t="s">
        <v>512</v>
      </c>
      <c r="Z26" s="419">
        <v>0</v>
      </c>
      <c r="AA26" s="419">
        <v>0</v>
      </c>
      <c r="AB26" s="419">
        <v>0</v>
      </c>
      <c r="AC26" s="419"/>
      <c r="AD26" s="419">
        <v>0</v>
      </c>
      <c r="AE26" s="419">
        <v>0</v>
      </c>
      <c r="AF26" s="419">
        <v>0</v>
      </c>
      <c r="AG26" s="419"/>
      <c r="AH26" s="419">
        <v>0</v>
      </c>
      <c r="AI26" s="419">
        <v>0</v>
      </c>
      <c r="AJ26" s="419">
        <v>0</v>
      </c>
      <c r="AK26" s="421" t="s">
        <v>512</v>
      </c>
      <c r="AL26" s="419"/>
      <c r="AM26" s="419">
        <v>5963.792809999999</v>
      </c>
      <c r="AN26" s="419">
        <v>0</v>
      </c>
      <c r="AO26" s="419">
        <v>5963.792809999999</v>
      </c>
      <c r="AP26" s="495"/>
    </row>
    <row r="27" spans="1:42" s="417" customFormat="1" ht="9" customHeight="1">
      <c r="A27" s="421" t="s">
        <v>513</v>
      </c>
      <c r="B27" s="419">
        <v>0</v>
      </c>
      <c r="C27" s="419">
        <v>0</v>
      </c>
      <c r="D27" s="419">
        <v>0</v>
      </c>
      <c r="E27" s="419"/>
      <c r="F27" s="419">
        <v>0</v>
      </c>
      <c r="G27" s="419">
        <v>0</v>
      </c>
      <c r="H27" s="419">
        <v>0</v>
      </c>
      <c r="I27" s="419"/>
      <c r="J27" s="419">
        <v>0</v>
      </c>
      <c r="K27" s="419">
        <v>0</v>
      </c>
      <c r="L27" s="419">
        <v>0</v>
      </c>
      <c r="M27" s="421" t="s">
        <v>513</v>
      </c>
      <c r="N27" s="419">
        <v>0</v>
      </c>
      <c r="O27" s="419">
        <v>0</v>
      </c>
      <c r="P27" s="419">
        <v>0</v>
      </c>
      <c r="Q27" s="419"/>
      <c r="R27" s="419">
        <v>9.2392800000000008</v>
      </c>
      <c r="S27" s="419">
        <v>0</v>
      </c>
      <c r="T27" s="419">
        <v>9.2392800000000008</v>
      </c>
      <c r="U27" s="419"/>
      <c r="V27" s="419">
        <v>0</v>
      </c>
      <c r="W27" s="419">
        <v>0</v>
      </c>
      <c r="X27" s="419">
        <v>0</v>
      </c>
      <c r="Y27" s="421" t="s">
        <v>513</v>
      </c>
      <c r="Z27" s="419">
        <v>0</v>
      </c>
      <c r="AA27" s="419">
        <v>0</v>
      </c>
      <c r="AB27" s="419">
        <v>0</v>
      </c>
      <c r="AC27" s="419"/>
      <c r="AD27" s="419">
        <v>0</v>
      </c>
      <c r="AE27" s="419">
        <v>0</v>
      </c>
      <c r="AF27" s="419">
        <v>0</v>
      </c>
      <c r="AG27" s="419"/>
      <c r="AH27" s="419">
        <v>0</v>
      </c>
      <c r="AI27" s="419">
        <v>0</v>
      </c>
      <c r="AJ27" s="419">
        <v>0</v>
      </c>
      <c r="AK27" s="421" t="s">
        <v>513</v>
      </c>
      <c r="AL27" s="419"/>
      <c r="AM27" s="419">
        <v>9.2392800000000008</v>
      </c>
      <c r="AN27" s="419">
        <v>0</v>
      </c>
      <c r="AO27" s="419">
        <v>9.2392800000000008</v>
      </c>
      <c r="AP27" s="495"/>
    </row>
    <row r="28" spans="1:42" s="417" customFormat="1" ht="9" customHeight="1">
      <c r="A28" s="421" t="s">
        <v>514</v>
      </c>
      <c r="B28" s="419">
        <v>0</v>
      </c>
      <c r="C28" s="419">
        <v>0</v>
      </c>
      <c r="D28" s="419">
        <v>0</v>
      </c>
      <c r="E28" s="419"/>
      <c r="F28" s="419">
        <v>0</v>
      </c>
      <c r="G28" s="419">
        <v>0</v>
      </c>
      <c r="H28" s="419">
        <v>0</v>
      </c>
      <c r="I28" s="419"/>
      <c r="J28" s="419">
        <v>0</v>
      </c>
      <c r="K28" s="419">
        <v>0</v>
      </c>
      <c r="L28" s="419">
        <v>0</v>
      </c>
      <c r="M28" s="421" t="s">
        <v>514</v>
      </c>
      <c r="N28" s="419">
        <v>16651</v>
      </c>
      <c r="O28" s="419">
        <v>0</v>
      </c>
      <c r="P28" s="419">
        <v>16651</v>
      </c>
      <c r="Q28" s="419"/>
      <c r="R28" s="419">
        <v>0</v>
      </c>
      <c r="S28" s="419">
        <v>0</v>
      </c>
      <c r="T28" s="419">
        <v>0</v>
      </c>
      <c r="U28" s="419"/>
      <c r="V28" s="419">
        <v>0</v>
      </c>
      <c r="W28" s="419">
        <v>0</v>
      </c>
      <c r="X28" s="419">
        <v>0</v>
      </c>
      <c r="Y28" s="421" t="s">
        <v>514</v>
      </c>
      <c r="Z28" s="419">
        <v>58.792099999999998</v>
      </c>
      <c r="AA28" s="419">
        <v>-0.72687000000000002</v>
      </c>
      <c r="AB28" s="419">
        <v>58.06523</v>
      </c>
      <c r="AC28" s="419"/>
      <c r="AD28" s="419">
        <v>0</v>
      </c>
      <c r="AE28" s="419">
        <v>0</v>
      </c>
      <c r="AF28" s="419">
        <v>0</v>
      </c>
      <c r="AG28" s="419"/>
      <c r="AH28" s="419">
        <v>0</v>
      </c>
      <c r="AI28" s="419">
        <v>0</v>
      </c>
      <c r="AJ28" s="419">
        <v>0</v>
      </c>
      <c r="AK28" s="421" t="s">
        <v>514</v>
      </c>
      <c r="AL28" s="419"/>
      <c r="AM28" s="419">
        <v>16709.792099999999</v>
      </c>
      <c r="AN28" s="419">
        <v>-0.72687000000000002</v>
      </c>
      <c r="AO28" s="419">
        <v>16709.06523</v>
      </c>
      <c r="AP28" s="495"/>
    </row>
    <row r="29" spans="1:42" s="417" customFormat="1" ht="9" customHeight="1">
      <c r="A29" s="421" t="s">
        <v>515</v>
      </c>
      <c r="B29" s="419">
        <v>2188.2340800000002</v>
      </c>
      <c r="C29" s="419">
        <v>143.94726</v>
      </c>
      <c r="D29" s="419">
        <v>2332.1813399999996</v>
      </c>
      <c r="E29" s="419"/>
      <c r="F29" s="419">
        <v>5336.3662199999999</v>
      </c>
      <c r="G29" s="419">
        <v>10.11957</v>
      </c>
      <c r="H29" s="419">
        <v>5346.4857899999997</v>
      </c>
      <c r="I29" s="419"/>
      <c r="J29" s="419">
        <v>3479.7253999999998</v>
      </c>
      <c r="K29" s="419">
        <v>0</v>
      </c>
      <c r="L29" s="419">
        <v>3479.7253999999998</v>
      </c>
      <c r="M29" s="421" t="s">
        <v>515</v>
      </c>
      <c r="N29" s="419">
        <v>1919.0045299999999</v>
      </c>
      <c r="O29" s="419">
        <v>0</v>
      </c>
      <c r="P29" s="419">
        <v>1919.0045299999999</v>
      </c>
      <c r="Q29" s="419"/>
      <c r="R29" s="419">
        <v>2145.3495200000002</v>
      </c>
      <c r="S29" s="419">
        <v>136.60045000000002</v>
      </c>
      <c r="T29" s="419">
        <v>2281.9499700000001</v>
      </c>
      <c r="U29" s="419"/>
      <c r="V29" s="419">
        <v>3567.2423399999998</v>
      </c>
      <c r="W29" s="419">
        <v>95.420659999999998</v>
      </c>
      <c r="X29" s="419">
        <v>3662.663</v>
      </c>
      <c r="Y29" s="421" t="s">
        <v>515</v>
      </c>
      <c r="Z29" s="419">
        <v>0</v>
      </c>
      <c r="AA29" s="419">
        <v>0</v>
      </c>
      <c r="AB29" s="419">
        <v>0</v>
      </c>
      <c r="AC29" s="419"/>
      <c r="AD29" s="419">
        <v>3688.6981000000001</v>
      </c>
      <c r="AE29" s="419">
        <v>13.331479999999999</v>
      </c>
      <c r="AF29" s="419">
        <v>3702.0295799999999</v>
      </c>
      <c r="AG29" s="419"/>
      <c r="AH29" s="419">
        <v>91.091089999999994</v>
      </c>
      <c r="AI29" s="419">
        <v>0</v>
      </c>
      <c r="AJ29" s="419">
        <v>91.091089999999994</v>
      </c>
      <c r="AK29" s="421" t="s">
        <v>515</v>
      </c>
      <c r="AL29" s="419"/>
      <c r="AM29" s="419">
        <v>22415.711280000003</v>
      </c>
      <c r="AN29" s="419">
        <v>399.41942</v>
      </c>
      <c r="AO29" s="419">
        <v>22815.130699999998</v>
      </c>
      <c r="AP29" s="495"/>
    </row>
    <row r="30" spans="1:42" s="417" customFormat="1" ht="9" customHeight="1">
      <c r="A30" s="421" t="s">
        <v>505</v>
      </c>
      <c r="B30" s="419">
        <v>0</v>
      </c>
      <c r="C30" s="419">
        <v>0</v>
      </c>
      <c r="D30" s="419">
        <v>0</v>
      </c>
      <c r="E30" s="419"/>
      <c r="F30" s="419">
        <v>0</v>
      </c>
      <c r="G30" s="419">
        <v>0</v>
      </c>
      <c r="H30" s="419">
        <v>0</v>
      </c>
      <c r="I30" s="419"/>
      <c r="J30" s="419">
        <v>0</v>
      </c>
      <c r="K30" s="419">
        <v>0</v>
      </c>
      <c r="L30" s="419">
        <v>0</v>
      </c>
      <c r="M30" s="421" t="s">
        <v>505</v>
      </c>
      <c r="N30" s="419">
        <v>0</v>
      </c>
      <c r="O30" s="419">
        <v>0</v>
      </c>
      <c r="P30" s="419">
        <v>0</v>
      </c>
      <c r="Q30" s="419"/>
      <c r="R30" s="419">
        <v>0</v>
      </c>
      <c r="S30" s="419">
        <v>0</v>
      </c>
      <c r="T30" s="419">
        <v>0</v>
      </c>
      <c r="U30" s="419"/>
      <c r="V30" s="419">
        <v>0</v>
      </c>
      <c r="W30" s="419">
        <v>0</v>
      </c>
      <c r="X30" s="419">
        <v>0</v>
      </c>
      <c r="Y30" s="421" t="s">
        <v>505</v>
      </c>
      <c r="Z30" s="419">
        <v>0</v>
      </c>
      <c r="AA30" s="419">
        <v>0</v>
      </c>
      <c r="AB30" s="419">
        <v>0</v>
      </c>
      <c r="AC30" s="419"/>
      <c r="AD30" s="419">
        <v>0</v>
      </c>
      <c r="AE30" s="419">
        <v>0</v>
      </c>
      <c r="AF30" s="419">
        <v>0</v>
      </c>
      <c r="AG30" s="419"/>
      <c r="AH30" s="419">
        <v>0</v>
      </c>
      <c r="AI30" s="419">
        <v>0</v>
      </c>
      <c r="AJ30" s="419">
        <v>0</v>
      </c>
      <c r="AK30" s="421" t="s">
        <v>505</v>
      </c>
      <c r="AL30" s="419"/>
      <c r="AM30" s="419">
        <v>0</v>
      </c>
      <c r="AN30" s="419">
        <v>0</v>
      </c>
      <c r="AO30" s="419">
        <v>0</v>
      </c>
      <c r="AP30" s="495"/>
    </row>
    <row r="31" spans="1:42" s="417" customFormat="1" ht="9" customHeight="1">
      <c r="A31" s="421" t="s">
        <v>516</v>
      </c>
      <c r="B31" s="419">
        <v>0</v>
      </c>
      <c r="C31" s="419">
        <v>0</v>
      </c>
      <c r="D31" s="419">
        <v>0</v>
      </c>
      <c r="E31" s="419"/>
      <c r="F31" s="419">
        <v>0</v>
      </c>
      <c r="G31" s="419">
        <v>0</v>
      </c>
      <c r="H31" s="419">
        <v>0</v>
      </c>
      <c r="I31" s="419"/>
      <c r="J31" s="419">
        <v>0</v>
      </c>
      <c r="K31" s="419">
        <v>0</v>
      </c>
      <c r="L31" s="419">
        <v>0</v>
      </c>
      <c r="M31" s="421" t="s">
        <v>516</v>
      </c>
      <c r="N31" s="419">
        <v>0</v>
      </c>
      <c r="O31" s="419">
        <v>0</v>
      </c>
      <c r="P31" s="419">
        <v>0</v>
      </c>
      <c r="Q31" s="419"/>
      <c r="R31" s="419">
        <v>0</v>
      </c>
      <c r="S31" s="419">
        <v>0</v>
      </c>
      <c r="T31" s="419">
        <v>0</v>
      </c>
      <c r="U31" s="419"/>
      <c r="V31" s="419">
        <v>0</v>
      </c>
      <c r="W31" s="419">
        <v>0</v>
      </c>
      <c r="X31" s="419">
        <v>0</v>
      </c>
      <c r="Y31" s="421" t="s">
        <v>516</v>
      </c>
      <c r="Z31" s="419">
        <v>0</v>
      </c>
      <c r="AA31" s="419">
        <v>0</v>
      </c>
      <c r="AB31" s="419">
        <v>0</v>
      </c>
      <c r="AC31" s="419"/>
      <c r="AD31" s="419">
        <v>0</v>
      </c>
      <c r="AE31" s="419">
        <v>0</v>
      </c>
      <c r="AF31" s="419">
        <v>0</v>
      </c>
      <c r="AG31" s="419"/>
      <c r="AH31" s="419">
        <v>0</v>
      </c>
      <c r="AI31" s="419">
        <v>0</v>
      </c>
      <c r="AJ31" s="419">
        <v>0</v>
      </c>
      <c r="AK31" s="421" t="s">
        <v>516</v>
      </c>
      <c r="AL31" s="419"/>
      <c r="AM31" s="419">
        <v>0</v>
      </c>
      <c r="AN31" s="419">
        <v>0</v>
      </c>
      <c r="AO31" s="419">
        <v>0</v>
      </c>
      <c r="AP31" s="495"/>
    </row>
    <row r="32" spans="1:42" s="417" customFormat="1" ht="9" customHeight="1">
      <c r="A32" s="421" t="s">
        <v>426</v>
      </c>
      <c r="B32" s="419">
        <v>5.9999999999999995E-5</v>
      </c>
      <c r="C32" s="419">
        <v>0</v>
      </c>
      <c r="D32" s="419">
        <v>5.9999999999999995E-5</v>
      </c>
      <c r="E32" s="419"/>
      <c r="F32" s="419">
        <v>0</v>
      </c>
      <c r="G32" s="419">
        <v>0</v>
      </c>
      <c r="H32" s="419">
        <v>0</v>
      </c>
      <c r="I32" s="419"/>
      <c r="J32" s="419">
        <v>0</v>
      </c>
      <c r="K32" s="419">
        <v>0</v>
      </c>
      <c r="L32" s="419">
        <v>0</v>
      </c>
      <c r="M32" s="421" t="s">
        <v>426</v>
      </c>
      <c r="N32" s="419">
        <v>0</v>
      </c>
      <c r="O32" s="419">
        <v>0</v>
      </c>
      <c r="P32" s="419">
        <v>0</v>
      </c>
      <c r="Q32" s="419"/>
      <c r="R32" s="419">
        <v>0</v>
      </c>
      <c r="S32" s="419">
        <v>6343.6234699999995</v>
      </c>
      <c r="T32" s="419">
        <v>6343.6234699999995</v>
      </c>
      <c r="U32" s="419"/>
      <c r="V32" s="419">
        <v>296.62188000000003</v>
      </c>
      <c r="W32" s="419">
        <v>93.338419999999999</v>
      </c>
      <c r="X32" s="419">
        <v>389.96029999999996</v>
      </c>
      <c r="Y32" s="421" t="s">
        <v>426</v>
      </c>
      <c r="Z32" s="419">
        <v>0</v>
      </c>
      <c r="AA32" s="419">
        <v>0</v>
      </c>
      <c r="AB32" s="419">
        <v>0</v>
      </c>
      <c r="AC32" s="419"/>
      <c r="AD32" s="419">
        <v>9.8986699999999992</v>
      </c>
      <c r="AE32" s="419">
        <v>7.0699999999999999E-3</v>
      </c>
      <c r="AF32" s="419">
        <v>9.9057399999999998</v>
      </c>
      <c r="AG32" s="419"/>
      <c r="AH32" s="419">
        <v>0</v>
      </c>
      <c r="AI32" s="419">
        <v>0</v>
      </c>
      <c r="AJ32" s="419">
        <v>0</v>
      </c>
      <c r="AK32" s="421" t="s">
        <v>426</v>
      </c>
      <c r="AL32" s="419"/>
      <c r="AM32" s="419">
        <v>306.52061000000003</v>
      </c>
      <c r="AN32" s="419">
        <v>6436.9689599999992</v>
      </c>
      <c r="AO32" s="419">
        <v>6743.4895699999997</v>
      </c>
      <c r="AP32" s="495"/>
    </row>
    <row r="33" spans="1:43" s="417" customFormat="1" ht="5.0999999999999996" customHeight="1">
      <c r="A33" s="421"/>
      <c r="B33" s="419"/>
      <c r="C33" s="419"/>
      <c r="D33" s="419"/>
      <c r="E33" s="419"/>
      <c r="F33" s="419"/>
      <c r="G33" s="419"/>
      <c r="H33" s="419"/>
      <c r="I33" s="419"/>
      <c r="J33" s="419"/>
      <c r="K33" s="419"/>
      <c r="L33" s="419"/>
      <c r="M33" s="421"/>
      <c r="N33" s="419"/>
      <c r="O33" s="419"/>
      <c r="P33" s="419"/>
      <c r="Q33" s="419"/>
      <c r="R33" s="419"/>
      <c r="S33" s="419"/>
      <c r="T33" s="419"/>
      <c r="U33" s="419"/>
      <c r="V33" s="419">
        <v>0</v>
      </c>
      <c r="W33" s="419">
        <v>0</v>
      </c>
      <c r="X33" s="419">
        <v>0</v>
      </c>
      <c r="Y33" s="421"/>
      <c r="Z33" s="419"/>
      <c r="AA33" s="419"/>
      <c r="AB33" s="419"/>
      <c r="AC33" s="419"/>
      <c r="AD33" s="419"/>
      <c r="AE33" s="419"/>
      <c r="AF33" s="419"/>
      <c r="AG33" s="419"/>
      <c r="AH33" s="419"/>
      <c r="AI33" s="419"/>
      <c r="AJ33" s="419"/>
      <c r="AK33" s="421"/>
      <c r="AL33" s="419"/>
      <c r="AM33" s="419"/>
      <c r="AN33" s="419"/>
      <c r="AO33" s="419"/>
      <c r="AP33" s="495"/>
    </row>
    <row r="34" spans="1:43" s="417" customFormat="1" ht="8.1" customHeight="1">
      <c r="A34" s="415" t="s">
        <v>517</v>
      </c>
      <c r="B34" s="416">
        <v>483881.80330999999</v>
      </c>
      <c r="C34" s="416">
        <v>1425.8807400000001</v>
      </c>
      <c r="D34" s="416">
        <v>485307.68405000004</v>
      </c>
      <c r="E34" s="416"/>
      <c r="F34" s="416">
        <v>985590.83848000003</v>
      </c>
      <c r="G34" s="416">
        <v>-2747.6391800000001</v>
      </c>
      <c r="H34" s="416">
        <v>982843.19929999998</v>
      </c>
      <c r="I34" s="416"/>
      <c r="J34" s="416">
        <v>342090.68</v>
      </c>
      <c r="K34" s="416">
        <v>247.69660000000002</v>
      </c>
      <c r="L34" s="416">
        <v>342338.37660000002</v>
      </c>
      <c r="M34" s="415" t="s">
        <v>517</v>
      </c>
      <c r="N34" s="416">
        <v>303465.41985000001</v>
      </c>
      <c r="O34" s="416">
        <v>2.62331</v>
      </c>
      <c r="P34" s="416">
        <v>303468.04316</v>
      </c>
      <c r="Q34" s="416"/>
      <c r="R34" s="416">
        <v>60768.263840000007</v>
      </c>
      <c r="S34" s="416">
        <v>8498.86204</v>
      </c>
      <c r="T34" s="416">
        <v>69267.125879999992</v>
      </c>
      <c r="U34" s="416"/>
      <c r="V34" s="416">
        <v>314617.82668</v>
      </c>
      <c r="W34" s="416">
        <v>130.50810000000001</v>
      </c>
      <c r="X34" s="416">
        <v>314748.33477999998</v>
      </c>
      <c r="Y34" s="415" t="s">
        <v>517</v>
      </c>
      <c r="Z34" s="416">
        <v>152582.50438</v>
      </c>
      <c r="AA34" s="416">
        <v>20560.223850000002</v>
      </c>
      <c r="AB34" s="416">
        <v>173142.72822999998</v>
      </c>
      <c r="AC34" s="416"/>
      <c r="AD34" s="416">
        <v>75180.276569999987</v>
      </c>
      <c r="AE34" s="416">
        <v>568.06426999999996</v>
      </c>
      <c r="AF34" s="416">
        <v>75748.340840000004</v>
      </c>
      <c r="AG34" s="416"/>
      <c r="AH34" s="416">
        <v>60502.767060000006</v>
      </c>
      <c r="AI34" s="416">
        <v>2.903</v>
      </c>
      <c r="AJ34" s="416">
        <v>60505.670060000004</v>
      </c>
      <c r="AK34" s="415" t="s">
        <v>517</v>
      </c>
      <c r="AL34" s="416"/>
      <c r="AM34" s="416">
        <v>2778680.3801700003</v>
      </c>
      <c r="AN34" s="416">
        <v>28689.122729999999</v>
      </c>
      <c r="AO34" s="416">
        <v>2807369.5029000007</v>
      </c>
      <c r="AP34" s="495"/>
    </row>
    <row r="35" spans="1:43" s="25" customFormat="1" ht="5.0999999999999996" customHeight="1">
      <c r="A35" s="422"/>
      <c r="B35" s="423"/>
      <c r="C35" s="423"/>
      <c r="D35" s="423"/>
      <c r="E35" s="423"/>
      <c r="F35" s="423"/>
      <c r="G35" s="423"/>
      <c r="H35" s="423"/>
      <c r="I35" s="423"/>
      <c r="J35" s="423">
        <v>0</v>
      </c>
      <c r="K35" s="423">
        <v>0</v>
      </c>
      <c r="L35" s="423">
        <v>0</v>
      </c>
      <c r="M35" s="422"/>
      <c r="N35" s="423"/>
      <c r="O35" s="423"/>
      <c r="P35" s="423"/>
      <c r="Q35" s="423"/>
      <c r="R35" s="423"/>
      <c r="S35" s="423"/>
      <c r="T35" s="423"/>
      <c r="U35" s="423"/>
      <c r="V35" s="423">
        <v>0</v>
      </c>
      <c r="W35" s="423">
        <v>0</v>
      </c>
      <c r="X35" s="423">
        <v>0</v>
      </c>
      <c r="Y35" s="422"/>
      <c r="Z35" s="423"/>
      <c r="AA35" s="423"/>
      <c r="AB35" s="423"/>
      <c r="AC35" s="423"/>
      <c r="AD35" s="423"/>
      <c r="AE35" s="423"/>
      <c r="AF35" s="423"/>
      <c r="AG35" s="423"/>
      <c r="AH35" s="423"/>
      <c r="AI35" s="423"/>
      <c r="AJ35" s="423"/>
      <c r="AK35" s="422"/>
      <c r="AL35" s="423"/>
      <c r="AM35" s="423"/>
      <c r="AN35" s="423"/>
      <c r="AO35" s="423"/>
    </row>
    <row r="36" spans="1:43" s="417" customFormat="1" ht="8.1" customHeight="1">
      <c r="A36" s="464" t="s">
        <v>518</v>
      </c>
      <c r="B36" s="416">
        <v>278282.34857999999</v>
      </c>
      <c r="C36" s="416">
        <v>-75.141350000000003</v>
      </c>
      <c r="D36" s="416">
        <v>278207.20723</v>
      </c>
      <c r="E36" s="416"/>
      <c r="F36" s="416">
        <v>408928.86223999999</v>
      </c>
      <c r="G36" s="416">
        <v>-2.6881399999999998</v>
      </c>
      <c r="H36" s="416">
        <v>408926.1741</v>
      </c>
      <c r="I36" s="416"/>
      <c r="J36" s="416">
        <v>127056.38204000001</v>
      </c>
      <c r="K36" s="416">
        <v>-5.3423800000000004</v>
      </c>
      <c r="L36" s="416">
        <v>127051.03965999999</v>
      </c>
      <c r="M36" s="464" t="s">
        <v>518</v>
      </c>
      <c r="N36" s="416">
        <v>177000.93031</v>
      </c>
      <c r="O36" s="416">
        <v>-1.7648700000000002</v>
      </c>
      <c r="P36" s="416">
        <v>176999.16544000001</v>
      </c>
      <c r="Q36" s="416"/>
      <c r="R36" s="416">
        <v>31800.35641</v>
      </c>
      <c r="S36" s="416">
        <v>0</v>
      </c>
      <c r="T36" s="416">
        <v>31800.35641</v>
      </c>
      <c r="U36" s="416"/>
      <c r="V36" s="416">
        <v>249126.13256999999</v>
      </c>
      <c r="W36" s="416">
        <v>0</v>
      </c>
      <c r="X36" s="416">
        <v>249126.13256999999</v>
      </c>
      <c r="Y36" s="464" t="s">
        <v>518</v>
      </c>
      <c r="Z36" s="416">
        <v>36972.48717</v>
      </c>
      <c r="AA36" s="416">
        <v>2862.0127800000005</v>
      </c>
      <c r="AB36" s="416">
        <v>39834.499950000005</v>
      </c>
      <c r="AC36" s="416"/>
      <c r="AD36" s="416">
        <v>21512.68548</v>
      </c>
      <c r="AE36" s="416">
        <v>5.8801500000000004</v>
      </c>
      <c r="AF36" s="416">
        <v>21518.565629999997</v>
      </c>
      <c r="AG36" s="416"/>
      <c r="AH36" s="416">
        <v>35588.279470000001</v>
      </c>
      <c r="AI36" s="416">
        <v>0</v>
      </c>
      <c r="AJ36" s="416">
        <v>35588.279470000001</v>
      </c>
      <c r="AK36" s="464" t="s">
        <v>518</v>
      </c>
      <c r="AL36" s="416"/>
      <c r="AM36" s="416">
        <v>1366268.4642699999</v>
      </c>
      <c r="AN36" s="416">
        <v>2782.9561900000003</v>
      </c>
      <c r="AO36" s="416">
        <v>1369051.4204600002</v>
      </c>
      <c r="AP36" s="495"/>
    </row>
    <row r="37" spans="1:43" s="25" customFormat="1" ht="5.0999999999999996" customHeight="1">
      <c r="A37" s="421"/>
      <c r="B37" s="423"/>
      <c r="C37" s="423"/>
      <c r="D37" s="423"/>
      <c r="E37" s="423"/>
      <c r="F37" s="423"/>
      <c r="G37" s="423"/>
      <c r="H37" s="423"/>
      <c r="I37" s="423"/>
      <c r="J37" s="423">
        <v>0</v>
      </c>
      <c r="K37" s="423">
        <v>0</v>
      </c>
      <c r="L37" s="423">
        <v>0</v>
      </c>
      <c r="M37" s="421"/>
      <c r="N37" s="423"/>
      <c r="O37" s="423"/>
      <c r="P37" s="423"/>
      <c r="Q37" s="423"/>
      <c r="R37" s="423"/>
      <c r="S37" s="423"/>
      <c r="T37" s="423"/>
      <c r="U37" s="423"/>
      <c r="V37" s="423">
        <v>0</v>
      </c>
      <c r="W37" s="423">
        <v>0</v>
      </c>
      <c r="X37" s="423">
        <v>0</v>
      </c>
      <c r="Y37" s="421"/>
      <c r="Z37" s="423"/>
      <c r="AA37" s="423"/>
      <c r="AB37" s="423"/>
      <c r="AC37" s="423"/>
      <c r="AD37" s="423"/>
      <c r="AE37" s="423"/>
      <c r="AF37" s="423"/>
      <c r="AG37" s="423"/>
      <c r="AH37" s="423"/>
      <c r="AI37" s="423"/>
      <c r="AJ37" s="423"/>
      <c r="AK37" s="421"/>
      <c r="AL37" s="423"/>
      <c r="AM37" s="423"/>
      <c r="AN37" s="423"/>
      <c r="AO37" s="423"/>
    </row>
    <row r="38" spans="1:43" s="417" customFormat="1" ht="8.1" customHeight="1">
      <c r="A38" s="415" t="s">
        <v>519</v>
      </c>
      <c r="B38" s="416">
        <v>205599.45473</v>
      </c>
      <c r="C38" s="416">
        <v>1501.0220900000002</v>
      </c>
      <c r="D38" s="416">
        <v>207100.47681999998</v>
      </c>
      <c r="E38" s="416"/>
      <c r="F38" s="416">
        <v>576661.97623999999</v>
      </c>
      <c r="G38" s="416">
        <v>-2744.9510399999999</v>
      </c>
      <c r="H38" s="416">
        <v>573917.02520000003</v>
      </c>
      <c r="I38" s="416"/>
      <c r="J38" s="416">
        <v>215034.29796</v>
      </c>
      <c r="K38" s="416">
        <v>253.03898000000001</v>
      </c>
      <c r="L38" s="416">
        <v>215287.33694000001</v>
      </c>
      <c r="M38" s="415" t="s">
        <v>519</v>
      </c>
      <c r="N38" s="416">
        <v>126464.48954000001</v>
      </c>
      <c r="O38" s="416">
        <v>4.3881800000000002</v>
      </c>
      <c r="P38" s="416">
        <v>126468.87772</v>
      </c>
      <c r="Q38" s="416"/>
      <c r="R38" s="416">
        <v>28967.907429999999</v>
      </c>
      <c r="S38" s="416">
        <v>8498.86204</v>
      </c>
      <c r="T38" s="416">
        <v>37466.769469999999</v>
      </c>
      <c r="U38" s="416"/>
      <c r="V38" s="416">
        <v>65491.694109999997</v>
      </c>
      <c r="W38" s="416">
        <v>130.50810000000001</v>
      </c>
      <c r="X38" s="416">
        <v>65622.202210000003</v>
      </c>
      <c r="Y38" s="415" t="s">
        <v>519</v>
      </c>
      <c r="Z38" s="416">
        <v>115610.01720999999</v>
      </c>
      <c r="AA38" s="416">
        <v>17698.211070000001</v>
      </c>
      <c r="AB38" s="416">
        <v>133308.22828000001</v>
      </c>
      <c r="AC38" s="416"/>
      <c r="AD38" s="416">
        <v>53667.591090000002</v>
      </c>
      <c r="AE38" s="416">
        <v>562.18412000000001</v>
      </c>
      <c r="AF38" s="416">
        <v>54229.77521</v>
      </c>
      <c r="AG38" s="416"/>
      <c r="AH38" s="416">
        <v>24914.487590000001</v>
      </c>
      <c r="AI38" s="416">
        <v>2.903</v>
      </c>
      <c r="AJ38" s="416">
        <v>24917.390589999999</v>
      </c>
      <c r="AK38" s="415" t="s">
        <v>519</v>
      </c>
      <c r="AL38" s="416"/>
      <c r="AM38" s="416">
        <v>1412411.9158999999</v>
      </c>
      <c r="AN38" s="416">
        <v>25906.166540000002</v>
      </c>
      <c r="AO38" s="416">
        <v>1438318.08244</v>
      </c>
      <c r="AP38" s="495"/>
      <c r="AQ38" s="495"/>
    </row>
    <row r="39" spans="1:43" s="25" customFormat="1" ht="5.0999999999999996" customHeight="1">
      <c r="A39" s="422"/>
      <c r="B39" s="423"/>
      <c r="C39" s="423"/>
      <c r="D39" s="423"/>
      <c r="E39" s="423"/>
      <c r="F39" s="423"/>
      <c r="G39" s="423"/>
      <c r="H39" s="423"/>
      <c r="I39" s="423"/>
      <c r="J39" s="423">
        <v>0</v>
      </c>
      <c r="K39" s="423">
        <v>0</v>
      </c>
      <c r="L39" s="423">
        <v>0</v>
      </c>
      <c r="M39" s="422"/>
      <c r="N39" s="423"/>
      <c r="O39" s="423"/>
      <c r="P39" s="423"/>
      <c r="Q39" s="423"/>
      <c r="R39" s="423"/>
      <c r="S39" s="423"/>
      <c r="T39" s="423"/>
      <c r="U39" s="423"/>
      <c r="V39" s="423">
        <v>0</v>
      </c>
      <c r="W39" s="423">
        <v>0</v>
      </c>
      <c r="X39" s="423">
        <v>0</v>
      </c>
      <c r="Y39" s="422"/>
      <c r="Z39" s="423"/>
      <c r="AA39" s="423"/>
      <c r="AB39" s="423"/>
      <c r="AC39" s="423"/>
      <c r="AD39" s="423"/>
      <c r="AE39" s="423"/>
      <c r="AF39" s="423"/>
      <c r="AG39" s="423"/>
      <c r="AH39" s="423"/>
      <c r="AI39" s="423"/>
      <c r="AJ39" s="423"/>
      <c r="AK39" s="422"/>
      <c r="AL39" s="423"/>
      <c r="AM39" s="423"/>
      <c r="AN39" s="423"/>
      <c r="AO39" s="423"/>
    </row>
    <row r="40" spans="1:43" s="417" customFormat="1" ht="8.1" customHeight="1">
      <c r="A40" s="415" t="s">
        <v>520</v>
      </c>
      <c r="B40" s="416">
        <v>77984.241640000007</v>
      </c>
      <c r="C40" s="416">
        <v>286.75659000000002</v>
      </c>
      <c r="D40" s="416">
        <v>78270.998229999997</v>
      </c>
      <c r="E40" s="416"/>
      <c r="F40" s="416">
        <v>123195.11104999999</v>
      </c>
      <c r="G40" s="416">
        <v>45.045520000000003</v>
      </c>
      <c r="H40" s="416">
        <v>123240.15656999999</v>
      </c>
      <c r="I40" s="416"/>
      <c r="J40" s="416">
        <v>23963.610559999997</v>
      </c>
      <c r="K40" s="416">
        <v>71.644419999999997</v>
      </c>
      <c r="L40" s="416">
        <v>24035.254980000002</v>
      </c>
      <c r="M40" s="415" t="s">
        <v>520</v>
      </c>
      <c r="N40" s="416">
        <v>48802.254289999997</v>
      </c>
      <c r="O40" s="416">
        <v>4.5974200000000005</v>
      </c>
      <c r="P40" s="416">
        <v>48806.851710000003</v>
      </c>
      <c r="Q40" s="416"/>
      <c r="R40" s="416">
        <v>2873.4968599999997</v>
      </c>
      <c r="S40" s="416">
        <v>1.6624000000000001</v>
      </c>
      <c r="T40" s="416">
        <v>2875.1592599999999</v>
      </c>
      <c r="U40" s="416"/>
      <c r="V40" s="416">
        <v>171850.29624</v>
      </c>
      <c r="W40" s="416">
        <v>2399.9141800000002</v>
      </c>
      <c r="X40" s="416">
        <v>174250.21041999999</v>
      </c>
      <c r="Y40" s="415" t="s">
        <v>520</v>
      </c>
      <c r="Z40" s="416">
        <v>17783.396670000002</v>
      </c>
      <c r="AA40" s="416">
        <v>13858.220359999999</v>
      </c>
      <c r="AB40" s="416">
        <v>31641.617030000001</v>
      </c>
      <c r="AC40" s="416"/>
      <c r="AD40" s="416">
        <v>3666.3108500000003</v>
      </c>
      <c r="AE40" s="416">
        <v>72.332180000000008</v>
      </c>
      <c r="AF40" s="416">
        <v>3738.6430300000002</v>
      </c>
      <c r="AG40" s="416"/>
      <c r="AH40" s="416">
        <v>7895.1277</v>
      </c>
      <c r="AI40" s="416">
        <v>1.4999999999999999E-4</v>
      </c>
      <c r="AJ40" s="416">
        <v>7895.1278499999999</v>
      </c>
      <c r="AK40" s="415" t="s">
        <v>520</v>
      </c>
      <c r="AL40" s="416"/>
      <c r="AM40" s="416">
        <v>478013.84586</v>
      </c>
      <c r="AN40" s="416">
        <v>16740.173220000001</v>
      </c>
      <c r="AO40" s="416">
        <v>494754.01907999994</v>
      </c>
    </row>
    <row r="41" spans="1:43" s="25" customFormat="1" ht="9" customHeight="1">
      <c r="A41" s="421" t="s">
        <v>521</v>
      </c>
      <c r="B41" s="419">
        <v>0.30225000000000002</v>
      </c>
      <c r="C41" s="419">
        <v>0</v>
      </c>
      <c r="D41" s="419">
        <v>0.30225000000000002</v>
      </c>
      <c r="E41" s="419"/>
      <c r="F41" s="419">
        <v>3.4040400000000002</v>
      </c>
      <c r="G41" s="419">
        <v>0</v>
      </c>
      <c r="H41" s="419">
        <v>3.4040400000000002</v>
      </c>
      <c r="I41" s="419"/>
      <c r="J41" s="419">
        <v>0</v>
      </c>
      <c r="K41" s="419">
        <v>0</v>
      </c>
      <c r="L41" s="419">
        <v>0</v>
      </c>
      <c r="M41" s="421" t="s">
        <v>521</v>
      </c>
      <c r="N41" s="419">
        <v>451.06</v>
      </c>
      <c r="O41" s="419">
        <v>0</v>
      </c>
      <c r="P41" s="419">
        <v>451.06</v>
      </c>
      <c r="Q41" s="419"/>
      <c r="R41" s="419">
        <v>0</v>
      </c>
      <c r="S41" s="419">
        <v>0</v>
      </c>
      <c r="T41" s="419">
        <v>0</v>
      </c>
      <c r="U41" s="419"/>
      <c r="V41" s="419">
        <v>0</v>
      </c>
      <c r="W41" s="419">
        <v>0</v>
      </c>
      <c r="X41" s="419">
        <v>0</v>
      </c>
      <c r="Y41" s="421" t="s">
        <v>521</v>
      </c>
      <c r="Z41" s="419">
        <v>0</v>
      </c>
      <c r="AA41" s="419">
        <v>0</v>
      </c>
      <c r="AB41" s="419">
        <v>0</v>
      </c>
      <c r="AC41" s="419"/>
      <c r="AD41" s="419">
        <v>0</v>
      </c>
      <c r="AE41" s="419">
        <v>0</v>
      </c>
      <c r="AF41" s="419">
        <v>0</v>
      </c>
      <c r="AG41" s="419"/>
      <c r="AH41" s="419">
        <v>0</v>
      </c>
      <c r="AI41" s="419">
        <v>0</v>
      </c>
      <c r="AJ41" s="419">
        <v>0</v>
      </c>
      <c r="AK41" s="421" t="s">
        <v>521</v>
      </c>
      <c r="AL41" s="419"/>
      <c r="AM41" s="419">
        <v>454.76629000000003</v>
      </c>
      <c r="AN41" s="419">
        <v>0</v>
      </c>
      <c r="AO41" s="419">
        <v>454.76629000000003</v>
      </c>
    </row>
    <row r="42" spans="1:43" s="417" customFormat="1" ht="9" customHeight="1">
      <c r="A42" s="421" t="s">
        <v>522</v>
      </c>
      <c r="B42" s="419">
        <v>0</v>
      </c>
      <c r="C42" s="419">
        <v>0</v>
      </c>
      <c r="D42" s="419">
        <v>0</v>
      </c>
      <c r="E42" s="419"/>
      <c r="F42" s="419">
        <v>0</v>
      </c>
      <c r="G42" s="419">
        <v>0</v>
      </c>
      <c r="H42" s="419">
        <v>0</v>
      </c>
      <c r="I42" s="419"/>
      <c r="J42" s="419">
        <v>0</v>
      </c>
      <c r="K42" s="419">
        <v>0</v>
      </c>
      <c r="L42" s="419">
        <v>0</v>
      </c>
      <c r="M42" s="421" t="s">
        <v>522</v>
      </c>
      <c r="N42" s="419">
        <v>156.00913</v>
      </c>
      <c r="O42" s="419">
        <v>0</v>
      </c>
      <c r="P42" s="419">
        <v>156.00913</v>
      </c>
      <c r="Q42" s="419"/>
      <c r="R42" s="419">
        <v>0</v>
      </c>
      <c r="S42" s="419">
        <v>0</v>
      </c>
      <c r="T42" s="419">
        <v>0</v>
      </c>
      <c r="U42" s="419"/>
      <c r="V42" s="419">
        <v>0</v>
      </c>
      <c r="W42" s="419">
        <v>0</v>
      </c>
      <c r="X42" s="419">
        <v>0</v>
      </c>
      <c r="Y42" s="421" t="s">
        <v>522</v>
      </c>
      <c r="Z42" s="419">
        <v>0</v>
      </c>
      <c r="AA42" s="419">
        <v>0</v>
      </c>
      <c r="AB42" s="419">
        <v>0</v>
      </c>
      <c r="AC42" s="419"/>
      <c r="AD42" s="419">
        <v>0</v>
      </c>
      <c r="AE42" s="419">
        <v>0</v>
      </c>
      <c r="AF42" s="419">
        <v>0</v>
      </c>
      <c r="AG42" s="419"/>
      <c r="AH42" s="419">
        <v>0</v>
      </c>
      <c r="AI42" s="419">
        <v>0</v>
      </c>
      <c r="AJ42" s="419">
        <v>0</v>
      </c>
      <c r="AK42" s="421" t="s">
        <v>522</v>
      </c>
      <c r="AL42" s="419"/>
      <c r="AM42" s="419">
        <v>156.00913</v>
      </c>
      <c r="AN42" s="419">
        <v>0</v>
      </c>
      <c r="AO42" s="419">
        <v>156.00913</v>
      </c>
    </row>
    <row r="43" spans="1:43" s="417" customFormat="1" ht="9" customHeight="1">
      <c r="A43" s="421" t="s">
        <v>523</v>
      </c>
      <c r="B43" s="419">
        <v>0</v>
      </c>
      <c r="C43" s="419">
        <v>0</v>
      </c>
      <c r="D43" s="419">
        <v>0</v>
      </c>
      <c r="E43" s="419"/>
      <c r="F43" s="419">
        <v>0</v>
      </c>
      <c r="G43" s="419">
        <v>0</v>
      </c>
      <c r="H43" s="419">
        <v>0</v>
      </c>
      <c r="I43" s="419"/>
      <c r="J43" s="419">
        <v>0</v>
      </c>
      <c r="K43" s="419">
        <v>0</v>
      </c>
      <c r="L43" s="419">
        <v>0</v>
      </c>
      <c r="M43" s="421" t="s">
        <v>523</v>
      </c>
      <c r="N43" s="419">
        <v>0</v>
      </c>
      <c r="O43" s="419">
        <v>0</v>
      </c>
      <c r="P43" s="419">
        <v>0</v>
      </c>
      <c r="Q43" s="419"/>
      <c r="R43" s="419">
        <v>0</v>
      </c>
      <c r="S43" s="419">
        <v>0</v>
      </c>
      <c r="T43" s="419">
        <v>0</v>
      </c>
      <c r="U43" s="419"/>
      <c r="V43" s="419">
        <v>0</v>
      </c>
      <c r="W43" s="419">
        <v>0</v>
      </c>
      <c r="X43" s="419">
        <v>0</v>
      </c>
      <c r="Y43" s="421" t="s">
        <v>523</v>
      </c>
      <c r="Z43" s="419">
        <v>0</v>
      </c>
      <c r="AA43" s="419">
        <v>0</v>
      </c>
      <c r="AB43" s="419">
        <v>0</v>
      </c>
      <c r="AC43" s="419"/>
      <c r="AD43" s="419">
        <v>847.60768000000007</v>
      </c>
      <c r="AE43" s="419">
        <v>0</v>
      </c>
      <c r="AF43" s="419">
        <v>847.60768000000007</v>
      </c>
      <c r="AG43" s="419"/>
      <c r="AH43" s="419">
        <v>0</v>
      </c>
      <c r="AI43" s="419">
        <v>0</v>
      </c>
      <c r="AJ43" s="419">
        <v>0</v>
      </c>
      <c r="AK43" s="421" t="s">
        <v>523</v>
      </c>
      <c r="AL43" s="419"/>
      <c r="AM43" s="419">
        <v>847.60768000000007</v>
      </c>
      <c r="AN43" s="419">
        <v>0</v>
      </c>
      <c r="AO43" s="419">
        <v>847.60768000000007</v>
      </c>
    </row>
    <row r="44" spans="1:43" s="417" customFormat="1" ht="9" customHeight="1">
      <c r="A44" s="421" t="s">
        <v>524</v>
      </c>
      <c r="B44" s="419">
        <v>77983.93939</v>
      </c>
      <c r="C44" s="419">
        <v>286.75659000000002</v>
      </c>
      <c r="D44" s="419">
        <v>78270.695980000004</v>
      </c>
      <c r="E44" s="419"/>
      <c r="F44" s="419">
        <v>123191.70701</v>
      </c>
      <c r="G44" s="419">
        <v>45.045520000000003</v>
      </c>
      <c r="H44" s="419">
        <v>123236.75253</v>
      </c>
      <c r="I44" s="419"/>
      <c r="J44" s="419">
        <v>23963.610559999997</v>
      </c>
      <c r="K44" s="419">
        <v>71.644419999999997</v>
      </c>
      <c r="L44" s="419">
        <v>24035.254980000002</v>
      </c>
      <c r="M44" s="421" t="s">
        <v>524</v>
      </c>
      <c r="N44" s="419">
        <v>48195.185159999994</v>
      </c>
      <c r="O44" s="419">
        <v>4.5974200000000005</v>
      </c>
      <c r="P44" s="419">
        <v>48199.782579999999</v>
      </c>
      <c r="Q44" s="419"/>
      <c r="R44" s="419">
        <v>2873.4968599999997</v>
      </c>
      <c r="S44" s="419">
        <v>1.6624000000000001</v>
      </c>
      <c r="T44" s="419">
        <v>2875.1592599999999</v>
      </c>
      <c r="U44" s="419"/>
      <c r="V44" s="419">
        <v>171850.29624</v>
      </c>
      <c r="W44" s="419">
        <v>2399.9141800000002</v>
      </c>
      <c r="X44" s="419">
        <v>174250.21041999999</v>
      </c>
      <c r="Y44" s="421" t="s">
        <v>524</v>
      </c>
      <c r="Z44" s="419">
        <v>17783.396670000002</v>
      </c>
      <c r="AA44" s="419">
        <v>13858.220359999999</v>
      </c>
      <c r="AB44" s="419">
        <v>31641.617030000001</v>
      </c>
      <c r="AC44" s="419"/>
      <c r="AD44" s="419">
        <v>2818.7031699999998</v>
      </c>
      <c r="AE44" s="419">
        <v>72.332180000000008</v>
      </c>
      <c r="AF44" s="419">
        <v>2891.0353500000001</v>
      </c>
      <c r="AG44" s="419"/>
      <c r="AH44" s="419">
        <v>7895.1277</v>
      </c>
      <c r="AI44" s="419">
        <v>1.4999999999999999E-4</v>
      </c>
      <c r="AJ44" s="419">
        <v>7895.1278499999999</v>
      </c>
      <c r="AK44" s="421" t="s">
        <v>524</v>
      </c>
      <c r="AL44" s="419"/>
      <c r="AM44" s="419">
        <v>476555.46276000002</v>
      </c>
      <c r="AN44" s="419">
        <v>16740.173220000001</v>
      </c>
      <c r="AO44" s="419">
        <v>493295.63598000002</v>
      </c>
    </row>
    <row r="45" spans="1:43" s="417" customFormat="1" ht="5.0999999999999996" customHeight="1">
      <c r="A45" s="421"/>
      <c r="B45" s="423"/>
      <c r="C45" s="423"/>
      <c r="D45" s="423"/>
      <c r="E45" s="423"/>
      <c r="F45" s="423"/>
      <c r="G45" s="423"/>
      <c r="H45" s="423"/>
      <c r="I45" s="423"/>
      <c r="J45" s="423"/>
      <c r="K45" s="423"/>
      <c r="L45" s="423"/>
      <c r="M45" s="421"/>
      <c r="N45" s="423"/>
      <c r="O45" s="423"/>
      <c r="P45" s="423"/>
      <c r="Q45" s="423"/>
      <c r="R45" s="423"/>
      <c r="S45" s="423"/>
      <c r="T45" s="423"/>
      <c r="U45" s="423"/>
      <c r="V45" s="423">
        <v>0</v>
      </c>
      <c r="W45" s="423">
        <v>0</v>
      </c>
      <c r="X45" s="423">
        <v>0</v>
      </c>
      <c r="Y45" s="421"/>
      <c r="Z45" s="423"/>
      <c r="AA45" s="423"/>
      <c r="AB45" s="423"/>
      <c r="AC45" s="423"/>
      <c r="AD45" s="423"/>
      <c r="AE45" s="423"/>
      <c r="AF45" s="423"/>
      <c r="AG45" s="423"/>
      <c r="AH45" s="423"/>
      <c r="AI45" s="423"/>
      <c r="AJ45" s="423"/>
      <c r="AK45" s="421"/>
      <c r="AL45" s="423"/>
      <c r="AM45" s="423"/>
      <c r="AN45" s="423"/>
      <c r="AO45" s="423"/>
    </row>
    <row r="46" spans="1:43" s="417" customFormat="1" ht="8.1" customHeight="1">
      <c r="A46" s="415" t="s">
        <v>525</v>
      </c>
      <c r="B46" s="416">
        <v>4118.0981700000002</v>
      </c>
      <c r="C46" s="416">
        <v>7020.0086900000006</v>
      </c>
      <c r="D46" s="416">
        <v>11138.10686</v>
      </c>
      <c r="E46" s="416"/>
      <c r="F46" s="416">
        <v>33588.16057</v>
      </c>
      <c r="G46" s="416">
        <v>2049.5533599999999</v>
      </c>
      <c r="H46" s="416">
        <v>35637.713929999998</v>
      </c>
      <c r="I46" s="416"/>
      <c r="J46" s="416">
        <v>7787.8581799999993</v>
      </c>
      <c r="K46" s="416">
        <v>265.92745000000002</v>
      </c>
      <c r="L46" s="416">
        <v>8053.7856300000003</v>
      </c>
      <c r="M46" s="415" t="s">
        <v>525</v>
      </c>
      <c r="N46" s="416">
        <v>288.55142999999998</v>
      </c>
      <c r="O46" s="416">
        <v>466.57855999999998</v>
      </c>
      <c r="P46" s="416">
        <v>755.12999000000002</v>
      </c>
      <c r="Q46" s="416"/>
      <c r="R46" s="416">
        <v>1274.7870600000001</v>
      </c>
      <c r="S46" s="416">
        <v>262.92273</v>
      </c>
      <c r="T46" s="416">
        <v>1537.7097900000001</v>
      </c>
      <c r="U46" s="416"/>
      <c r="V46" s="416">
        <v>623.55743000000007</v>
      </c>
      <c r="W46" s="416">
        <v>1.51725</v>
      </c>
      <c r="X46" s="416">
        <v>625.07468000000006</v>
      </c>
      <c r="Y46" s="415" t="s">
        <v>525</v>
      </c>
      <c r="Z46" s="416">
        <v>960.93724999999995</v>
      </c>
      <c r="AA46" s="416">
        <v>386.24478999999997</v>
      </c>
      <c r="AB46" s="416">
        <v>1347.1820400000001</v>
      </c>
      <c r="AC46" s="416"/>
      <c r="AD46" s="416">
        <v>938.47404000000006</v>
      </c>
      <c r="AE46" s="416">
        <v>30.29843</v>
      </c>
      <c r="AF46" s="416">
        <v>968.77247</v>
      </c>
      <c r="AG46" s="416"/>
      <c r="AH46" s="416">
        <v>3338.6030699999997</v>
      </c>
      <c r="AI46" s="416">
        <v>4.0009600000000001</v>
      </c>
      <c r="AJ46" s="416">
        <v>3342.6040300000004</v>
      </c>
      <c r="AK46" s="415" t="s">
        <v>525</v>
      </c>
      <c r="AL46" s="416"/>
      <c r="AM46" s="416">
        <v>52919.027200000004</v>
      </c>
      <c r="AN46" s="416">
        <v>10487.052220000001</v>
      </c>
      <c r="AO46" s="416">
        <v>63406.079420000002</v>
      </c>
    </row>
    <row r="47" spans="1:43" s="25" customFormat="1" ht="9" customHeight="1">
      <c r="A47" s="421" t="s">
        <v>526</v>
      </c>
      <c r="B47" s="419">
        <v>0</v>
      </c>
      <c r="C47" s="419">
        <v>0</v>
      </c>
      <c r="D47" s="419">
        <v>0</v>
      </c>
      <c r="E47" s="419"/>
      <c r="F47" s="419">
        <v>0</v>
      </c>
      <c r="G47" s="419">
        <v>0</v>
      </c>
      <c r="H47" s="419">
        <v>0</v>
      </c>
      <c r="I47" s="419"/>
      <c r="J47" s="419">
        <v>0</v>
      </c>
      <c r="K47" s="419">
        <v>0</v>
      </c>
      <c r="L47" s="419">
        <v>0</v>
      </c>
      <c r="M47" s="421" t="s">
        <v>526</v>
      </c>
      <c r="N47" s="419">
        <v>0</v>
      </c>
      <c r="O47" s="419">
        <v>0</v>
      </c>
      <c r="P47" s="419">
        <v>0</v>
      </c>
      <c r="Q47" s="419"/>
      <c r="R47" s="419">
        <v>0.70886000000000005</v>
      </c>
      <c r="S47" s="419">
        <v>0</v>
      </c>
      <c r="T47" s="419">
        <v>0.70886000000000005</v>
      </c>
      <c r="U47" s="419"/>
      <c r="V47" s="419">
        <v>0</v>
      </c>
      <c r="W47" s="419">
        <v>0</v>
      </c>
      <c r="X47" s="419">
        <v>0</v>
      </c>
      <c r="Y47" s="421" t="s">
        <v>526</v>
      </c>
      <c r="Z47" s="419">
        <v>0</v>
      </c>
      <c r="AA47" s="419">
        <v>0</v>
      </c>
      <c r="AB47" s="419">
        <v>0</v>
      </c>
      <c r="AC47" s="419"/>
      <c r="AD47" s="419">
        <v>87.796800000000005</v>
      </c>
      <c r="AE47" s="419">
        <v>0</v>
      </c>
      <c r="AF47" s="419">
        <v>87.796800000000005</v>
      </c>
      <c r="AG47" s="419"/>
      <c r="AH47" s="419">
        <v>0</v>
      </c>
      <c r="AI47" s="419">
        <v>0</v>
      </c>
      <c r="AJ47" s="419">
        <v>0</v>
      </c>
      <c r="AK47" s="421" t="s">
        <v>526</v>
      </c>
      <c r="AL47" s="419"/>
      <c r="AM47" s="419">
        <v>88.505660000000006</v>
      </c>
      <c r="AN47" s="419">
        <v>0</v>
      </c>
      <c r="AO47" s="419">
        <v>88.505660000000006</v>
      </c>
    </row>
    <row r="48" spans="1:43" s="417" customFormat="1" ht="9" customHeight="1">
      <c r="A48" s="421" t="s">
        <v>522</v>
      </c>
      <c r="B48" s="419">
        <v>0</v>
      </c>
      <c r="C48" s="419">
        <v>0</v>
      </c>
      <c r="D48" s="419">
        <v>0</v>
      </c>
      <c r="E48" s="419"/>
      <c r="F48" s="419">
        <v>0</v>
      </c>
      <c r="G48" s="419">
        <v>0</v>
      </c>
      <c r="H48" s="419">
        <v>0</v>
      </c>
      <c r="I48" s="419"/>
      <c r="J48" s="419">
        <v>0</v>
      </c>
      <c r="K48" s="419">
        <v>0</v>
      </c>
      <c r="L48" s="419">
        <v>0</v>
      </c>
      <c r="M48" s="421" t="s">
        <v>522</v>
      </c>
      <c r="N48" s="419">
        <v>0</v>
      </c>
      <c r="O48" s="419">
        <v>5.7306299999999997</v>
      </c>
      <c r="P48" s="419">
        <v>5.7306299999999997</v>
      </c>
      <c r="Q48" s="419"/>
      <c r="R48" s="419">
        <v>0</v>
      </c>
      <c r="S48" s="419">
        <v>0</v>
      </c>
      <c r="T48" s="419">
        <v>0</v>
      </c>
      <c r="U48" s="419"/>
      <c r="V48" s="419">
        <v>0</v>
      </c>
      <c r="W48" s="419">
        <v>0</v>
      </c>
      <c r="X48" s="419">
        <v>0</v>
      </c>
      <c r="Y48" s="421" t="s">
        <v>522</v>
      </c>
      <c r="Z48" s="419">
        <v>0</v>
      </c>
      <c r="AA48" s="419">
        <v>0</v>
      </c>
      <c r="AB48" s="419">
        <v>0</v>
      </c>
      <c r="AC48" s="419"/>
      <c r="AD48" s="419">
        <v>0</v>
      </c>
      <c r="AE48" s="419">
        <v>0</v>
      </c>
      <c r="AF48" s="419">
        <v>0</v>
      </c>
      <c r="AG48" s="419"/>
      <c r="AH48" s="419">
        <v>0</v>
      </c>
      <c r="AI48" s="419">
        <v>0</v>
      </c>
      <c r="AJ48" s="419">
        <v>0</v>
      </c>
      <c r="AK48" s="421" t="s">
        <v>522</v>
      </c>
      <c r="AL48" s="419"/>
      <c r="AM48" s="419">
        <v>0</v>
      </c>
      <c r="AN48" s="419">
        <v>5.7306299999999997</v>
      </c>
      <c r="AO48" s="419">
        <v>5.7306299999999997</v>
      </c>
    </row>
    <row r="49" spans="1:42" s="417" customFormat="1" ht="9" customHeight="1">
      <c r="A49" s="421" t="s">
        <v>523</v>
      </c>
      <c r="B49" s="419">
        <v>18.75</v>
      </c>
      <c r="C49" s="419">
        <v>0</v>
      </c>
      <c r="D49" s="419">
        <v>18.75</v>
      </c>
      <c r="E49" s="419"/>
      <c r="F49" s="419">
        <v>0</v>
      </c>
      <c r="G49" s="419">
        <v>0</v>
      </c>
      <c r="H49" s="419">
        <v>0</v>
      </c>
      <c r="I49" s="419"/>
      <c r="J49" s="419">
        <v>8.34</v>
      </c>
      <c r="K49" s="419">
        <v>0</v>
      </c>
      <c r="L49" s="419">
        <v>8.34</v>
      </c>
      <c r="M49" s="421" t="s">
        <v>523</v>
      </c>
      <c r="N49" s="419">
        <v>0</v>
      </c>
      <c r="O49" s="419">
        <v>0</v>
      </c>
      <c r="P49" s="419">
        <v>0</v>
      </c>
      <c r="Q49" s="419"/>
      <c r="R49" s="419">
        <v>9</v>
      </c>
      <c r="S49" s="419">
        <v>0</v>
      </c>
      <c r="T49" s="419">
        <v>9</v>
      </c>
      <c r="U49" s="419"/>
      <c r="V49" s="419">
        <v>0</v>
      </c>
      <c r="W49" s="419">
        <v>0</v>
      </c>
      <c r="X49" s="419">
        <v>0</v>
      </c>
      <c r="Y49" s="421" t="s">
        <v>523</v>
      </c>
      <c r="Z49" s="419">
        <v>0</v>
      </c>
      <c r="AA49" s="419">
        <v>0</v>
      </c>
      <c r="AB49" s="419">
        <v>0</v>
      </c>
      <c r="AC49" s="419"/>
      <c r="AD49" s="419">
        <v>0</v>
      </c>
      <c r="AE49" s="419">
        <v>0</v>
      </c>
      <c r="AF49" s="419">
        <v>0</v>
      </c>
      <c r="AG49" s="419"/>
      <c r="AH49" s="419">
        <v>0</v>
      </c>
      <c r="AI49" s="419">
        <v>0</v>
      </c>
      <c r="AJ49" s="419">
        <v>0</v>
      </c>
      <c r="AK49" s="421" t="s">
        <v>523</v>
      </c>
      <c r="AL49" s="419"/>
      <c r="AM49" s="419">
        <v>36.090000000000003</v>
      </c>
      <c r="AN49" s="419">
        <v>0</v>
      </c>
      <c r="AO49" s="419">
        <v>36.090000000000003</v>
      </c>
    </row>
    <row r="50" spans="1:42" s="417" customFormat="1" ht="9" customHeight="1">
      <c r="A50" s="421" t="s">
        <v>527</v>
      </c>
      <c r="B50" s="419">
        <v>4099.3481700000002</v>
      </c>
      <c r="C50" s="419">
        <v>7020.0086900000006</v>
      </c>
      <c r="D50" s="419">
        <v>11119.35686</v>
      </c>
      <c r="E50" s="419"/>
      <c r="F50" s="419">
        <v>33588.16057</v>
      </c>
      <c r="G50" s="419">
        <v>2049.5533599999999</v>
      </c>
      <c r="H50" s="419">
        <v>35637.713929999998</v>
      </c>
      <c r="I50" s="419"/>
      <c r="J50" s="419">
        <v>7779.51818</v>
      </c>
      <c r="K50" s="419">
        <v>265.92745000000002</v>
      </c>
      <c r="L50" s="419">
        <v>8045.4456300000002</v>
      </c>
      <c r="M50" s="421" t="s">
        <v>527</v>
      </c>
      <c r="N50" s="419">
        <v>288.55142999999998</v>
      </c>
      <c r="O50" s="419">
        <v>460.84793000000002</v>
      </c>
      <c r="P50" s="419">
        <v>749.39936</v>
      </c>
      <c r="Q50" s="419"/>
      <c r="R50" s="419">
        <v>1265.0781999999999</v>
      </c>
      <c r="S50" s="419">
        <v>262.92273</v>
      </c>
      <c r="T50" s="419">
        <v>1528.0009300000002</v>
      </c>
      <c r="U50" s="419"/>
      <c r="V50" s="419">
        <v>623.55743000000007</v>
      </c>
      <c r="W50" s="419">
        <v>1.51725</v>
      </c>
      <c r="X50" s="419">
        <v>625.07468000000006</v>
      </c>
      <c r="Y50" s="421" t="s">
        <v>527</v>
      </c>
      <c r="Z50" s="419">
        <v>960.93724999999995</v>
      </c>
      <c r="AA50" s="419">
        <v>386.24478999999997</v>
      </c>
      <c r="AB50" s="419">
        <v>1347.1820400000001</v>
      </c>
      <c r="AC50" s="419"/>
      <c r="AD50" s="419">
        <v>850.67723999999998</v>
      </c>
      <c r="AE50" s="419">
        <v>30.29843</v>
      </c>
      <c r="AF50" s="419">
        <v>880.97567000000004</v>
      </c>
      <c r="AG50" s="419"/>
      <c r="AH50" s="419">
        <v>3338.6030699999997</v>
      </c>
      <c r="AI50" s="419">
        <v>4.0009600000000001</v>
      </c>
      <c r="AJ50" s="419">
        <v>3342.6040300000004</v>
      </c>
      <c r="AK50" s="421" t="s">
        <v>527</v>
      </c>
      <c r="AL50" s="419"/>
      <c r="AM50" s="419">
        <v>52794.431539999998</v>
      </c>
      <c r="AN50" s="419">
        <v>10481.321590000001</v>
      </c>
      <c r="AO50" s="419">
        <v>63275.753130000005</v>
      </c>
    </row>
    <row r="51" spans="1:42" s="417" customFormat="1" ht="5.0999999999999996" customHeight="1">
      <c r="A51" s="421"/>
      <c r="B51" s="419"/>
      <c r="C51" s="419"/>
      <c r="D51" s="419"/>
      <c r="E51" s="419"/>
      <c r="F51" s="419"/>
      <c r="G51" s="419"/>
      <c r="H51" s="419"/>
      <c r="I51" s="419"/>
      <c r="J51" s="419"/>
      <c r="K51" s="419"/>
      <c r="L51" s="419"/>
      <c r="M51" s="421"/>
      <c r="N51" s="419"/>
      <c r="O51" s="419"/>
      <c r="P51" s="419"/>
      <c r="Q51" s="419"/>
      <c r="R51" s="419"/>
      <c r="S51" s="419"/>
      <c r="T51" s="419"/>
      <c r="U51" s="419"/>
      <c r="V51" s="419">
        <v>0</v>
      </c>
      <c r="W51" s="419">
        <v>0</v>
      </c>
      <c r="X51" s="419">
        <v>0</v>
      </c>
      <c r="Y51" s="421"/>
      <c r="Z51" s="419"/>
      <c r="AA51" s="419"/>
      <c r="AB51" s="419"/>
      <c r="AC51" s="419"/>
      <c r="AD51" s="419"/>
      <c r="AE51" s="419"/>
      <c r="AF51" s="419"/>
      <c r="AG51" s="419"/>
      <c r="AH51" s="419"/>
      <c r="AI51" s="419"/>
      <c r="AJ51" s="419"/>
      <c r="AK51" s="421"/>
      <c r="AL51" s="419"/>
      <c r="AM51" s="419"/>
      <c r="AN51" s="419"/>
      <c r="AO51" s="419"/>
    </row>
    <row r="52" spans="1:42" s="417" customFormat="1" ht="9.75" customHeight="1">
      <c r="A52" s="422" t="s">
        <v>528</v>
      </c>
      <c r="B52" s="423">
        <v>0</v>
      </c>
      <c r="C52" s="423">
        <v>0</v>
      </c>
      <c r="D52" s="423">
        <v>0</v>
      </c>
      <c r="E52" s="423"/>
      <c r="F52" s="423">
        <v>0</v>
      </c>
      <c r="G52" s="423">
        <v>0</v>
      </c>
      <c r="H52" s="423">
        <v>0</v>
      </c>
      <c r="I52" s="423"/>
      <c r="J52" s="423">
        <v>2000</v>
      </c>
      <c r="K52" s="423">
        <v>0</v>
      </c>
      <c r="L52" s="423">
        <v>2000</v>
      </c>
      <c r="M52" s="422" t="s">
        <v>528</v>
      </c>
      <c r="N52" s="423">
        <v>4360.058</v>
      </c>
      <c r="O52" s="423">
        <v>0</v>
      </c>
      <c r="P52" s="423">
        <v>4360.058</v>
      </c>
      <c r="Q52" s="423"/>
      <c r="R52" s="423">
        <v>0</v>
      </c>
      <c r="S52" s="423">
        <v>0</v>
      </c>
      <c r="T52" s="423">
        <v>0</v>
      </c>
      <c r="U52" s="423"/>
      <c r="V52" s="423">
        <v>0</v>
      </c>
      <c r="W52" s="423">
        <v>0</v>
      </c>
      <c r="X52" s="423">
        <v>0</v>
      </c>
      <c r="Y52" s="422" t="s">
        <v>528</v>
      </c>
      <c r="Z52" s="423">
        <v>0</v>
      </c>
      <c r="AA52" s="423">
        <v>0</v>
      </c>
      <c r="AB52" s="423">
        <v>0</v>
      </c>
      <c r="AC52" s="423"/>
      <c r="AD52" s="423">
        <v>0</v>
      </c>
      <c r="AE52" s="423">
        <v>0</v>
      </c>
      <c r="AF52" s="423">
        <v>0</v>
      </c>
      <c r="AG52" s="423"/>
      <c r="AH52" s="423">
        <v>0</v>
      </c>
      <c r="AI52" s="423">
        <v>0</v>
      </c>
      <c r="AJ52" s="423">
        <v>0</v>
      </c>
      <c r="AK52" s="422" t="s">
        <v>528</v>
      </c>
      <c r="AL52" s="423"/>
      <c r="AM52" s="423">
        <v>6360.058</v>
      </c>
      <c r="AN52" s="423">
        <v>0</v>
      </c>
      <c r="AO52" s="423">
        <v>6360.058</v>
      </c>
    </row>
    <row r="53" spans="1:42" s="417" customFormat="1" ht="7.5" customHeight="1">
      <c r="A53" s="415"/>
      <c r="B53" s="416"/>
      <c r="C53" s="416"/>
      <c r="D53" s="416"/>
      <c r="E53" s="416"/>
      <c r="F53" s="416"/>
      <c r="G53" s="416"/>
      <c r="H53" s="416"/>
      <c r="I53" s="416"/>
      <c r="J53" s="416"/>
      <c r="K53" s="416"/>
      <c r="L53" s="416"/>
      <c r="M53" s="415"/>
      <c r="N53" s="416"/>
      <c r="O53" s="416"/>
      <c r="P53" s="416"/>
      <c r="Q53" s="416"/>
      <c r="R53" s="416"/>
      <c r="S53" s="416"/>
      <c r="T53" s="416"/>
      <c r="U53" s="416"/>
      <c r="V53" s="416">
        <v>0</v>
      </c>
      <c r="W53" s="416">
        <v>0</v>
      </c>
      <c r="X53" s="416">
        <v>0</v>
      </c>
      <c r="Y53" s="415"/>
      <c r="Z53" s="416"/>
      <c r="AA53" s="416"/>
      <c r="AB53" s="416"/>
      <c r="AC53" s="416"/>
      <c r="AD53" s="416"/>
      <c r="AE53" s="416"/>
      <c r="AF53" s="416"/>
      <c r="AG53" s="416"/>
      <c r="AH53" s="416"/>
      <c r="AI53" s="416"/>
      <c r="AJ53" s="416"/>
      <c r="AK53" s="415"/>
      <c r="AL53" s="416"/>
      <c r="AM53" s="416"/>
      <c r="AN53" s="416"/>
      <c r="AO53" s="416"/>
    </row>
    <row r="54" spans="1:42" s="417" customFormat="1" ht="8.1" customHeight="1">
      <c r="A54" s="415" t="s">
        <v>529</v>
      </c>
      <c r="B54" s="416">
        <v>279465.59820000001</v>
      </c>
      <c r="C54" s="416">
        <v>-5232.2300100000002</v>
      </c>
      <c r="D54" s="416">
        <v>274233.36819000001</v>
      </c>
      <c r="E54" s="416"/>
      <c r="F54" s="416">
        <v>666268.92671999999</v>
      </c>
      <c r="G54" s="416">
        <v>-4749.4588800000001</v>
      </c>
      <c r="H54" s="416">
        <v>661519.46784000006</v>
      </c>
      <c r="I54" s="416"/>
      <c r="J54" s="416">
        <v>233210.05034000002</v>
      </c>
      <c r="K54" s="416">
        <v>58.755950000000006</v>
      </c>
      <c r="L54" s="416">
        <v>233268.80628999998</v>
      </c>
      <c r="M54" s="415" t="s">
        <v>529</v>
      </c>
      <c r="N54" s="416">
        <v>179338.25040000002</v>
      </c>
      <c r="O54" s="416">
        <v>-457.59296000000001</v>
      </c>
      <c r="P54" s="416">
        <v>178880.65744000001</v>
      </c>
      <c r="Q54" s="416"/>
      <c r="R54" s="416">
        <v>30566.61723</v>
      </c>
      <c r="S54" s="416">
        <v>8237.6017100000008</v>
      </c>
      <c r="T54" s="416">
        <v>38804.218939999999</v>
      </c>
      <c r="U54" s="416"/>
      <c r="V54" s="416">
        <v>236718.43291999999</v>
      </c>
      <c r="W54" s="416">
        <v>2528.9050300000004</v>
      </c>
      <c r="X54" s="416">
        <v>239247.33794999999</v>
      </c>
      <c r="Y54" s="415" t="s">
        <v>529</v>
      </c>
      <c r="Z54" s="416">
        <v>132432.47662999999</v>
      </c>
      <c r="AA54" s="416">
        <v>31170.18664</v>
      </c>
      <c r="AB54" s="416">
        <v>163602.66327000002</v>
      </c>
      <c r="AC54" s="416"/>
      <c r="AD54" s="416">
        <v>56395.427899999995</v>
      </c>
      <c r="AE54" s="416">
        <v>604.21786999999995</v>
      </c>
      <c r="AF54" s="416">
        <v>56999.645770000003</v>
      </c>
      <c r="AG54" s="416"/>
      <c r="AH54" s="416">
        <v>29471.012220000001</v>
      </c>
      <c r="AI54" s="416">
        <v>-1.09781</v>
      </c>
      <c r="AJ54" s="416">
        <v>29469.914410000001</v>
      </c>
      <c r="AK54" s="415" t="s">
        <v>529</v>
      </c>
      <c r="AL54" s="416"/>
      <c r="AM54" s="416">
        <v>1843866.79256</v>
      </c>
      <c r="AN54" s="416">
        <v>32159.287540000001</v>
      </c>
      <c r="AO54" s="416">
        <v>1876026.0801000004</v>
      </c>
    </row>
    <row r="55" spans="1:42" s="25" customFormat="1" ht="5.0999999999999996" customHeight="1">
      <c r="A55" s="422"/>
      <c r="B55" s="423"/>
      <c r="C55" s="423"/>
      <c r="D55" s="423"/>
      <c r="E55" s="423"/>
      <c r="F55" s="423"/>
      <c r="G55" s="423"/>
      <c r="H55" s="423"/>
      <c r="I55" s="423"/>
      <c r="J55" s="423">
        <v>0</v>
      </c>
      <c r="K55" s="423">
        <v>0</v>
      </c>
      <c r="L55" s="423">
        <v>0</v>
      </c>
      <c r="M55" s="422"/>
      <c r="N55" s="423"/>
      <c r="O55" s="423"/>
      <c r="P55" s="423"/>
      <c r="Q55" s="423"/>
      <c r="R55" s="423"/>
      <c r="S55" s="423"/>
      <c r="T55" s="423"/>
      <c r="U55" s="423"/>
      <c r="V55" s="423">
        <v>0</v>
      </c>
      <c r="W55" s="423">
        <v>0</v>
      </c>
      <c r="X55" s="423">
        <v>0</v>
      </c>
      <c r="Y55" s="422"/>
      <c r="Z55" s="423"/>
      <c r="AA55" s="423"/>
      <c r="AB55" s="423"/>
      <c r="AC55" s="423"/>
      <c r="AD55" s="423"/>
      <c r="AE55" s="423"/>
      <c r="AF55" s="423"/>
      <c r="AG55" s="423"/>
      <c r="AH55" s="423"/>
      <c r="AI55" s="423"/>
      <c r="AJ55" s="423"/>
      <c r="AK55" s="422"/>
      <c r="AL55" s="423"/>
      <c r="AM55" s="423"/>
      <c r="AN55" s="423"/>
      <c r="AO55" s="423"/>
    </row>
    <row r="56" spans="1:42" s="417" customFormat="1" ht="8.1" customHeight="1">
      <c r="A56" s="415" t="s">
        <v>530</v>
      </c>
      <c r="B56" s="416">
        <v>211369.19756999999</v>
      </c>
      <c r="C56" s="416">
        <v>20625.511309999998</v>
      </c>
      <c r="D56" s="416">
        <v>231994.70887999999</v>
      </c>
      <c r="E56" s="416"/>
      <c r="F56" s="416">
        <v>503300.67794999998</v>
      </c>
      <c r="G56" s="416">
        <v>17424.921350000001</v>
      </c>
      <c r="H56" s="416">
        <v>520725.5993</v>
      </c>
      <c r="I56" s="416"/>
      <c r="J56" s="416">
        <v>209078.32621</v>
      </c>
      <c r="K56" s="416">
        <v>0</v>
      </c>
      <c r="L56" s="416">
        <v>209078.32621</v>
      </c>
      <c r="M56" s="415" t="s">
        <v>530</v>
      </c>
      <c r="N56" s="416">
        <v>112455.57644</v>
      </c>
      <c r="O56" s="416">
        <v>6923.4025700000002</v>
      </c>
      <c r="P56" s="416">
        <v>119378.97901000001</v>
      </c>
      <c r="Q56" s="416"/>
      <c r="R56" s="416">
        <v>42785.525049999997</v>
      </c>
      <c r="S56" s="416">
        <v>4684.32168</v>
      </c>
      <c r="T56" s="416">
        <v>47469.846729999997</v>
      </c>
      <c r="U56" s="416"/>
      <c r="V56" s="416">
        <v>189384.04953999998</v>
      </c>
      <c r="W56" s="416">
        <v>57745.077640000003</v>
      </c>
      <c r="X56" s="416">
        <v>247129.12718000001</v>
      </c>
      <c r="Y56" s="415" t="s">
        <v>530</v>
      </c>
      <c r="Z56" s="416">
        <v>90809.278359999997</v>
      </c>
      <c r="AA56" s="416">
        <v>24217.193859999999</v>
      </c>
      <c r="AB56" s="416">
        <v>115026.47222</v>
      </c>
      <c r="AC56" s="416"/>
      <c r="AD56" s="416">
        <v>44515.348669999999</v>
      </c>
      <c r="AE56" s="416">
        <v>4248.8456999999999</v>
      </c>
      <c r="AF56" s="416">
        <v>48764.194369999997</v>
      </c>
      <c r="AG56" s="416"/>
      <c r="AH56" s="416">
        <v>45066.9908</v>
      </c>
      <c r="AI56" s="416">
        <v>22.888180000000002</v>
      </c>
      <c r="AJ56" s="416">
        <v>45089.878979999994</v>
      </c>
      <c r="AK56" s="415" t="s">
        <v>530</v>
      </c>
      <c r="AL56" s="416"/>
      <c r="AM56" s="416">
        <v>1448764.97059</v>
      </c>
      <c r="AN56" s="416">
        <v>135892.16229000001</v>
      </c>
      <c r="AO56" s="416">
        <v>1584657.1328800002</v>
      </c>
    </row>
    <row r="57" spans="1:42" s="25" customFormat="1" ht="9" customHeight="1">
      <c r="A57" s="421" t="s">
        <v>531</v>
      </c>
      <c r="B57" s="419">
        <v>83355.960849999989</v>
      </c>
      <c r="C57" s="419">
        <v>14.2468</v>
      </c>
      <c r="D57" s="419">
        <v>83370.207650000011</v>
      </c>
      <c r="E57" s="419"/>
      <c r="F57" s="419">
        <v>383991.80014000001</v>
      </c>
      <c r="G57" s="419">
        <v>930.08483999999999</v>
      </c>
      <c r="H57" s="419">
        <v>384921.88498000003</v>
      </c>
      <c r="I57" s="419"/>
      <c r="J57" s="419">
        <v>157014.90119</v>
      </c>
      <c r="K57" s="419">
        <v>0</v>
      </c>
      <c r="L57" s="419">
        <v>157014.90119</v>
      </c>
      <c r="M57" s="421" t="s">
        <v>531</v>
      </c>
      <c r="N57" s="419">
        <v>78434.264869999999</v>
      </c>
      <c r="O57" s="419">
        <v>113.03009</v>
      </c>
      <c r="P57" s="419">
        <v>78547.294959999999</v>
      </c>
      <c r="Q57" s="419"/>
      <c r="R57" s="419">
        <v>28526.58222</v>
      </c>
      <c r="S57" s="419">
        <v>8.9019200000000005</v>
      </c>
      <c r="T57" s="419">
        <v>28535.48414</v>
      </c>
      <c r="U57" s="419"/>
      <c r="V57" s="419">
        <v>57616.974969999996</v>
      </c>
      <c r="W57" s="419">
        <v>87.967380000000006</v>
      </c>
      <c r="X57" s="419">
        <v>57704.942350000005</v>
      </c>
      <c r="Y57" s="421" t="s">
        <v>531</v>
      </c>
      <c r="Z57" s="419">
        <v>39993.646369999995</v>
      </c>
      <c r="AA57" s="419">
        <v>256.27076</v>
      </c>
      <c r="AB57" s="419">
        <v>40249.917130000002</v>
      </c>
      <c r="AC57" s="419"/>
      <c r="AD57" s="419">
        <v>31289.604010000003</v>
      </c>
      <c r="AE57" s="419">
        <v>5.46401</v>
      </c>
      <c r="AF57" s="419">
        <v>31295.068019999999</v>
      </c>
      <c r="AG57" s="419"/>
      <c r="AH57" s="419">
        <v>34742.042460000004</v>
      </c>
      <c r="AI57" s="419">
        <v>22.819980000000001</v>
      </c>
      <c r="AJ57" s="419">
        <v>34764.862439999997</v>
      </c>
      <c r="AK57" s="421" t="s">
        <v>531</v>
      </c>
      <c r="AL57" s="419"/>
      <c r="AM57" s="419">
        <v>894965.77707999991</v>
      </c>
      <c r="AN57" s="419">
        <v>1438.7857800000002</v>
      </c>
      <c r="AO57" s="419">
        <v>896404.56285999995</v>
      </c>
    </row>
    <row r="58" spans="1:42" s="417" customFormat="1" ht="9" customHeight="1">
      <c r="A58" s="421" t="s">
        <v>532</v>
      </c>
      <c r="B58" s="419">
        <v>0</v>
      </c>
      <c r="C58" s="419">
        <v>122.33816</v>
      </c>
      <c r="D58" s="419">
        <v>122.33816</v>
      </c>
      <c r="E58" s="419"/>
      <c r="F58" s="419">
        <v>786.49058000000002</v>
      </c>
      <c r="G58" s="419">
        <v>17.063929999999999</v>
      </c>
      <c r="H58" s="419">
        <v>803.55451000000005</v>
      </c>
      <c r="I58" s="419"/>
      <c r="J58" s="419">
        <v>474.43261999999999</v>
      </c>
      <c r="K58" s="419">
        <v>0</v>
      </c>
      <c r="L58" s="419">
        <v>474.43261999999999</v>
      </c>
      <c r="M58" s="421" t="s">
        <v>532</v>
      </c>
      <c r="N58" s="419">
        <v>3520.9920000000002</v>
      </c>
      <c r="O58" s="419">
        <v>0</v>
      </c>
      <c r="P58" s="419">
        <v>3520.9920000000002</v>
      </c>
      <c r="Q58" s="419"/>
      <c r="R58" s="419">
        <v>0</v>
      </c>
      <c r="S58" s="419">
        <v>367.16053999999997</v>
      </c>
      <c r="T58" s="419">
        <v>367.16053999999997</v>
      </c>
      <c r="U58" s="419"/>
      <c r="V58" s="419">
        <v>75.122</v>
      </c>
      <c r="W58" s="419">
        <v>74.231070000000003</v>
      </c>
      <c r="X58" s="419">
        <v>149.35307</v>
      </c>
      <c r="Y58" s="421" t="s">
        <v>532</v>
      </c>
      <c r="Z58" s="419">
        <v>0</v>
      </c>
      <c r="AA58" s="419">
        <v>332.55684000000002</v>
      </c>
      <c r="AB58" s="419">
        <v>332.55684000000002</v>
      </c>
      <c r="AC58" s="419"/>
      <c r="AD58" s="419">
        <v>740.12295999999992</v>
      </c>
      <c r="AE58" s="419">
        <v>4.8169899999999997</v>
      </c>
      <c r="AF58" s="419">
        <v>744.93995000000007</v>
      </c>
      <c r="AG58" s="419"/>
      <c r="AH58" s="419">
        <v>146.16</v>
      </c>
      <c r="AI58" s="419">
        <v>0</v>
      </c>
      <c r="AJ58" s="419">
        <v>146.16</v>
      </c>
      <c r="AK58" s="421" t="s">
        <v>532</v>
      </c>
      <c r="AL58" s="419"/>
      <c r="AM58" s="419">
        <v>5743.3201600000002</v>
      </c>
      <c r="AN58" s="419">
        <v>918.16752999999994</v>
      </c>
      <c r="AO58" s="419">
        <v>6661.4876899999999</v>
      </c>
      <c r="AP58" s="495"/>
    </row>
    <row r="59" spans="1:42" s="417" customFormat="1" ht="9" customHeight="1">
      <c r="A59" s="421" t="s">
        <v>533</v>
      </c>
      <c r="B59" s="419">
        <v>123812.11066999999</v>
      </c>
      <c r="C59" s="419">
        <v>20488.418719999998</v>
      </c>
      <c r="D59" s="419">
        <v>144300.52938999998</v>
      </c>
      <c r="E59" s="419"/>
      <c r="F59" s="419">
        <v>116367.17742000001</v>
      </c>
      <c r="G59" s="419">
        <v>16449.27709</v>
      </c>
      <c r="H59" s="419">
        <v>132816.45451000001</v>
      </c>
      <c r="I59" s="419"/>
      <c r="J59" s="419">
        <v>50607.758600000001</v>
      </c>
      <c r="K59" s="419">
        <v>0</v>
      </c>
      <c r="L59" s="419">
        <v>50607.758600000001</v>
      </c>
      <c r="M59" s="421" t="s">
        <v>533</v>
      </c>
      <c r="N59" s="419">
        <v>29590.324170000004</v>
      </c>
      <c r="O59" s="419">
        <v>6506.5602199999994</v>
      </c>
      <c r="P59" s="419">
        <v>36096.884389999999</v>
      </c>
      <c r="Q59" s="419"/>
      <c r="R59" s="419">
        <v>13891.55791</v>
      </c>
      <c r="S59" s="419">
        <v>4308.2125199999991</v>
      </c>
      <c r="T59" s="419">
        <v>18199.77043</v>
      </c>
      <c r="U59" s="419"/>
      <c r="V59" s="419">
        <v>130551.30701999999</v>
      </c>
      <c r="W59" s="419">
        <v>54524.859060000003</v>
      </c>
      <c r="X59" s="419">
        <v>185076.16608000002</v>
      </c>
      <c r="Y59" s="421" t="s">
        <v>533</v>
      </c>
      <c r="Z59" s="419">
        <v>40741.895619999996</v>
      </c>
      <c r="AA59" s="419">
        <v>22624.389709999999</v>
      </c>
      <c r="AB59" s="419">
        <v>63366.285329999999</v>
      </c>
      <c r="AC59" s="419"/>
      <c r="AD59" s="419">
        <v>12031.588800000001</v>
      </c>
      <c r="AE59" s="419">
        <v>4236.6885499999999</v>
      </c>
      <c r="AF59" s="419">
        <v>16268.27735</v>
      </c>
      <c r="AG59" s="419"/>
      <c r="AH59" s="419">
        <v>9851.36276</v>
      </c>
      <c r="AI59" s="419">
        <v>0</v>
      </c>
      <c r="AJ59" s="419">
        <v>9851.36276</v>
      </c>
      <c r="AK59" s="421" t="s">
        <v>533</v>
      </c>
      <c r="AL59" s="419"/>
      <c r="AM59" s="419">
        <v>527445.08296999999</v>
      </c>
      <c r="AN59" s="419">
        <v>129138.40587000002</v>
      </c>
      <c r="AO59" s="419">
        <v>656583.48884000001</v>
      </c>
    </row>
    <row r="60" spans="1:42" s="417" customFormat="1" ht="9" customHeight="1">
      <c r="A60" s="421" t="s">
        <v>534</v>
      </c>
      <c r="B60" s="419">
        <v>4201.1260499999999</v>
      </c>
      <c r="C60" s="419">
        <v>0.50763000000000003</v>
      </c>
      <c r="D60" s="419">
        <v>4201.6336799999999</v>
      </c>
      <c r="E60" s="419"/>
      <c r="F60" s="419">
        <v>2155.2098099999998</v>
      </c>
      <c r="G60" s="419">
        <v>28.49549</v>
      </c>
      <c r="H60" s="419">
        <v>2183.7052999999996</v>
      </c>
      <c r="I60" s="419"/>
      <c r="J60" s="419">
        <v>981.23380000000009</v>
      </c>
      <c r="K60" s="419">
        <v>0</v>
      </c>
      <c r="L60" s="419">
        <v>981.23380000000009</v>
      </c>
      <c r="M60" s="421" t="s">
        <v>534</v>
      </c>
      <c r="N60" s="419">
        <v>909.99540000000002</v>
      </c>
      <c r="O60" s="419">
        <v>303.81226000000004</v>
      </c>
      <c r="P60" s="419">
        <v>1213.8076599999999</v>
      </c>
      <c r="Q60" s="419"/>
      <c r="R60" s="419">
        <v>367.38491999999997</v>
      </c>
      <c r="S60" s="419">
        <v>4.6700000000000005E-2</v>
      </c>
      <c r="T60" s="419">
        <v>367.43162000000001</v>
      </c>
      <c r="U60" s="419"/>
      <c r="V60" s="419">
        <v>1140.64555</v>
      </c>
      <c r="W60" s="419">
        <v>3058.0201299999999</v>
      </c>
      <c r="X60" s="419">
        <v>4198.6656800000001</v>
      </c>
      <c r="Y60" s="421" t="s">
        <v>534</v>
      </c>
      <c r="Z60" s="419">
        <v>10073.736369999999</v>
      </c>
      <c r="AA60" s="419">
        <v>1003.9765500000001</v>
      </c>
      <c r="AB60" s="419">
        <v>11077.71292</v>
      </c>
      <c r="AC60" s="419"/>
      <c r="AD60" s="419">
        <v>454.03290000000004</v>
      </c>
      <c r="AE60" s="419">
        <v>1.87615</v>
      </c>
      <c r="AF60" s="419">
        <v>455.90904999999998</v>
      </c>
      <c r="AG60" s="419"/>
      <c r="AH60" s="419">
        <v>327.42558000000002</v>
      </c>
      <c r="AI60" s="419">
        <v>6.8199999999999997E-2</v>
      </c>
      <c r="AJ60" s="419">
        <v>327.49378000000002</v>
      </c>
      <c r="AK60" s="421" t="s">
        <v>534</v>
      </c>
      <c r="AL60" s="419"/>
      <c r="AM60" s="419">
        <v>20610.790379999995</v>
      </c>
      <c r="AN60" s="419">
        <v>4396.8031099999998</v>
      </c>
      <c r="AO60" s="419">
        <v>25007.593489999999</v>
      </c>
    </row>
    <row r="61" spans="1:42" s="417" customFormat="1" ht="5.0999999999999996" customHeight="1">
      <c r="A61" s="421"/>
      <c r="B61" s="419"/>
      <c r="C61" s="419"/>
      <c r="D61" s="419"/>
      <c r="E61" s="419"/>
      <c r="F61" s="419"/>
      <c r="G61" s="419"/>
      <c r="H61" s="419"/>
      <c r="I61" s="419"/>
      <c r="J61" s="419"/>
      <c r="K61" s="419"/>
      <c r="L61" s="419"/>
      <c r="M61" s="421"/>
      <c r="N61" s="419"/>
      <c r="O61" s="419"/>
      <c r="P61" s="419"/>
      <c r="Q61" s="419"/>
      <c r="R61" s="419"/>
      <c r="S61" s="419"/>
      <c r="T61" s="419"/>
      <c r="U61" s="419"/>
      <c r="V61" s="419">
        <v>0</v>
      </c>
      <c r="W61" s="419">
        <v>0</v>
      </c>
      <c r="X61" s="419">
        <v>0</v>
      </c>
      <c r="Y61" s="421"/>
      <c r="Z61" s="419"/>
      <c r="AA61" s="419"/>
      <c r="AB61" s="419"/>
      <c r="AC61" s="419"/>
      <c r="AD61" s="419"/>
      <c r="AE61" s="419"/>
      <c r="AF61" s="419"/>
      <c r="AG61" s="419"/>
      <c r="AH61" s="419"/>
      <c r="AI61" s="419"/>
      <c r="AJ61" s="419"/>
      <c r="AK61" s="421"/>
      <c r="AL61" s="419"/>
      <c r="AM61" s="419"/>
      <c r="AN61" s="419"/>
      <c r="AO61" s="419"/>
    </row>
    <row r="62" spans="1:42" s="417" customFormat="1" ht="8.1" customHeight="1">
      <c r="A62" s="415" t="s">
        <v>535</v>
      </c>
      <c r="B62" s="416">
        <v>68096.400629999989</v>
      </c>
      <c r="C62" s="416">
        <v>-25857.741320000001</v>
      </c>
      <c r="D62" s="416">
        <v>42238.659310000003</v>
      </c>
      <c r="E62" s="416"/>
      <c r="F62" s="416">
        <v>162968.24877000001</v>
      </c>
      <c r="G62" s="416">
        <v>-22174.380229999999</v>
      </c>
      <c r="H62" s="416">
        <v>140793.86854</v>
      </c>
      <c r="I62" s="416"/>
      <c r="J62" s="416">
        <v>24131.724129999999</v>
      </c>
      <c r="K62" s="416">
        <v>58.755950000000006</v>
      </c>
      <c r="L62" s="416">
        <v>24190.480079999998</v>
      </c>
      <c r="M62" s="415" t="s">
        <v>535</v>
      </c>
      <c r="N62" s="416">
        <v>66882.67396</v>
      </c>
      <c r="O62" s="416">
        <v>-7380.9955300000001</v>
      </c>
      <c r="P62" s="416">
        <v>59501.67843</v>
      </c>
      <c r="Q62" s="416"/>
      <c r="R62" s="416">
        <v>-12218.90782</v>
      </c>
      <c r="S62" s="416">
        <v>3553.2800300000004</v>
      </c>
      <c r="T62" s="416">
        <v>-8665.6277899999986</v>
      </c>
      <c r="U62" s="416"/>
      <c r="V62" s="416">
        <v>47334.383379999999</v>
      </c>
      <c r="W62" s="416">
        <v>-55216.172610000001</v>
      </c>
      <c r="X62" s="416">
        <v>-7881.7892300000003</v>
      </c>
      <c r="Y62" s="415" t="s">
        <v>535</v>
      </c>
      <c r="Z62" s="416">
        <v>41623.198270000001</v>
      </c>
      <c r="AA62" s="416">
        <v>6952.9927800000005</v>
      </c>
      <c r="AB62" s="416">
        <v>48576.191049999994</v>
      </c>
      <c r="AC62" s="416"/>
      <c r="AD62" s="416">
        <v>11880.079230000001</v>
      </c>
      <c r="AE62" s="416">
        <v>-3644.6278299999999</v>
      </c>
      <c r="AF62" s="416">
        <v>8235.4513999999999</v>
      </c>
      <c r="AG62" s="416"/>
      <c r="AH62" s="416">
        <v>-15595.978580000001</v>
      </c>
      <c r="AI62" s="416">
        <v>-23.985990000000001</v>
      </c>
      <c r="AJ62" s="416">
        <v>-15619.96457</v>
      </c>
      <c r="AK62" s="415" t="s">
        <v>535</v>
      </c>
      <c r="AL62" s="416"/>
      <c r="AM62" s="416">
        <v>395101.82196999993</v>
      </c>
      <c r="AN62" s="416">
        <v>-103732.87474999999</v>
      </c>
      <c r="AO62" s="416">
        <v>291368.94722000003</v>
      </c>
    </row>
    <row r="63" spans="1:42" s="25" customFormat="1" ht="5.0999999999999996" customHeight="1">
      <c r="A63" s="421"/>
      <c r="B63" s="423"/>
      <c r="C63" s="423"/>
      <c r="D63" s="423"/>
      <c r="E63" s="423"/>
      <c r="F63" s="423"/>
      <c r="G63" s="423"/>
      <c r="H63" s="423"/>
      <c r="I63" s="423"/>
      <c r="J63" s="423"/>
      <c r="K63" s="423"/>
      <c r="L63" s="423"/>
      <c r="M63" s="421"/>
      <c r="N63" s="423"/>
      <c r="O63" s="423"/>
      <c r="P63" s="423"/>
      <c r="Q63" s="423"/>
      <c r="R63" s="423"/>
      <c r="S63" s="423"/>
      <c r="T63" s="423"/>
      <c r="U63" s="423"/>
      <c r="V63" s="423">
        <v>0</v>
      </c>
      <c r="W63" s="423">
        <v>0</v>
      </c>
      <c r="X63" s="423">
        <v>0</v>
      </c>
      <c r="Y63" s="421"/>
      <c r="Z63" s="423"/>
      <c r="AA63" s="423"/>
      <c r="AB63" s="423"/>
      <c r="AC63" s="423"/>
      <c r="AD63" s="423"/>
      <c r="AE63" s="423"/>
      <c r="AF63" s="423"/>
      <c r="AG63" s="423"/>
      <c r="AH63" s="423"/>
      <c r="AI63" s="423"/>
      <c r="AJ63" s="423"/>
      <c r="AK63" s="421"/>
      <c r="AL63" s="423"/>
      <c r="AM63" s="423"/>
      <c r="AN63" s="423"/>
      <c r="AO63" s="423"/>
    </row>
    <row r="64" spans="1:42" s="417" customFormat="1" ht="8.1" customHeight="1">
      <c r="A64" s="415" t="s">
        <v>536</v>
      </c>
      <c r="B64" s="416">
        <v>5059.1668300000001</v>
      </c>
      <c r="C64" s="416">
        <v>-32.519799999999996</v>
      </c>
      <c r="D64" s="416">
        <v>5026.6470300000001</v>
      </c>
      <c r="E64" s="416"/>
      <c r="F64" s="416">
        <v>28482.040960000002</v>
      </c>
      <c r="G64" s="416">
        <v>0</v>
      </c>
      <c r="H64" s="416">
        <v>28482.040960000002</v>
      </c>
      <c r="I64" s="416"/>
      <c r="J64" s="416">
        <v>13187.746509999999</v>
      </c>
      <c r="K64" s="416">
        <v>21.75686</v>
      </c>
      <c r="L64" s="416">
        <v>13209.503369999999</v>
      </c>
      <c r="M64" s="415" t="s">
        <v>536</v>
      </c>
      <c r="N64" s="416">
        <v>6964.1546900000003</v>
      </c>
      <c r="O64" s="416">
        <v>0</v>
      </c>
      <c r="P64" s="416">
        <v>6964.1546900000003</v>
      </c>
      <c r="Q64" s="416"/>
      <c r="R64" s="416">
        <v>850.24892</v>
      </c>
      <c r="S64" s="416">
        <v>0</v>
      </c>
      <c r="T64" s="416">
        <v>850.24892</v>
      </c>
      <c r="U64" s="416"/>
      <c r="V64" s="416">
        <v>18784.286050000002</v>
      </c>
      <c r="W64" s="416">
        <v>41.805099999999996</v>
      </c>
      <c r="X64" s="416">
        <v>18826.09115</v>
      </c>
      <c r="Y64" s="415" t="s">
        <v>536</v>
      </c>
      <c r="Z64" s="416">
        <v>2341.7004999999999</v>
      </c>
      <c r="AA64" s="416">
        <v>178.84416000000002</v>
      </c>
      <c r="AB64" s="416">
        <v>2520.54466</v>
      </c>
      <c r="AC64" s="416"/>
      <c r="AD64" s="416">
        <v>2267.2492999999999</v>
      </c>
      <c r="AE64" s="416">
        <v>0</v>
      </c>
      <c r="AF64" s="416">
        <v>2267.2492999999999</v>
      </c>
      <c r="AG64" s="416"/>
      <c r="AH64" s="416">
        <v>1599.26722</v>
      </c>
      <c r="AI64" s="416">
        <v>0</v>
      </c>
      <c r="AJ64" s="416">
        <v>1599.26722</v>
      </c>
      <c r="AK64" s="415" t="s">
        <v>536</v>
      </c>
      <c r="AL64" s="416"/>
      <c r="AM64" s="416">
        <v>79535.860979999998</v>
      </c>
      <c r="AN64" s="416">
        <v>209.88632000000001</v>
      </c>
      <c r="AO64" s="416">
        <v>79745.747299999988</v>
      </c>
    </row>
    <row r="65" spans="1:42" s="25" customFormat="1" ht="9" customHeight="1">
      <c r="A65" s="421" t="s">
        <v>537</v>
      </c>
      <c r="B65" s="419">
        <v>0</v>
      </c>
      <c r="C65" s="419">
        <v>0</v>
      </c>
      <c r="D65" s="419">
        <v>0</v>
      </c>
      <c r="E65" s="419"/>
      <c r="F65" s="419">
        <v>0</v>
      </c>
      <c r="G65" s="419">
        <v>0</v>
      </c>
      <c r="H65" s="419">
        <v>0</v>
      </c>
      <c r="I65" s="419"/>
      <c r="J65" s="419">
        <v>0</v>
      </c>
      <c r="K65" s="419">
        <v>0</v>
      </c>
      <c r="L65" s="419">
        <v>0</v>
      </c>
      <c r="M65" s="421" t="s">
        <v>537</v>
      </c>
      <c r="N65" s="419">
        <v>11.72447</v>
      </c>
      <c r="O65" s="419">
        <v>0</v>
      </c>
      <c r="P65" s="419">
        <v>11.72447</v>
      </c>
      <c r="Q65" s="419"/>
      <c r="R65" s="419">
        <v>0</v>
      </c>
      <c r="S65" s="419">
        <v>0</v>
      </c>
      <c r="T65" s="419">
        <v>0</v>
      </c>
      <c r="U65" s="419"/>
      <c r="V65" s="419">
        <v>0</v>
      </c>
      <c r="W65" s="419">
        <v>0</v>
      </c>
      <c r="X65" s="419">
        <v>0</v>
      </c>
      <c r="Y65" s="421" t="s">
        <v>537</v>
      </c>
      <c r="Z65" s="419">
        <v>0</v>
      </c>
      <c r="AA65" s="419">
        <v>0</v>
      </c>
      <c r="AB65" s="419">
        <v>0</v>
      </c>
      <c r="AC65" s="419"/>
      <c r="AD65" s="419">
        <v>0</v>
      </c>
      <c r="AE65" s="419">
        <v>0</v>
      </c>
      <c r="AF65" s="419">
        <v>0</v>
      </c>
      <c r="AG65" s="419"/>
      <c r="AH65" s="419">
        <v>0</v>
      </c>
      <c r="AI65" s="419">
        <v>0</v>
      </c>
      <c r="AJ65" s="419">
        <v>0</v>
      </c>
      <c r="AK65" s="421" t="s">
        <v>537</v>
      </c>
      <c r="AL65" s="419"/>
      <c r="AM65" s="419">
        <v>11.72447</v>
      </c>
      <c r="AN65" s="419">
        <v>0</v>
      </c>
      <c r="AO65" s="419">
        <v>11.72447</v>
      </c>
    </row>
    <row r="66" spans="1:42" s="417" customFormat="1" ht="9" customHeight="1">
      <c r="A66" s="421" t="s">
        <v>538</v>
      </c>
      <c r="B66" s="419">
        <v>-34.811800000000005</v>
      </c>
      <c r="C66" s="419">
        <v>0</v>
      </c>
      <c r="D66" s="419">
        <v>-34.811800000000005</v>
      </c>
      <c r="E66" s="419"/>
      <c r="F66" s="419">
        <v>0</v>
      </c>
      <c r="G66" s="419">
        <v>0</v>
      </c>
      <c r="H66" s="419">
        <v>0</v>
      </c>
      <c r="I66" s="419"/>
      <c r="J66" s="419">
        <v>0</v>
      </c>
      <c r="K66" s="419">
        <v>0</v>
      </c>
      <c r="L66" s="419">
        <v>0</v>
      </c>
      <c r="M66" s="421" t="s">
        <v>538</v>
      </c>
      <c r="N66" s="419">
        <v>0</v>
      </c>
      <c r="O66" s="419">
        <v>0</v>
      </c>
      <c r="P66" s="419">
        <v>0</v>
      </c>
      <c r="Q66" s="419"/>
      <c r="R66" s="419">
        <v>1.3502000000000001</v>
      </c>
      <c r="S66" s="419">
        <v>0</v>
      </c>
      <c r="T66" s="419">
        <v>1.3502000000000001</v>
      </c>
      <c r="U66" s="419"/>
      <c r="V66" s="419">
        <v>0</v>
      </c>
      <c r="W66" s="419">
        <v>0</v>
      </c>
      <c r="X66" s="419">
        <v>0</v>
      </c>
      <c r="Y66" s="421" t="s">
        <v>538</v>
      </c>
      <c r="Z66" s="419">
        <v>0</v>
      </c>
      <c r="AA66" s="419">
        <v>0</v>
      </c>
      <c r="AB66" s="419">
        <v>0</v>
      </c>
      <c r="AC66" s="419"/>
      <c r="AD66" s="419">
        <v>0</v>
      </c>
      <c r="AE66" s="419">
        <v>0</v>
      </c>
      <c r="AF66" s="419">
        <v>0</v>
      </c>
      <c r="AG66" s="419"/>
      <c r="AH66" s="419">
        <v>0</v>
      </c>
      <c r="AI66" s="419">
        <v>0</v>
      </c>
      <c r="AJ66" s="419">
        <v>0</v>
      </c>
      <c r="AK66" s="421" t="s">
        <v>538</v>
      </c>
      <c r="AL66" s="419"/>
      <c r="AM66" s="419">
        <v>-33.461600000000004</v>
      </c>
      <c r="AN66" s="419">
        <v>0</v>
      </c>
      <c r="AO66" s="419">
        <v>-33.461600000000004</v>
      </c>
      <c r="AP66" s="495"/>
    </row>
    <row r="67" spans="1:42" s="417" customFormat="1" ht="9" customHeight="1">
      <c r="A67" s="421" t="s">
        <v>539</v>
      </c>
      <c r="B67" s="419">
        <v>2245.59591</v>
      </c>
      <c r="C67" s="419">
        <v>-32.519799999999996</v>
      </c>
      <c r="D67" s="419">
        <v>2213.07611</v>
      </c>
      <c r="E67" s="419"/>
      <c r="F67" s="419">
        <v>3734.4978500000002</v>
      </c>
      <c r="G67" s="419">
        <v>0</v>
      </c>
      <c r="H67" s="419">
        <v>3734.4978500000002</v>
      </c>
      <c r="I67" s="419"/>
      <c r="J67" s="419">
        <v>2726.0392599999996</v>
      </c>
      <c r="K67" s="419">
        <v>21.75686</v>
      </c>
      <c r="L67" s="419">
        <v>2747.79612</v>
      </c>
      <c r="M67" s="421" t="s">
        <v>539</v>
      </c>
      <c r="N67" s="419">
        <v>2566.4636800000003</v>
      </c>
      <c r="O67" s="419">
        <v>0</v>
      </c>
      <c r="P67" s="419">
        <v>2566.4636800000003</v>
      </c>
      <c r="Q67" s="419"/>
      <c r="R67" s="419">
        <v>-8.4852900000000009</v>
      </c>
      <c r="S67" s="419">
        <v>0</v>
      </c>
      <c r="T67" s="419">
        <v>-8.4852900000000009</v>
      </c>
      <c r="U67" s="419"/>
      <c r="V67" s="419">
        <v>8450.4891500000012</v>
      </c>
      <c r="W67" s="419">
        <v>41.805099999999996</v>
      </c>
      <c r="X67" s="419">
        <v>8492.2942500000008</v>
      </c>
      <c r="Y67" s="421" t="s">
        <v>539</v>
      </c>
      <c r="Z67" s="419">
        <v>35.869579999999999</v>
      </c>
      <c r="AA67" s="419">
        <v>178.84416000000002</v>
      </c>
      <c r="AB67" s="419">
        <v>214.71374</v>
      </c>
      <c r="AC67" s="419"/>
      <c r="AD67" s="419">
        <v>390.03704999999997</v>
      </c>
      <c r="AE67" s="419">
        <v>0</v>
      </c>
      <c r="AF67" s="419">
        <v>390.03704999999997</v>
      </c>
      <c r="AG67" s="419"/>
      <c r="AH67" s="419">
        <v>0</v>
      </c>
      <c r="AI67" s="419">
        <v>0</v>
      </c>
      <c r="AJ67" s="419">
        <v>0</v>
      </c>
      <c r="AK67" s="421" t="s">
        <v>539</v>
      </c>
      <c r="AL67" s="419"/>
      <c r="AM67" s="419">
        <v>20140.507189999997</v>
      </c>
      <c r="AN67" s="419">
        <v>209.88632000000001</v>
      </c>
      <c r="AO67" s="419">
        <v>20350.393510000002</v>
      </c>
      <c r="AP67" s="495"/>
    </row>
    <row r="68" spans="1:42" s="417" customFormat="1" ht="9" customHeight="1">
      <c r="A68" s="421" t="s">
        <v>540</v>
      </c>
      <c r="B68" s="419">
        <v>27.988440000000001</v>
      </c>
      <c r="C68" s="419">
        <v>0</v>
      </c>
      <c r="D68" s="419">
        <v>27.988440000000001</v>
      </c>
      <c r="E68" s="419"/>
      <c r="F68" s="419">
        <v>0</v>
      </c>
      <c r="G68" s="419">
        <v>0</v>
      </c>
      <c r="H68" s="419">
        <v>0</v>
      </c>
      <c r="I68" s="419"/>
      <c r="J68" s="419">
        <v>-12.7601</v>
      </c>
      <c r="K68" s="419">
        <v>0</v>
      </c>
      <c r="L68" s="419">
        <v>-12.7601</v>
      </c>
      <c r="M68" s="421" t="s">
        <v>540</v>
      </c>
      <c r="N68" s="419">
        <v>-371.49091999999996</v>
      </c>
      <c r="O68" s="419">
        <v>0</v>
      </c>
      <c r="P68" s="419">
        <v>-371.49091999999996</v>
      </c>
      <c r="Q68" s="419"/>
      <c r="R68" s="419">
        <v>-587.37626</v>
      </c>
      <c r="S68" s="419">
        <v>0</v>
      </c>
      <c r="T68" s="419">
        <v>-587.37626</v>
      </c>
      <c r="U68" s="419"/>
      <c r="V68" s="419">
        <v>0</v>
      </c>
      <c r="W68" s="419">
        <v>0</v>
      </c>
      <c r="X68" s="419">
        <v>0</v>
      </c>
      <c r="Y68" s="421" t="s">
        <v>540</v>
      </c>
      <c r="Z68" s="419">
        <v>0</v>
      </c>
      <c r="AA68" s="419">
        <v>0</v>
      </c>
      <c r="AB68" s="419">
        <v>0</v>
      </c>
      <c r="AC68" s="419"/>
      <c r="AD68" s="419">
        <v>295.26510000000002</v>
      </c>
      <c r="AE68" s="419">
        <v>0</v>
      </c>
      <c r="AF68" s="419">
        <v>295.26510000000002</v>
      </c>
      <c r="AG68" s="419"/>
      <c r="AH68" s="419">
        <v>0</v>
      </c>
      <c r="AI68" s="419">
        <v>0</v>
      </c>
      <c r="AJ68" s="419">
        <v>0</v>
      </c>
      <c r="AK68" s="421" t="s">
        <v>540</v>
      </c>
      <c r="AL68" s="419"/>
      <c r="AM68" s="419">
        <v>-648.37374</v>
      </c>
      <c r="AN68" s="419">
        <v>0</v>
      </c>
      <c r="AO68" s="419">
        <v>-648.37374</v>
      </c>
    </row>
    <row r="69" spans="1:42" s="417" customFormat="1" ht="9" customHeight="1">
      <c r="A69" s="421" t="s">
        <v>541</v>
      </c>
      <c r="B69" s="419">
        <v>-259.29658999999998</v>
      </c>
      <c r="C69" s="419">
        <v>0</v>
      </c>
      <c r="D69" s="419">
        <v>-259.29658999999998</v>
      </c>
      <c r="E69" s="419"/>
      <c r="F69" s="419">
        <v>773.53299000000004</v>
      </c>
      <c r="G69" s="419">
        <v>0</v>
      </c>
      <c r="H69" s="419">
        <v>773.53299000000004</v>
      </c>
      <c r="I69" s="419"/>
      <c r="J69" s="419">
        <v>748.91641000000004</v>
      </c>
      <c r="K69" s="419">
        <v>0</v>
      </c>
      <c r="L69" s="419">
        <v>748.91641000000004</v>
      </c>
      <c r="M69" s="421" t="s">
        <v>541</v>
      </c>
      <c r="N69" s="419">
        <v>193.58576000000002</v>
      </c>
      <c r="O69" s="419">
        <v>0</v>
      </c>
      <c r="P69" s="419">
        <v>193.58576000000002</v>
      </c>
      <c r="Q69" s="419"/>
      <c r="R69" s="419">
        <v>37.963999999999999</v>
      </c>
      <c r="S69" s="419">
        <v>0</v>
      </c>
      <c r="T69" s="419">
        <v>37.963999999999999</v>
      </c>
      <c r="U69" s="419"/>
      <c r="V69" s="419">
        <v>355.82791000000003</v>
      </c>
      <c r="W69" s="419">
        <v>0</v>
      </c>
      <c r="X69" s="419">
        <v>355.82791000000003</v>
      </c>
      <c r="Y69" s="421" t="s">
        <v>541</v>
      </c>
      <c r="Z69" s="419">
        <v>0</v>
      </c>
      <c r="AA69" s="419">
        <v>0</v>
      </c>
      <c r="AB69" s="419">
        <v>0</v>
      </c>
      <c r="AC69" s="419"/>
      <c r="AD69" s="419">
        <v>19.413760000000003</v>
      </c>
      <c r="AE69" s="419">
        <v>0</v>
      </c>
      <c r="AF69" s="419">
        <v>19.413760000000003</v>
      </c>
      <c r="AG69" s="419"/>
      <c r="AH69" s="419">
        <v>0</v>
      </c>
      <c r="AI69" s="419">
        <v>0</v>
      </c>
      <c r="AJ69" s="419">
        <v>0</v>
      </c>
      <c r="AK69" s="421" t="s">
        <v>541</v>
      </c>
      <c r="AL69" s="419"/>
      <c r="AM69" s="419">
        <v>1869.9442399999998</v>
      </c>
      <c r="AN69" s="419">
        <v>0</v>
      </c>
      <c r="AO69" s="419">
        <v>1869.9442399999998</v>
      </c>
    </row>
    <row r="70" spans="1:42" s="417" customFormat="1" ht="9" customHeight="1">
      <c r="A70" s="421" t="s">
        <v>542</v>
      </c>
      <c r="B70" s="419">
        <v>2273.0100300000004</v>
      </c>
      <c r="C70" s="419">
        <v>0</v>
      </c>
      <c r="D70" s="419">
        <v>2273.0100300000004</v>
      </c>
      <c r="E70" s="419"/>
      <c r="F70" s="419">
        <v>10990.19176</v>
      </c>
      <c r="G70" s="419">
        <v>0</v>
      </c>
      <c r="H70" s="419">
        <v>10990.19176</v>
      </c>
      <c r="I70" s="419"/>
      <c r="J70" s="419">
        <v>4111.7711099999997</v>
      </c>
      <c r="K70" s="419">
        <v>0</v>
      </c>
      <c r="L70" s="419">
        <v>4111.7711099999997</v>
      </c>
      <c r="M70" s="421" t="s">
        <v>542</v>
      </c>
      <c r="N70" s="419">
        <v>679.82932999999991</v>
      </c>
      <c r="O70" s="419">
        <v>0</v>
      </c>
      <c r="P70" s="419">
        <v>679.82932999999991</v>
      </c>
      <c r="Q70" s="419"/>
      <c r="R70" s="419">
        <v>1232.3828100000001</v>
      </c>
      <c r="S70" s="419">
        <v>0</v>
      </c>
      <c r="T70" s="419">
        <v>1232.3828100000001</v>
      </c>
      <c r="U70" s="419"/>
      <c r="V70" s="419">
        <v>2561.0479</v>
      </c>
      <c r="W70" s="419">
        <v>0</v>
      </c>
      <c r="X70" s="419">
        <v>2561.0479</v>
      </c>
      <c r="Y70" s="421" t="s">
        <v>542</v>
      </c>
      <c r="Z70" s="419">
        <v>941.83746999999994</v>
      </c>
      <c r="AA70" s="419">
        <v>0</v>
      </c>
      <c r="AB70" s="419">
        <v>941.83746999999994</v>
      </c>
      <c r="AC70" s="419"/>
      <c r="AD70" s="419">
        <v>1476.65102</v>
      </c>
      <c r="AE70" s="419">
        <v>0</v>
      </c>
      <c r="AF70" s="419">
        <v>1476.65102</v>
      </c>
      <c r="AG70" s="419"/>
      <c r="AH70" s="419">
        <v>472.0625</v>
      </c>
      <c r="AI70" s="419">
        <v>0</v>
      </c>
      <c r="AJ70" s="419">
        <v>472.0625</v>
      </c>
      <c r="AK70" s="421" t="s">
        <v>542</v>
      </c>
      <c r="AL70" s="419"/>
      <c r="AM70" s="419">
        <v>24738.783930000001</v>
      </c>
      <c r="AN70" s="419">
        <v>0</v>
      </c>
      <c r="AO70" s="419">
        <v>24738.783930000001</v>
      </c>
    </row>
    <row r="71" spans="1:42" s="417" customFormat="1" ht="9" customHeight="1">
      <c r="A71" s="421" t="s">
        <v>543</v>
      </c>
      <c r="B71" s="419">
        <v>806.68083999999999</v>
      </c>
      <c r="C71" s="419">
        <v>0</v>
      </c>
      <c r="D71" s="419">
        <v>806.68083999999999</v>
      </c>
      <c r="E71" s="419"/>
      <c r="F71" s="419">
        <v>12983.818359999999</v>
      </c>
      <c r="G71" s="419">
        <v>0</v>
      </c>
      <c r="H71" s="419">
        <v>12983.818359999999</v>
      </c>
      <c r="I71" s="419"/>
      <c r="J71" s="419">
        <v>5613.7798300000004</v>
      </c>
      <c r="K71" s="419">
        <v>0</v>
      </c>
      <c r="L71" s="419">
        <v>5613.7798300000004</v>
      </c>
      <c r="M71" s="421" t="s">
        <v>543</v>
      </c>
      <c r="N71" s="419">
        <v>3884.0423700000001</v>
      </c>
      <c r="O71" s="419">
        <v>0</v>
      </c>
      <c r="P71" s="419">
        <v>3884.0423700000001</v>
      </c>
      <c r="Q71" s="419"/>
      <c r="R71" s="419">
        <v>174.41345999999999</v>
      </c>
      <c r="S71" s="419">
        <v>0</v>
      </c>
      <c r="T71" s="419">
        <v>174.41345999999999</v>
      </c>
      <c r="U71" s="419"/>
      <c r="V71" s="419">
        <v>7416.9210899999998</v>
      </c>
      <c r="W71" s="419">
        <v>0</v>
      </c>
      <c r="X71" s="419">
        <v>7416.9210899999998</v>
      </c>
      <c r="Y71" s="421" t="s">
        <v>543</v>
      </c>
      <c r="Z71" s="419">
        <v>1363.9934499999999</v>
      </c>
      <c r="AA71" s="419">
        <v>0</v>
      </c>
      <c r="AB71" s="419">
        <v>1363.9934499999999</v>
      </c>
      <c r="AC71" s="419"/>
      <c r="AD71" s="419">
        <v>85.882369999999995</v>
      </c>
      <c r="AE71" s="419">
        <v>0</v>
      </c>
      <c r="AF71" s="419">
        <v>85.882369999999995</v>
      </c>
      <c r="AG71" s="419"/>
      <c r="AH71" s="419">
        <v>1127.20472</v>
      </c>
      <c r="AI71" s="419">
        <v>0</v>
      </c>
      <c r="AJ71" s="419">
        <v>1127.20472</v>
      </c>
      <c r="AK71" s="421" t="s">
        <v>543</v>
      </c>
      <c r="AL71" s="419"/>
      <c r="AM71" s="419">
        <v>33456.736489999996</v>
      </c>
      <c r="AN71" s="419">
        <v>0</v>
      </c>
      <c r="AO71" s="419">
        <v>33456.736489999996</v>
      </c>
    </row>
    <row r="72" spans="1:42" s="417" customFormat="1" ht="5.0999999999999996" customHeight="1">
      <c r="A72" s="421"/>
      <c r="B72" s="419"/>
      <c r="C72" s="419"/>
      <c r="D72" s="419"/>
      <c r="E72" s="419"/>
      <c r="F72" s="419"/>
      <c r="G72" s="419"/>
      <c r="H72" s="419"/>
      <c r="I72" s="419"/>
      <c r="J72" s="419"/>
      <c r="K72" s="419"/>
      <c r="L72" s="419"/>
      <c r="M72" s="421"/>
      <c r="N72" s="419"/>
      <c r="O72" s="419"/>
      <c r="P72" s="419"/>
      <c r="Q72" s="419"/>
      <c r="R72" s="419"/>
      <c r="S72" s="419"/>
      <c r="T72" s="419"/>
      <c r="U72" s="419"/>
      <c r="V72" s="419">
        <v>0</v>
      </c>
      <c r="W72" s="419">
        <v>0</v>
      </c>
      <c r="X72" s="419">
        <v>0</v>
      </c>
      <c r="Y72" s="421"/>
      <c r="Z72" s="419"/>
      <c r="AA72" s="419"/>
      <c r="AB72" s="419"/>
      <c r="AC72" s="419"/>
      <c r="AD72" s="419"/>
      <c r="AE72" s="419"/>
      <c r="AF72" s="419"/>
      <c r="AG72" s="419"/>
      <c r="AH72" s="419"/>
      <c r="AI72" s="419"/>
      <c r="AJ72" s="419"/>
      <c r="AK72" s="421"/>
      <c r="AL72" s="419"/>
      <c r="AM72" s="419"/>
      <c r="AN72" s="419"/>
      <c r="AO72" s="419"/>
    </row>
    <row r="73" spans="1:42" s="25" customFormat="1" ht="9.75" customHeight="1">
      <c r="A73" s="415" t="s">
        <v>544</v>
      </c>
      <c r="B73" s="416">
        <v>-1052.3468700000001</v>
      </c>
      <c r="C73" s="416">
        <v>-12.252000000000001</v>
      </c>
      <c r="D73" s="416">
        <v>-1064.59887</v>
      </c>
      <c r="E73" s="416"/>
      <c r="F73" s="416">
        <v>-6322.5911999999998</v>
      </c>
      <c r="G73" s="416">
        <v>743.71288000000004</v>
      </c>
      <c r="H73" s="416">
        <v>-5578.8783200000007</v>
      </c>
      <c r="I73" s="416"/>
      <c r="J73" s="416">
        <v>-2732.9325899999999</v>
      </c>
      <c r="K73" s="416">
        <v>2.657E-2</v>
      </c>
      <c r="L73" s="416">
        <v>-2732.9060199999999</v>
      </c>
      <c r="M73" s="415" t="s">
        <v>544</v>
      </c>
      <c r="N73" s="416">
        <v>-37.641690000000004</v>
      </c>
      <c r="O73" s="416">
        <v>-0.44928000000000001</v>
      </c>
      <c r="P73" s="416">
        <v>-38.090969999999999</v>
      </c>
      <c r="Q73" s="416"/>
      <c r="R73" s="416">
        <v>-1228.5275900000001</v>
      </c>
      <c r="S73" s="416">
        <v>7.4045200000000007</v>
      </c>
      <c r="T73" s="416">
        <v>-1221.1230700000001</v>
      </c>
      <c r="U73" s="416"/>
      <c r="V73" s="416">
        <v>-16542.85137</v>
      </c>
      <c r="W73" s="416">
        <v>1201.0004199999998</v>
      </c>
      <c r="X73" s="416">
        <v>-15341.85095</v>
      </c>
      <c r="Y73" s="415" t="s">
        <v>544</v>
      </c>
      <c r="Z73" s="416">
        <v>14966.153289999998</v>
      </c>
      <c r="AA73" s="416">
        <v>1474.82555</v>
      </c>
      <c r="AB73" s="416">
        <v>16440.97884</v>
      </c>
      <c r="AC73" s="416"/>
      <c r="AD73" s="416">
        <v>54.537690000000005</v>
      </c>
      <c r="AE73" s="416">
        <v>19.15972</v>
      </c>
      <c r="AF73" s="416">
        <v>73.697410000000005</v>
      </c>
      <c r="AG73" s="416"/>
      <c r="AH73" s="416">
        <v>-1652.7103100000002</v>
      </c>
      <c r="AI73" s="416">
        <v>0</v>
      </c>
      <c r="AJ73" s="416">
        <v>-1652.7103100000002</v>
      </c>
      <c r="AK73" s="415" t="s">
        <v>544</v>
      </c>
      <c r="AL73" s="416"/>
      <c r="AM73" s="416">
        <v>-14548.910640000002</v>
      </c>
      <c r="AN73" s="416">
        <v>3433.4283799999998</v>
      </c>
      <c r="AO73" s="416">
        <v>-11115.482259999999</v>
      </c>
    </row>
    <row r="74" spans="1:42" s="417" customFormat="1" ht="12" customHeight="1">
      <c r="A74" s="464" t="s">
        <v>545</v>
      </c>
      <c r="B74" s="416">
        <v>61984.886930000001</v>
      </c>
      <c r="C74" s="416">
        <v>-25837.47352</v>
      </c>
      <c r="D74" s="416">
        <v>36147.413409999994</v>
      </c>
      <c r="E74" s="416"/>
      <c r="F74" s="416">
        <v>128163.61661</v>
      </c>
      <c r="G74" s="416">
        <v>-21430.66735</v>
      </c>
      <c r="H74" s="416">
        <v>106732.94926000001</v>
      </c>
      <c r="I74" s="416"/>
      <c r="J74" s="416">
        <v>8211.0450300000011</v>
      </c>
      <c r="K74" s="416">
        <v>37.025660000000002</v>
      </c>
      <c r="L74" s="416">
        <v>8248.0706900000005</v>
      </c>
      <c r="M74" s="464" t="s">
        <v>545</v>
      </c>
      <c r="N74" s="416">
        <v>59880.87758</v>
      </c>
      <c r="O74" s="416">
        <v>-7381.44481</v>
      </c>
      <c r="P74" s="416">
        <v>52499.432770000007</v>
      </c>
      <c r="Q74" s="416"/>
      <c r="R74" s="416">
        <v>-14297.68433</v>
      </c>
      <c r="S74" s="416">
        <v>3560.6845499999999</v>
      </c>
      <c r="T74" s="416">
        <v>-10736.99978</v>
      </c>
      <c r="U74" s="416"/>
      <c r="V74" s="416">
        <v>12007.24596</v>
      </c>
      <c r="W74" s="416">
        <v>-54056.977290000003</v>
      </c>
      <c r="X74" s="416">
        <v>-42049.731329999995</v>
      </c>
      <c r="Y74" s="464" t="s">
        <v>545</v>
      </c>
      <c r="Z74" s="416">
        <v>54247.651060000004</v>
      </c>
      <c r="AA74" s="416">
        <v>8248.9741699999995</v>
      </c>
      <c r="AB74" s="416">
        <v>62496.625229999998</v>
      </c>
      <c r="AC74" s="416"/>
      <c r="AD74" s="416">
        <v>9667.3676199999991</v>
      </c>
      <c r="AE74" s="416">
        <v>-3625.4681099999998</v>
      </c>
      <c r="AF74" s="416">
        <v>6041.8995100000002</v>
      </c>
      <c r="AG74" s="416"/>
      <c r="AH74" s="416">
        <v>-18847.956109999999</v>
      </c>
      <c r="AI74" s="416">
        <v>-23.985990000000001</v>
      </c>
      <c r="AJ74" s="416">
        <v>-18871.9421</v>
      </c>
      <c r="AK74" s="464" t="s">
        <v>545</v>
      </c>
      <c r="AL74" s="416"/>
      <c r="AM74" s="416">
        <v>301017.05035000003</v>
      </c>
      <c r="AN74" s="416">
        <v>-100509.33269000001</v>
      </c>
      <c r="AO74" s="416">
        <v>200507.71765999997</v>
      </c>
    </row>
    <row r="75" spans="1:42" s="417" customFormat="1" ht="12" customHeight="1">
      <c r="A75" s="422"/>
      <c r="B75" s="419"/>
      <c r="C75" s="419"/>
      <c r="D75" s="419"/>
      <c r="E75" s="419"/>
      <c r="F75" s="419"/>
      <c r="G75" s="419"/>
      <c r="H75" s="419"/>
      <c r="I75" s="419"/>
      <c r="J75" s="419"/>
      <c r="K75" s="419"/>
      <c r="L75" s="419"/>
      <c r="M75" s="422"/>
      <c r="N75" s="419"/>
      <c r="O75" s="419"/>
      <c r="P75" s="419"/>
      <c r="Q75" s="419"/>
      <c r="R75" s="419"/>
      <c r="S75" s="419"/>
      <c r="T75" s="419"/>
      <c r="U75" s="419"/>
      <c r="V75" s="419">
        <v>0</v>
      </c>
      <c r="W75" s="419">
        <v>0</v>
      </c>
      <c r="X75" s="419">
        <v>0</v>
      </c>
      <c r="Y75" s="422"/>
      <c r="Z75" s="419"/>
      <c r="AA75" s="419"/>
      <c r="AB75" s="419"/>
      <c r="AC75" s="419"/>
      <c r="AD75" s="419"/>
      <c r="AE75" s="419"/>
      <c r="AF75" s="419"/>
      <c r="AG75" s="419"/>
      <c r="AH75" s="419"/>
      <c r="AI75" s="419"/>
      <c r="AJ75" s="419"/>
      <c r="AK75" s="422"/>
      <c r="AL75" s="419"/>
      <c r="AM75" s="419"/>
      <c r="AN75" s="419"/>
      <c r="AO75" s="419"/>
    </row>
    <row r="76" spans="1:42" s="25" customFormat="1" ht="8.25" customHeight="1">
      <c r="A76" s="421" t="s">
        <v>546</v>
      </c>
      <c r="B76" s="419">
        <v>9567.3727400000007</v>
      </c>
      <c r="C76" s="419">
        <v>0</v>
      </c>
      <c r="D76" s="419">
        <v>9567.3727400000007</v>
      </c>
      <c r="E76" s="419"/>
      <c r="F76" s="419">
        <v>27273.73864</v>
      </c>
      <c r="G76" s="419">
        <v>0</v>
      </c>
      <c r="H76" s="419">
        <v>27273.73864</v>
      </c>
      <c r="I76" s="419"/>
      <c r="J76" s="419">
        <v>1448.3098</v>
      </c>
      <c r="K76" s="419">
        <v>0</v>
      </c>
      <c r="L76" s="419">
        <v>1448.3098</v>
      </c>
      <c r="M76" s="421" t="s">
        <v>546</v>
      </c>
      <c r="N76" s="419">
        <v>11588.60606</v>
      </c>
      <c r="O76" s="419">
        <v>0</v>
      </c>
      <c r="P76" s="419">
        <v>11588.60606</v>
      </c>
      <c r="Q76" s="419"/>
      <c r="R76" s="419">
        <v>1619.97973</v>
      </c>
      <c r="S76" s="419">
        <v>0</v>
      </c>
      <c r="T76" s="419">
        <v>1619.97973</v>
      </c>
      <c r="U76" s="419"/>
      <c r="V76" s="419">
        <v>-2975.2554300000002</v>
      </c>
      <c r="W76" s="419">
        <v>0</v>
      </c>
      <c r="X76" s="419">
        <v>-2975.2554300000002</v>
      </c>
      <c r="Y76" s="421" t="s">
        <v>546</v>
      </c>
      <c r="Z76" s="419">
        <v>19492.226469999998</v>
      </c>
      <c r="AA76" s="419">
        <v>0</v>
      </c>
      <c r="AB76" s="419">
        <v>19492.226469999998</v>
      </c>
      <c r="AC76" s="419"/>
      <c r="AD76" s="419">
        <v>1781.6264199999998</v>
      </c>
      <c r="AE76" s="419">
        <v>0</v>
      </c>
      <c r="AF76" s="419">
        <v>1781.6264199999998</v>
      </c>
      <c r="AG76" s="419"/>
      <c r="AH76" s="419">
        <v>-4940.5418</v>
      </c>
      <c r="AI76" s="419">
        <v>0</v>
      </c>
      <c r="AJ76" s="419">
        <v>-4940.5418</v>
      </c>
      <c r="AK76" s="421" t="s">
        <v>546</v>
      </c>
      <c r="AL76" s="419"/>
      <c r="AM76" s="419">
        <v>64856.062630000008</v>
      </c>
      <c r="AN76" s="419">
        <v>0</v>
      </c>
      <c r="AO76" s="419">
        <v>64856.062630000008</v>
      </c>
    </row>
    <row r="77" spans="1:42" s="25" customFormat="1" ht="3" customHeight="1">
      <c r="A77" s="421"/>
      <c r="B77" s="419"/>
      <c r="C77" s="419"/>
      <c r="D77" s="419"/>
      <c r="E77" s="419"/>
      <c r="F77" s="419"/>
      <c r="G77" s="419"/>
      <c r="H77" s="419"/>
      <c r="I77" s="419"/>
      <c r="J77" s="419"/>
      <c r="K77" s="419"/>
      <c r="L77" s="419"/>
      <c r="M77" s="421"/>
      <c r="N77" s="419"/>
      <c r="O77" s="419"/>
      <c r="P77" s="419"/>
      <c r="Q77" s="419"/>
      <c r="R77" s="419"/>
      <c r="S77" s="419"/>
      <c r="T77" s="419"/>
      <c r="U77" s="419"/>
      <c r="V77" s="419">
        <v>0</v>
      </c>
      <c r="W77" s="419">
        <v>0</v>
      </c>
      <c r="X77" s="419">
        <v>0</v>
      </c>
      <c r="Y77" s="421"/>
      <c r="Z77" s="419"/>
      <c r="AA77" s="419"/>
      <c r="AB77" s="419"/>
      <c r="AC77" s="419"/>
      <c r="AD77" s="419"/>
      <c r="AE77" s="419"/>
      <c r="AF77" s="419"/>
      <c r="AG77" s="419"/>
      <c r="AH77" s="419"/>
      <c r="AI77" s="419"/>
      <c r="AJ77" s="419"/>
      <c r="AK77" s="421"/>
      <c r="AL77" s="419"/>
      <c r="AM77" s="419"/>
      <c r="AN77" s="419"/>
      <c r="AO77" s="419"/>
    </row>
    <row r="78" spans="1:42" s="417" customFormat="1" ht="7.5" customHeight="1">
      <c r="A78" s="422" t="s">
        <v>547</v>
      </c>
      <c r="B78" s="423">
        <v>52417.514189999994</v>
      </c>
      <c r="C78" s="423">
        <v>-25837.47352</v>
      </c>
      <c r="D78" s="423">
        <v>26580.040670000002</v>
      </c>
      <c r="E78" s="423"/>
      <c r="F78" s="423">
        <v>100889.87797</v>
      </c>
      <c r="G78" s="423">
        <v>-21430.66735</v>
      </c>
      <c r="H78" s="423">
        <v>79459.210619999998</v>
      </c>
      <c r="I78" s="423"/>
      <c r="J78" s="423">
        <v>6762.7352300000002</v>
      </c>
      <c r="K78" s="423">
        <v>37.025660000000002</v>
      </c>
      <c r="L78" s="423">
        <v>6799.7608899999996</v>
      </c>
      <c r="M78" s="422" t="s">
        <v>547</v>
      </c>
      <c r="N78" s="423">
        <v>48292.271520000002</v>
      </c>
      <c r="O78" s="423">
        <v>-7381.44481</v>
      </c>
      <c r="P78" s="423">
        <v>40910.826710000001</v>
      </c>
      <c r="Q78" s="423"/>
      <c r="R78" s="423">
        <v>-15917.664060000001</v>
      </c>
      <c r="S78" s="423">
        <v>3560.6845499999999</v>
      </c>
      <c r="T78" s="423">
        <v>-12356.979509999999</v>
      </c>
      <c r="U78" s="423"/>
      <c r="V78" s="423">
        <v>14982.501390000001</v>
      </c>
      <c r="W78" s="423">
        <v>-54056.977290000003</v>
      </c>
      <c r="X78" s="423">
        <v>-39074.475899999998</v>
      </c>
      <c r="Y78" s="422" t="s">
        <v>547</v>
      </c>
      <c r="Z78" s="423">
        <v>34755.424590000002</v>
      </c>
      <c r="AA78" s="423">
        <v>8248.9741699999995</v>
      </c>
      <c r="AB78" s="423">
        <v>43004.398759999996</v>
      </c>
      <c r="AC78" s="423"/>
      <c r="AD78" s="423">
        <v>7885.7412000000004</v>
      </c>
      <c r="AE78" s="423">
        <v>-3625.4681099999998</v>
      </c>
      <c r="AF78" s="423">
        <v>4260.2730899999997</v>
      </c>
      <c r="AG78" s="423"/>
      <c r="AH78" s="423">
        <v>-13907.41431</v>
      </c>
      <c r="AI78" s="423">
        <v>-23.985990000000001</v>
      </c>
      <c r="AJ78" s="423">
        <v>-13931.400300000001</v>
      </c>
      <c r="AK78" s="422" t="s">
        <v>547</v>
      </c>
      <c r="AL78" s="423"/>
      <c r="AM78" s="423">
        <v>236160.98771999998</v>
      </c>
      <c r="AN78" s="423">
        <v>-100509.33269000001</v>
      </c>
      <c r="AO78" s="423">
        <v>135651.65503000002</v>
      </c>
    </row>
    <row r="79" spans="1:42" ht="9" customHeight="1" thickBot="1">
      <c r="A79" s="497"/>
      <c r="B79" s="498"/>
      <c r="C79" s="498"/>
      <c r="D79" s="498"/>
      <c r="E79" s="498"/>
      <c r="F79" s="498"/>
      <c r="G79" s="498"/>
      <c r="H79" s="498"/>
      <c r="I79" s="498"/>
      <c r="J79" s="498"/>
      <c r="K79" s="498"/>
      <c r="L79" s="498"/>
      <c r="M79" s="432"/>
      <c r="N79" s="432"/>
      <c r="O79" s="432"/>
      <c r="P79" s="432"/>
      <c r="Q79" s="432"/>
      <c r="R79" s="432"/>
      <c r="S79" s="432"/>
      <c r="T79" s="432"/>
      <c r="U79" s="432"/>
      <c r="V79" s="432"/>
      <c r="W79" s="432"/>
      <c r="X79" s="432"/>
      <c r="Y79" s="432"/>
      <c r="Z79" s="499"/>
      <c r="AA79" s="499"/>
      <c r="AB79" s="499"/>
      <c r="AC79" s="499"/>
      <c r="AD79" s="499"/>
      <c r="AE79" s="499"/>
      <c r="AF79" s="499"/>
      <c r="AG79" s="499"/>
      <c r="AH79" s="499"/>
      <c r="AI79" s="499"/>
      <c r="AJ79" s="499"/>
      <c r="AK79" s="432"/>
      <c r="AL79" s="499"/>
      <c r="AM79" s="499"/>
      <c r="AN79" s="499"/>
      <c r="AO79" s="499"/>
    </row>
    <row r="80" spans="1:42" s="501" customFormat="1" ht="16.5" customHeight="1" thickTop="1">
      <c r="A80" s="26" t="s">
        <v>443</v>
      </c>
      <c r="B80" s="500"/>
      <c r="M80" s="26" t="s">
        <v>443</v>
      </c>
      <c r="Y80" s="26" t="s">
        <v>443</v>
      </c>
      <c r="AK80" s="26" t="s">
        <v>443</v>
      </c>
    </row>
    <row r="81" spans="2:41" ht="12" customHeight="1">
      <c r="B81" s="502"/>
      <c r="C81" s="502"/>
      <c r="D81" s="502"/>
      <c r="E81" s="502"/>
      <c r="F81" s="502"/>
      <c r="G81" s="502"/>
      <c r="H81" s="502"/>
      <c r="I81" s="502"/>
      <c r="J81" s="502"/>
      <c r="K81" s="502"/>
      <c r="L81" s="502"/>
      <c r="M81" s="469"/>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95"/>
      <c r="AL81" s="502"/>
      <c r="AM81" s="502"/>
      <c r="AN81" s="502"/>
      <c r="AO81" s="502"/>
    </row>
    <row r="82" spans="2:41" ht="12" customHeight="1">
      <c r="B82" s="503"/>
      <c r="C82" s="504"/>
      <c r="D82" s="503"/>
      <c r="E82" s="504"/>
      <c r="F82" s="504"/>
      <c r="G82" s="504"/>
      <c r="H82" s="503"/>
      <c r="I82" s="503"/>
      <c r="J82" s="503"/>
      <c r="K82" s="503"/>
      <c r="L82" s="503"/>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3"/>
    </row>
    <row r="83" spans="2:41" ht="12" customHeight="1">
      <c r="B83" s="504"/>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row>
    <row r="84" spans="2:41" ht="12" customHeight="1">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row>
    <row r="85" spans="2:41" ht="12" customHeight="1"/>
    <row r="86" spans="2:41" ht="12" customHeight="1"/>
    <row r="87" spans="2:41" ht="12" customHeight="1"/>
    <row r="88" spans="2:41" ht="12" customHeight="1"/>
    <row r="89" spans="2:41" ht="12" customHeight="1"/>
    <row r="90" spans="2:41" ht="12" customHeight="1"/>
    <row r="91" spans="2:41" ht="12" customHeight="1"/>
    <row r="92" spans="2:41" ht="12" customHeight="1"/>
    <row r="93" spans="2:41" ht="12" customHeight="1"/>
    <row r="94" spans="2:41" ht="12" customHeight="1"/>
    <row r="95" spans="2:41" ht="12" customHeight="1"/>
    <row r="96" spans="2:41"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M6:AO6"/>
    <mergeCell ref="A4:L4"/>
    <mergeCell ref="M4:X4"/>
    <mergeCell ref="Y4:AJ4"/>
    <mergeCell ref="AK4:AO4"/>
    <mergeCell ref="B6:D6"/>
    <mergeCell ref="F6:H6"/>
    <mergeCell ref="J6:L6"/>
    <mergeCell ref="N6:P6"/>
    <mergeCell ref="R6:T6"/>
    <mergeCell ref="V6:X6"/>
    <mergeCell ref="A2:L2"/>
    <mergeCell ref="M2:X2"/>
    <mergeCell ref="Y2:AJ2"/>
    <mergeCell ref="AK2:AO2"/>
    <mergeCell ref="A3:L3"/>
    <mergeCell ref="M3:X3"/>
    <mergeCell ref="Y3:AJ3"/>
    <mergeCell ref="AK3:AO3"/>
  </mergeCells>
  <hyperlinks>
    <hyperlink ref="A1" location="Índice!A1" display="Volver al Índice" xr:uid="{3E7E6CEA-F1C0-4AF1-BFCE-4B5CA36DAE4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0EC6-5DB9-41A7-9DF1-17F22D2818B4}">
  <sheetPr>
    <pageSetUpPr fitToPage="1"/>
  </sheetPr>
  <dimension ref="A1:AR200"/>
  <sheetViews>
    <sheetView showGridLines="0" zoomScaleNormal="100" zoomScaleSheetLayoutView="80" workbookViewId="0"/>
  </sheetViews>
  <sheetFormatPr baseColWidth="10" defaultColWidth="11.42578125" defaultRowHeight="12.75"/>
  <cols>
    <col min="1" max="1" width="42.42578125" style="733" customWidth="1"/>
    <col min="2" max="6" width="12.5703125" style="733" customWidth="1"/>
    <col min="7" max="7" width="14.42578125" style="733" customWidth="1"/>
    <col min="8" max="8" width="12.5703125" style="733" customWidth="1"/>
    <col min="9" max="10" width="12.28515625" style="733" customWidth="1"/>
    <col min="11" max="11" width="12.5703125" style="733" customWidth="1"/>
    <col min="12" max="12" width="11.42578125" style="733"/>
    <col min="13" max="13" width="12" style="733" customWidth="1"/>
    <col min="14" max="16384" width="11.42578125" style="733"/>
  </cols>
  <sheetData>
    <row r="1" spans="1:13" ht="15.75" customHeight="1">
      <c r="A1" s="1193" t="s">
        <v>1045</v>
      </c>
      <c r="B1" s="732"/>
      <c r="C1" s="732"/>
      <c r="D1" s="732"/>
      <c r="E1" s="732"/>
      <c r="F1" s="732"/>
      <c r="G1" s="732"/>
      <c r="H1" s="732"/>
      <c r="I1" s="732"/>
      <c r="J1" s="732"/>
      <c r="K1" s="732"/>
    </row>
    <row r="2" spans="1:13" s="735" customFormat="1" ht="21.95" customHeight="1">
      <c r="A2" s="734" t="s">
        <v>715</v>
      </c>
      <c r="B2" s="734"/>
      <c r="C2" s="734"/>
      <c r="D2" s="734"/>
      <c r="E2" s="734"/>
      <c r="F2" s="734"/>
      <c r="G2" s="734"/>
      <c r="H2" s="734"/>
      <c r="I2" s="734"/>
      <c r="J2" s="734"/>
      <c r="K2" s="734"/>
    </row>
    <row r="3" spans="1:13" s="737" customFormat="1" ht="18.75">
      <c r="A3" s="736">
        <v>45596</v>
      </c>
      <c r="B3" s="736"/>
      <c r="C3" s="736"/>
      <c r="D3" s="736"/>
      <c r="E3" s="736"/>
      <c r="F3" s="736"/>
      <c r="G3" s="736"/>
      <c r="H3" s="736"/>
      <c r="I3" s="736"/>
      <c r="J3" s="736"/>
      <c r="K3" s="736"/>
    </row>
    <row r="4" spans="1:13" s="739" customFormat="1" ht="16.5">
      <c r="A4" s="738" t="s">
        <v>716</v>
      </c>
      <c r="B4" s="738"/>
      <c r="C4" s="738"/>
      <c r="D4" s="738"/>
      <c r="E4" s="738"/>
      <c r="F4" s="738"/>
      <c r="G4" s="738"/>
      <c r="H4" s="738"/>
      <c r="I4" s="738"/>
      <c r="J4" s="738"/>
      <c r="K4" s="738"/>
    </row>
    <row r="5" spans="1:13" ht="13.5" thickBot="1">
      <c r="A5" s="740"/>
      <c r="B5" s="741"/>
      <c r="C5" s="741"/>
      <c r="D5" s="741"/>
      <c r="E5" s="741"/>
      <c r="F5" s="741"/>
      <c r="G5" s="741"/>
      <c r="H5" s="741"/>
      <c r="I5" s="741"/>
      <c r="J5" s="741"/>
      <c r="K5" s="741"/>
    </row>
    <row r="6" spans="1:13" ht="52.5" customHeight="1">
      <c r="A6" s="742"/>
      <c r="B6" s="743" t="s">
        <v>28</v>
      </c>
      <c r="C6" s="743" t="s">
        <v>29</v>
      </c>
      <c r="D6" s="743" t="s">
        <v>30</v>
      </c>
      <c r="E6" s="743" t="s">
        <v>31</v>
      </c>
      <c r="F6" s="743" t="s">
        <v>497</v>
      </c>
      <c r="G6" s="743" t="s">
        <v>33</v>
      </c>
      <c r="H6" s="743" t="s">
        <v>34</v>
      </c>
      <c r="I6" s="743" t="s">
        <v>35</v>
      </c>
      <c r="J6" s="743" t="s">
        <v>36</v>
      </c>
      <c r="K6" s="744" t="s">
        <v>398</v>
      </c>
    </row>
    <row r="7" spans="1:13" s="748" customFormat="1" ht="26.1" customHeight="1">
      <c r="A7" s="745" t="s">
        <v>717</v>
      </c>
      <c r="B7" s="745"/>
      <c r="C7" s="746"/>
      <c r="D7" s="746"/>
      <c r="E7" s="746"/>
      <c r="F7" s="746"/>
      <c r="G7" s="746"/>
      <c r="H7" s="746"/>
      <c r="I7" s="746"/>
      <c r="J7" s="746"/>
      <c r="K7" s="747"/>
    </row>
    <row r="8" spans="1:13" s="748" customFormat="1" ht="16.5" customHeight="1">
      <c r="A8" s="749" t="s">
        <v>718</v>
      </c>
      <c r="B8" s="750">
        <v>20.697031468975709</v>
      </c>
      <c r="C8" s="750">
        <v>21.19</v>
      </c>
      <c r="D8" s="750">
        <v>18.7</v>
      </c>
      <c r="E8" s="750">
        <v>24.79</v>
      </c>
      <c r="F8" s="750">
        <v>12.23</v>
      </c>
      <c r="G8" s="750">
        <v>15.450000000000001</v>
      </c>
      <c r="H8" s="750">
        <v>16.59</v>
      </c>
      <c r="I8" s="750">
        <v>11.98</v>
      </c>
      <c r="J8" s="750">
        <v>25.32</v>
      </c>
      <c r="K8" s="750">
        <v>19.312012300270094</v>
      </c>
    </row>
    <row r="9" spans="1:13" s="748" customFormat="1" ht="13.5" customHeight="1">
      <c r="A9" s="751" t="s">
        <v>719</v>
      </c>
      <c r="B9" s="750">
        <v>2.64</v>
      </c>
      <c r="C9" s="750">
        <v>4.74</v>
      </c>
      <c r="D9" s="750">
        <v>5.81</v>
      </c>
      <c r="E9" s="750">
        <v>4.51</v>
      </c>
      <c r="F9" s="750">
        <v>3.29</v>
      </c>
      <c r="G9" s="750">
        <v>3.63</v>
      </c>
      <c r="H9" s="750">
        <v>4</v>
      </c>
      <c r="I9" s="750">
        <v>7.27</v>
      </c>
      <c r="J9" s="750">
        <v>1.48</v>
      </c>
      <c r="K9" s="750">
        <v>4.03</v>
      </c>
      <c r="L9" s="752"/>
      <c r="M9" s="753"/>
    </row>
    <row r="10" spans="1:13" s="748" customFormat="1" ht="21.95" customHeight="1">
      <c r="A10" s="16" t="s">
        <v>720</v>
      </c>
      <c r="B10" s="754"/>
      <c r="C10" s="754"/>
      <c r="D10" s="754"/>
      <c r="E10" s="754"/>
      <c r="F10" s="754"/>
      <c r="G10" s="754"/>
      <c r="H10" s="754"/>
      <c r="I10" s="754"/>
      <c r="J10" s="754"/>
      <c r="K10" s="754"/>
      <c r="L10" s="754"/>
      <c r="M10" s="753"/>
    </row>
    <row r="11" spans="1:13" s="748" customFormat="1" ht="13.5" customHeight="1">
      <c r="A11" s="15" t="s">
        <v>721</v>
      </c>
      <c r="B11" s="750">
        <v>5.76</v>
      </c>
      <c r="C11" s="750">
        <v>6.23</v>
      </c>
      <c r="D11" s="750">
        <v>8.5500000000000007</v>
      </c>
      <c r="E11" s="750">
        <v>4.09</v>
      </c>
      <c r="F11" s="750">
        <v>10</v>
      </c>
      <c r="G11" s="750">
        <v>7.79</v>
      </c>
      <c r="H11" s="750">
        <v>5.83</v>
      </c>
      <c r="I11" s="750">
        <v>11.32</v>
      </c>
      <c r="J11" s="750">
        <v>4.2300000000000004</v>
      </c>
      <c r="K11" s="750">
        <v>6.68</v>
      </c>
      <c r="L11" s="752"/>
      <c r="M11" s="753"/>
    </row>
    <row r="12" spans="1:13" s="748" customFormat="1" ht="13.5" customHeight="1">
      <c r="A12" s="15" t="s">
        <v>722</v>
      </c>
      <c r="B12" s="750">
        <v>5.4</v>
      </c>
      <c r="C12" s="750">
        <v>3.46</v>
      </c>
      <c r="D12" s="750">
        <v>6.24</v>
      </c>
      <c r="E12" s="750">
        <v>4.41</v>
      </c>
      <c r="F12" s="750">
        <v>6.89</v>
      </c>
      <c r="G12" s="750">
        <v>7.41</v>
      </c>
      <c r="H12" s="750">
        <v>4.29</v>
      </c>
      <c r="I12" s="750">
        <v>8.3699999999999992</v>
      </c>
      <c r="J12" s="750">
        <v>2.48</v>
      </c>
      <c r="K12" s="750">
        <v>5.0599999999999996</v>
      </c>
      <c r="L12" s="752"/>
      <c r="M12" s="753"/>
    </row>
    <row r="13" spans="1:13" s="748" customFormat="1" ht="13.5" customHeight="1">
      <c r="A13" s="15" t="s">
        <v>723</v>
      </c>
      <c r="B13" s="750">
        <v>8.48</v>
      </c>
      <c r="C13" s="750">
        <v>0.12</v>
      </c>
      <c r="D13" s="750">
        <v>2.42</v>
      </c>
      <c r="E13" s="750">
        <v>3.28</v>
      </c>
      <c r="F13" s="750">
        <v>5.78</v>
      </c>
      <c r="G13" s="750">
        <v>1.1000000000000001</v>
      </c>
      <c r="H13" s="750">
        <v>1.1200000000000001</v>
      </c>
      <c r="I13" s="750">
        <v>2.96</v>
      </c>
      <c r="J13" s="750">
        <v>1.3</v>
      </c>
      <c r="K13" s="750">
        <v>2.61</v>
      </c>
      <c r="L13" s="752"/>
      <c r="M13" s="753"/>
    </row>
    <row r="14" spans="1:13" s="748" customFormat="1" ht="13.5" customHeight="1">
      <c r="A14" s="15" t="s">
        <v>724</v>
      </c>
      <c r="B14" s="750">
        <v>249.61</v>
      </c>
      <c r="C14" s="750">
        <v>117.73</v>
      </c>
      <c r="D14" s="750">
        <v>104.58</v>
      </c>
      <c r="E14" s="750">
        <v>264.54000000000002</v>
      </c>
      <c r="F14" s="750">
        <v>134.53</v>
      </c>
      <c r="G14" s="750">
        <v>132.77000000000001</v>
      </c>
      <c r="H14" s="750">
        <v>167.4</v>
      </c>
      <c r="I14" s="750">
        <v>96.13</v>
      </c>
      <c r="J14" s="750">
        <v>135.56</v>
      </c>
      <c r="K14" s="750">
        <v>147.76</v>
      </c>
      <c r="L14" s="752"/>
      <c r="M14" s="753"/>
    </row>
    <row r="15" spans="1:13" s="748" customFormat="1" ht="21.95" customHeight="1">
      <c r="A15" s="745" t="s">
        <v>725</v>
      </c>
      <c r="B15" s="754"/>
      <c r="C15" s="754"/>
      <c r="D15" s="754"/>
      <c r="E15" s="754"/>
      <c r="F15" s="754"/>
      <c r="G15" s="754"/>
      <c r="H15" s="754"/>
      <c r="I15" s="754"/>
      <c r="J15" s="754"/>
      <c r="K15" s="754"/>
      <c r="L15" s="754"/>
      <c r="M15" s="753"/>
    </row>
    <row r="16" spans="1:13" s="748" customFormat="1" ht="13.5" customHeight="1">
      <c r="A16" s="751" t="s">
        <v>726</v>
      </c>
      <c r="B16" s="750">
        <v>11.12</v>
      </c>
      <c r="C16" s="750">
        <v>13.48</v>
      </c>
      <c r="D16" s="750">
        <v>11.35</v>
      </c>
      <c r="E16" s="750">
        <v>9.43</v>
      </c>
      <c r="F16" s="750">
        <v>17.97</v>
      </c>
      <c r="G16" s="750">
        <v>16.71</v>
      </c>
      <c r="H16" s="750">
        <v>9.57</v>
      </c>
      <c r="I16" s="750">
        <v>9.31</v>
      </c>
      <c r="J16" s="750" t="s">
        <v>727</v>
      </c>
      <c r="K16" s="750">
        <v>12.56</v>
      </c>
      <c r="L16" s="752"/>
      <c r="M16" s="753"/>
    </row>
    <row r="17" spans="1:13" s="748" customFormat="1" ht="13.5" customHeight="1">
      <c r="A17" s="751" t="s">
        <v>728</v>
      </c>
      <c r="B17" s="750">
        <v>42.55</v>
      </c>
      <c r="C17" s="750">
        <v>50.89</v>
      </c>
      <c r="D17" s="750">
        <v>61.06</v>
      </c>
      <c r="E17" s="750">
        <v>35.26</v>
      </c>
      <c r="F17" s="750">
        <v>69.23</v>
      </c>
      <c r="G17" s="750">
        <v>52.65</v>
      </c>
      <c r="H17" s="750">
        <v>57.67</v>
      </c>
      <c r="I17" s="750">
        <v>64.099999999999994</v>
      </c>
      <c r="J17" s="750">
        <v>71.77</v>
      </c>
      <c r="K17" s="750">
        <v>50.73</v>
      </c>
      <c r="L17" s="752"/>
      <c r="M17" s="753"/>
    </row>
    <row r="18" spans="1:13" s="748" customFormat="1" ht="13.5" customHeight="1">
      <c r="A18" s="751" t="s">
        <v>729</v>
      </c>
      <c r="B18" s="750">
        <v>88.2</v>
      </c>
      <c r="C18" s="750">
        <v>90.8</v>
      </c>
      <c r="D18" s="750">
        <v>94.97</v>
      </c>
      <c r="E18" s="750">
        <v>88.93</v>
      </c>
      <c r="F18" s="750">
        <v>97.11</v>
      </c>
      <c r="G18" s="750">
        <v>70.02</v>
      </c>
      <c r="H18" s="750">
        <v>83.37</v>
      </c>
      <c r="I18" s="750">
        <v>96.9</v>
      </c>
      <c r="J18" s="750">
        <v>90.51</v>
      </c>
      <c r="K18" s="750">
        <v>87.52</v>
      </c>
      <c r="L18" s="752"/>
      <c r="M18" s="753"/>
    </row>
    <row r="19" spans="1:13" s="748" customFormat="1" ht="13.5" customHeight="1">
      <c r="A19" s="751" t="s">
        <v>730</v>
      </c>
      <c r="B19" s="750">
        <v>27.92</v>
      </c>
      <c r="C19" s="750">
        <v>31.35</v>
      </c>
      <c r="D19" s="750">
        <v>24.25</v>
      </c>
      <c r="E19" s="750">
        <v>32.19</v>
      </c>
      <c r="F19" s="750">
        <v>36.33</v>
      </c>
      <c r="G19" s="750">
        <v>27.59</v>
      </c>
      <c r="H19" s="750">
        <v>20.309999999999999</v>
      </c>
      <c r="I19" s="750">
        <v>22.84</v>
      </c>
      <c r="J19" s="750" t="s">
        <v>727</v>
      </c>
      <c r="K19" s="750">
        <v>28.13</v>
      </c>
      <c r="L19" s="752"/>
      <c r="M19" s="753"/>
    </row>
    <row r="20" spans="1:13" s="748" customFormat="1" ht="13.5" customHeight="1">
      <c r="A20" s="751" t="s">
        <v>731</v>
      </c>
      <c r="B20" s="755">
        <v>1419</v>
      </c>
      <c r="C20" s="755">
        <v>609</v>
      </c>
      <c r="D20" s="755">
        <v>882</v>
      </c>
      <c r="E20" s="756">
        <v>867</v>
      </c>
      <c r="F20" s="755">
        <v>454</v>
      </c>
      <c r="G20" s="755">
        <v>1201</v>
      </c>
      <c r="H20" s="755">
        <v>5366</v>
      </c>
      <c r="I20" s="756">
        <v>837</v>
      </c>
      <c r="J20" s="756">
        <v>601</v>
      </c>
      <c r="K20" s="755">
        <v>904</v>
      </c>
      <c r="L20" s="757"/>
      <c r="M20" s="753"/>
    </row>
    <row r="21" spans="1:13" s="748" customFormat="1" ht="13.5" customHeight="1">
      <c r="A21" s="751" t="s">
        <v>732</v>
      </c>
      <c r="B21" s="755">
        <v>9606.3114516129044</v>
      </c>
      <c r="C21" s="755">
        <v>23912.477999999999</v>
      </c>
      <c r="D21" s="755">
        <v>12964.291115702481</v>
      </c>
      <c r="E21" s="756">
        <v>4947.806581395349</v>
      </c>
      <c r="F21" s="755">
        <v>7796.5128571428577</v>
      </c>
      <c r="G21" s="755">
        <v>13130.976230769231</v>
      </c>
      <c r="H21" s="755">
        <v>0</v>
      </c>
      <c r="I21" s="755">
        <v>11383.780306122449</v>
      </c>
      <c r="J21" s="755">
        <v>91720.44</v>
      </c>
      <c r="K21" s="755">
        <v>11991.514718706048</v>
      </c>
      <c r="L21" s="757"/>
      <c r="M21" s="753"/>
    </row>
    <row r="22" spans="1:13" s="748" customFormat="1" ht="21.95" customHeight="1">
      <c r="A22" s="745" t="s">
        <v>733</v>
      </c>
      <c r="B22" s="754"/>
      <c r="C22" s="754"/>
      <c r="D22" s="754"/>
      <c r="E22" s="754"/>
      <c r="F22" s="754"/>
      <c r="G22" s="754"/>
      <c r="H22" s="754"/>
      <c r="I22" s="754"/>
      <c r="J22" s="754"/>
      <c r="K22" s="754"/>
      <c r="L22" s="754"/>
      <c r="M22" s="753"/>
    </row>
    <row r="23" spans="1:13" s="748" customFormat="1" ht="13.5" customHeight="1">
      <c r="A23" s="751" t="s">
        <v>734</v>
      </c>
      <c r="B23" s="750">
        <v>3.06</v>
      </c>
      <c r="C23" s="750">
        <v>12.57</v>
      </c>
      <c r="D23" s="750">
        <v>1.66</v>
      </c>
      <c r="E23" s="750">
        <v>12.88</v>
      </c>
      <c r="F23" s="750">
        <v>-34.229999999999997</v>
      </c>
      <c r="G23" s="750">
        <v>-20.14</v>
      </c>
      <c r="H23" s="750">
        <v>15.39</v>
      </c>
      <c r="I23" s="750">
        <v>7.55</v>
      </c>
      <c r="J23" s="750" t="s">
        <v>727</v>
      </c>
      <c r="K23" s="750">
        <v>3.46</v>
      </c>
      <c r="L23" s="752"/>
      <c r="M23" s="753"/>
    </row>
    <row r="24" spans="1:13" s="748" customFormat="1" ht="13.5" customHeight="1">
      <c r="A24" s="751" t="s">
        <v>735</v>
      </c>
      <c r="B24" s="750">
        <v>0.8</v>
      </c>
      <c r="C24" s="750">
        <v>2.23</v>
      </c>
      <c r="D24" s="750">
        <v>0.27</v>
      </c>
      <c r="E24" s="750">
        <v>2.88</v>
      </c>
      <c r="F24" s="750">
        <v>-4.05</v>
      </c>
      <c r="G24" s="750">
        <v>-3.16</v>
      </c>
      <c r="H24" s="750">
        <v>3.27</v>
      </c>
      <c r="I24" s="750">
        <v>0.76</v>
      </c>
      <c r="J24" s="750" t="s">
        <v>727</v>
      </c>
      <c r="K24" s="750">
        <v>0.65</v>
      </c>
      <c r="L24" s="752"/>
      <c r="M24" s="753"/>
    </row>
    <row r="25" spans="1:13" s="748" customFormat="1" ht="21.95" customHeight="1">
      <c r="A25" s="745" t="s">
        <v>736</v>
      </c>
      <c r="B25" s="754"/>
      <c r="C25" s="754"/>
      <c r="D25" s="754"/>
      <c r="E25" s="754"/>
      <c r="F25" s="754"/>
      <c r="G25" s="754"/>
      <c r="H25" s="754"/>
      <c r="I25" s="754"/>
      <c r="J25" s="754"/>
      <c r="K25" s="754"/>
      <c r="L25" s="754"/>
      <c r="M25" s="753"/>
    </row>
    <row r="26" spans="1:13" s="748" customFormat="1" ht="13.5" customHeight="1">
      <c r="A26" s="15" t="s">
        <v>737</v>
      </c>
      <c r="B26" s="750">
        <v>19.3</v>
      </c>
      <c r="C26" s="750">
        <v>28.75</v>
      </c>
      <c r="D26" s="750">
        <v>15.65</v>
      </c>
      <c r="E26" s="750">
        <v>59.53</v>
      </c>
      <c r="F26" s="750">
        <v>35.58</v>
      </c>
      <c r="G26" s="750">
        <v>19.68</v>
      </c>
      <c r="H26" s="750">
        <v>9.18</v>
      </c>
      <c r="I26" s="750">
        <v>35.33</v>
      </c>
      <c r="J26" s="750">
        <v>19.73</v>
      </c>
      <c r="K26" s="750">
        <v>25.92</v>
      </c>
      <c r="L26" s="752"/>
      <c r="M26" s="753"/>
    </row>
    <row r="27" spans="1:13" s="748" customFormat="1" ht="13.5" customHeight="1">
      <c r="A27" s="15" t="s">
        <v>738</v>
      </c>
      <c r="B27" s="750">
        <v>113.16</v>
      </c>
      <c r="C27" s="750">
        <v>95.07</v>
      </c>
      <c r="D27" s="750">
        <v>132.56</v>
      </c>
      <c r="E27" s="750">
        <v>16864.439999999999</v>
      </c>
      <c r="F27" s="750">
        <v>98.36</v>
      </c>
      <c r="G27" s="750">
        <v>132.69</v>
      </c>
      <c r="H27" s="750">
        <v>23.05</v>
      </c>
      <c r="I27" s="750">
        <v>101.05</v>
      </c>
      <c r="J27" s="750">
        <v>2248.2399999999998</v>
      </c>
      <c r="K27" s="750">
        <v>68.89</v>
      </c>
      <c r="L27" s="752"/>
      <c r="M27" s="753"/>
    </row>
    <row r="28" spans="1:13" ht="6" customHeight="1" thickBot="1">
      <c r="A28" s="758"/>
      <c r="B28" s="758"/>
      <c r="C28" s="759"/>
      <c r="D28" s="759"/>
      <c r="E28" s="759"/>
      <c r="F28" s="759"/>
      <c r="G28" s="759"/>
      <c r="H28" s="759"/>
      <c r="I28" s="759"/>
      <c r="J28" s="759"/>
      <c r="K28" s="760"/>
    </row>
    <row r="29" spans="1:13" s="763" customFormat="1" ht="15" customHeight="1">
      <c r="A29" s="761" t="s">
        <v>739</v>
      </c>
      <c r="B29" s="762"/>
    </row>
    <row r="30" spans="1:13" s="763" customFormat="1">
      <c r="A30" s="580" t="s">
        <v>740</v>
      </c>
      <c r="B30" s="762"/>
    </row>
    <row r="31" spans="1:13">
      <c r="A31" s="580" t="s">
        <v>741</v>
      </c>
      <c r="B31" s="764"/>
      <c r="C31" s="764"/>
      <c r="D31" s="764"/>
      <c r="E31" s="764"/>
      <c r="F31" s="764"/>
      <c r="G31" s="764"/>
      <c r="H31" s="764"/>
      <c r="I31" s="764"/>
      <c r="J31" s="764"/>
      <c r="K31" s="764"/>
    </row>
    <row r="32" spans="1:13">
      <c r="A32" s="95" t="s">
        <v>742</v>
      </c>
      <c r="B32" s="765"/>
      <c r="C32" s="765"/>
      <c r="D32" s="765"/>
      <c r="E32" s="765"/>
      <c r="F32" s="765"/>
      <c r="G32" s="765"/>
      <c r="H32" s="765"/>
      <c r="I32" s="765"/>
      <c r="J32" s="765"/>
      <c r="K32" s="765"/>
    </row>
    <row r="33" spans="1:11">
      <c r="A33" s="95" t="s">
        <v>743</v>
      </c>
      <c r="B33" s="765"/>
      <c r="C33" s="765"/>
      <c r="D33" s="765"/>
      <c r="E33" s="765"/>
      <c r="F33" s="765"/>
      <c r="G33" s="765"/>
      <c r="H33" s="765"/>
      <c r="I33" s="765"/>
      <c r="J33" s="765"/>
      <c r="K33" s="765"/>
    </row>
    <row r="34" spans="1:11">
      <c r="A34" s="95"/>
    </row>
    <row r="72" spans="2:44" ht="13.5" thickBot="1"/>
    <row r="73" spans="2:44" s="7" customFormat="1" ht="29.25" customHeight="1" thickTop="1">
      <c r="B73" s="733"/>
      <c r="C73" s="766"/>
      <c r="D73" s="767"/>
      <c r="E73" s="401" t="s">
        <v>744</v>
      </c>
      <c r="F73" s="401"/>
      <c r="G73" s="401"/>
      <c r="H73" s="401" t="s">
        <v>745</v>
      </c>
      <c r="I73" s="401"/>
      <c r="J73" s="401"/>
      <c r="K73" s="401"/>
      <c r="L73" s="766"/>
      <c r="M73" s="488"/>
      <c r="N73" s="401" t="s">
        <v>30</v>
      </c>
      <c r="O73" s="401"/>
      <c r="P73" s="401"/>
      <c r="Q73" s="488"/>
      <c r="R73" s="401" t="s">
        <v>395</v>
      </c>
      <c r="S73" s="401"/>
      <c r="T73" s="401"/>
      <c r="U73" s="733"/>
      <c r="V73" s="401" t="s">
        <v>746</v>
      </c>
      <c r="W73" s="401"/>
      <c r="X73" s="401"/>
      <c r="Y73" s="404"/>
      <c r="Z73" s="401" t="s">
        <v>747</v>
      </c>
      <c r="AA73" s="401"/>
      <c r="AB73" s="401"/>
      <c r="AC73" s="404"/>
      <c r="AD73" s="401" t="s">
        <v>748</v>
      </c>
      <c r="AE73" s="401"/>
      <c r="AF73" s="401"/>
      <c r="AG73" s="733"/>
      <c r="AH73" s="401" t="s">
        <v>396</v>
      </c>
      <c r="AI73" s="401"/>
      <c r="AJ73" s="401"/>
      <c r="AK73" s="404"/>
      <c r="AL73" s="401" t="s">
        <v>397</v>
      </c>
      <c r="AM73" s="401"/>
      <c r="AN73" s="401"/>
      <c r="AO73" s="404"/>
      <c r="AP73" s="405" t="s">
        <v>398</v>
      </c>
      <c r="AQ73" s="405"/>
      <c r="AR73" s="405"/>
    </row>
    <row r="200" spans="3:3">
      <c r="C200" s="733" t="s">
        <v>62</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ACC9BB8E-C07D-4CB4-8532-E9ED95A5437F}"/>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6B6D-B1B9-4470-93E9-EAE97254DD3B}">
  <dimension ref="A1:K203"/>
  <sheetViews>
    <sheetView showGridLines="0" zoomScaleNormal="100" workbookViewId="0"/>
  </sheetViews>
  <sheetFormatPr baseColWidth="10" defaultColWidth="13.140625" defaultRowHeight="12.75"/>
  <cols>
    <col min="1" max="1" width="53.140625" style="661" customWidth="1"/>
    <col min="2" max="2" width="12" style="661" customWidth="1"/>
    <col min="3" max="5" width="17.7109375" style="661" customWidth="1"/>
    <col min="6" max="6" width="13.140625" style="661" customWidth="1"/>
    <col min="7" max="7" width="13.140625" style="661" hidden="1" customWidth="1"/>
    <col min="8" max="256" width="13.140625" style="661"/>
    <col min="257" max="257" width="53.140625" style="661" customWidth="1"/>
    <col min="258" max="258" width="12" style="661" customWidth="1"/>
    <col min="259" max="261" width="17.7109375" style="661" customWidth="1"/>
    <col min="262" max="262" width="13.140625" style="661"/>
    <col min="263" max="263" width="0" style="661" hidden="1" customWidth="1"/>
    <col min="264" max="512" width="13.140625" style="661"/>
    <col min="513" max="513" width="53.140625" style="661" customWidth="1"/>
    <col min="514" max="514" width="12" style="661" customWidth="1"/>
    <col min="515" max="517" width="17.7109375" style="661" customWidth="1"/>
    <col min="518" max="518" width="13.140625" style="661"/>
    <col min="519" max="519" width="0" style="661" hidden="1" customWidth="1"/>
    <col min="520" max="768" width="13.140625" style="661"/>
    <col min="769" max="769" width="53.140625" style="661" customWidth="1"/>
    <col min="770" max="770" width="12" style="661" customWidth="1"/>
    <col min="771" max="773" width="17.7109375" style="661" customWidth="1"/>
    <col min="774" max="774" width="13.140625" style="661"/>
    <col min="775" max="775" width="0" style="661" hidden="1" customWidth="1"/>
    <col min="776" max="1024" width="13.140625" style="661"/>
    <col min="1025" max="1025" width="53.140625" style="661" customWidth="1"/>
    <col min="1026" max="1026" width="12" style="661" customWidth="1"/>
    <col min="1027" max="1029" width="17.7109375" style="661" customWidth="1"/>
    <col min="1030" max="1030" width="13.140625" style="661"/>
    <col min="1031" max="1031" width="0" style="661" hidden="1" customWidth="1"/>
    <col min="1032" max="1280" width="13.140625" style="661"/>
    <col min="1281" max="1281" width="53.140625" style="661" customWidth="1"/>
    <col min="1282" max="1282" width="12" style="661" customWidth="1"/>
    <col min="1283" max="1285" width="17.7109375" style="661" customWidth="1"/>
    <col min="1286" max="1286" width="13.140625" style="661"/>
    <col min="1287" max="1287" width="0" style="661" hidden="1" customWidth="1"/>
    <col min="1288" max="1536" width="13.140625" style="661"/>
    <col min="1537" max="1537" width="53.140625" style="661" customWidth="1"/>
    <col min="1538" max="1538" width="12" style="661" customWidth="1"/>
    <col min="1539" max="1541" width="17.7109375" style="661" customWidth="1"/>
    <col min="1542" max="1542" width="13.140625" style="661"/>
    <col min="1543" max="1543" width="0" style="661" hidden="1" customWidth="1"/>
    <col min="1544" max="1792" width="13.140625" style="661"/>
    <col min="1793" max="1793" width="53.140625" style="661" customWidth="1"/>
    <col min="1794" max="1794" width="12" style="661" customWidth="1"/>
    <col min="1795" max="1797" width="17.7109375" style="661" customWidth="1"/>
    <col min="1798" max="1798" width="13.140625" style="661"/>
    <col min="1799" max="1799" width="0" style="661" hidden="1" customWidth="1"/>
    <col min="1800" max="2048" width="13.140625" style="661"/>
    <col min="2049" max="2049" width="53.140625" style="661" customWidth="1"/>
    <col min="2050" max="2050" width="12" style="661" customWidth="1"/>
    <col min="2051" max="2053" width="17.7109375" style="661" customWidth="1"/>
    <col min="2054" max="2054" width="13.140625" style="661"/>
    <col min="2055" max="2055" width="0" style="661" hidden="1" customWidth="1"/>
    <col min="2056" max="2304" width="13.140625" style="661"/>
    <col min="2305" max="2305" width="53.140625" style="661" customWidth="1"/>
    <col min="2306" max="2306" width="12" style="661" customWidth="1"/>
    <col min="2307" max="2309" width="17.7109375" style="661" customWidth="1"/>
    <col min="2310" max="2310" width="13.140625" style="661"/>
    <col min="2311" max="2311" width="0" style="661" hidden="1" customWidth="1"/>
    <col min="2312" max="2560" width="13.140625" style="661"/>
    <col min="2561" max="2561" width="53.140625" style="661" customWidth="1"/>
    <col min="2562" max="2562" width="12" style="661" customWidth="1"/>
    <col min="2563" max="2565" width="17.7109375" style="661" customWidth="1"/>
    <col min="2566" max="2566" width="13.140625" style="661"/>
    <col min="2567" max="2567" width="0" style="661" hidden="1" customWidth="1"/>
    <col min="2568" max="2816" width="13.140625" style="661"/>
    <col min="2817" max="2817" width="53.140625" style="661" customWidth="1"/>
    <col min="2818" max="2818" width="12" style="661" customWidth="1"/>
    <col min="2819" max="2821" width="17.7109375" style="661" customWidth="1"/>
    <col min="2822" max="2822" width="13.140625" style="661"/>
    <col min="2823" max="2823" width="0" style="661" hidden="1" customWidth="1"/>
    <col min="2824" max="3072" width="13.140625" style="661"/>
    <col min="3073" max="3073" width="53.140625" style="661" customWidth="1"/>
    <col min="3074" max="3074" width="12" style="661" customWidth="1"/>
    <col min="3075" max="3077" width="17.7109375" style="661" customWidth="1"/>
    <col min="3078" max="3078" width="13.140625" style="661"/>
    <col min="3079" max="3079" width="0" style="661" hidden="1" customWidth="1"/>
    <col min="3080" max="3328" width="13.140625" style="661"/>
    <col min="3329" max="3329" width="53.140625" style="661" customWidth="1"/>
    <col min="3330" max="3330" width="12" style="661" customWidth="1"/>
    <col min="3331" max="3333" width="17.7109375" style="661" customWidth="1"/>
    <col min="3334" max="3334" width="13.140625" style="661"/>
    <col min="3335" max="3335" width="0" style="661" hidden="1" customWidth="1"/>
    <col min="3336" max="3584" width="13.140625" style="661"/>
    <col min="3585" max="3585" width="53.140625" style="661" customWidth="1"/>
    <col min="3586" max="3586" width="12" style="661" customWidth="1"/>
    <col min="3587" max="3589" width="17.7109375" style="661" customWidth="1"/>
    <col min="3590" max="3590" width="13.140625" style="661"/>
    <col min="3591" max="3591" width="0" style="661" hidden="1" customWidth="1"/>
    <col min="3592" max="3840" width="13.140625" style="661"/>
    <col min="3841" max="3841" width="53.140625" style="661" customWidth="1"/>
    <col min="3842" max="3842" width="12" style="661" customWidth="1"/>
    <col min="3843" max="3845" width="17.7109375" style="661" customWidth="1"/>
    <col min="3846" max="3846" width="13.140625" style="661"/>
    <col min="3847" max="3847" width="0" style="661" hidden="1" customWidth="1"/>
    <col min="3848" max="4096" width="13.140625" style="661"/>
    <col min="4097" max="4097" width="53.140625" style="661" customWidth="1"/>
    <col min="4098" max="4098" width="12" style="661" customWidth="1"/>
    <col min="4099" max="4101" width="17.7109375" style="661" customWidth="1"/>
    <col min="4102" max="4102" width="13.140625" style="661"/>
    <col min="4103" max="4103" width="0" style="661" hidden="1" customWidth="1"/>
    <col min="4104" max="4352" width="13.140625" style="661"/>
    <col min="4353" max="4353" width="53.140625" style="661" customWidth="1"/>
    <col min="4354" max="4354" width="12" style="661" customWidth="1"/>
    <col min="4355" max="4357" width="17.7109375" style="661" customWidth="1"/>
    <col min="4358" max="4358" width="13.140625" style="661"/>
    <col min="4359" max="4359" width="0" style="661" hidden="1" customWidth="1"/>
    <col min="4360" max="4608" width="13.140625" style="661"/>
    <col min="4609" max="4609" width="53.140625" style="661" customWidth="1"/>
    <col min="4610" max="4610" width="12" style="661" customWidth="1"/>
    <col min="4611" max="4613" width="17.7109375" style="661" customWidth="1"/>
    <col min="4614" max="4614" width="13.140625" style="661"/>
    <col min="4615" max="4615" width="0" style="661" hidden="1" customWidth="1"/>
    <col min="4616" max="4864" width="13.140625" style="661"/>
    <col min="4865" max="4865" width="53.140625" style="661" customWidth="1"/>
    <col min="4866" max="4866" width="12" style="661" customWidth="1"/>
    <col min="4867" max="4869" width="17.7109375" style="661" customWidth="1"/>
    <col min="4870" max="4870" width="13.140625" style="661"/>
    <col min="4871" max="4871" width="0" style="661" hidden="1" customWidth="1"/>
    <col min="4872" max="5120" width="13.140625" style="661"/>
    <col min="5121" max="5121" width="53.140625" style="661" customWidth="1"/>
    <col min="5122" max="5122" width="12" style="661" customWidth="1"/>
    <col min="5123" max="5125" width="17.7109375" style="661" customWidth="1"/>
    <col min="5126" max="5126" width="13.140625" style="661"/>
    <col min="5127" max="5127" width="0" style="661" hidden="1" customWidth="1"/>
    <col min="5128" max="5376" width="13.140625" style="661"/>
    <col min="5377" max="5377" width="53.140625" style="661" customWidth="1"/>
    <col min="5378" max="5378" width="12" style="661" customWidth="1"/>
    <col min="5379" max="5381" width="17.7109375" style="661" customWidth="1"/>
    <col min="5382" max="5382" width="13.140625" style="661"/>
    <col min="5383" max="5383" width="0" style="661" hidden="1" customWidth="1"/>
    <col min="5384" max="5632" width="13.140625" style="661"/>
    <col min="5633" max="5633" width="53.140625" style="661" customWidth="1"/>
    <col min="5634" max="5634" width="12" style="661" customWidth="1"/>
    <col min="5635" max="5637" width="17.7109375" style="661" customWidth="1"/>
    <col min="5638" max="5638" width="13.140625" style="661"/>
    <col min="5639" max="5639" width="0" style="661" hidden="1" customWidth="1"/>
    <col min="5640" max="5888" width="13.140625" style="661"/>
    <col min="5889" max="5889" width="53.140625" style="661" customWidth="1"/>
    <col min="5890" max="5890" width="12" style="661" customWidth="1"/>
    <col min="5891" max="5893" width="17.7109375" style="661" customWidth="1"/>
    <col min="5894" max="5894" width="13.140625" style="661"/>
    <col min="5895" max="5895" width="0" style="661" hidden="1" customWidth="1"/>
    <col min="5896" max="6144" width="13.140625" style="661"/>
    <col min="6145" max="6145" width="53.140625" style="661" customWidth="1"/>
    <col min="6146" max="6146" width="12" style="661" customWidth="1"/>
    <col min="6147" max="6149" width="17.7109375" style="661" customWidth="1"/>
    <col min="6150" max="6150" width="13.140625" style="661"/>
    <col min="6151" max="6151" width="0" style="661" hidden="1" customWidth="1"/>
    <col min="6152" max="6400" width="13.140625" style="661"/>
    <col min="6401" max="6401" width="53.140625" style="661" customWidth="1"/>
    <col min="6402" max="6402" width="12" style="661" customWidth="1"/>
    <col min="6403" max="6405" width="17.7109375" style="661" customWidth="1"/>
    <col min="6406" max="6406" width="13.140625" style="661"/>
    <col min="6407" max="6407" width="0" style="661" hidden="1" customWidth="1"/>
    <col min="6408" max="6656" width="13.140625" style="661"/>
    <col min="6657" max="6657" width="53.140625" style="661" customWidth="1"/>
    <col min="6658" max="6658" width="12" style="661" customWidth="1"/>
    <col min="6659" max="6661" width="17.7109375" style="661" customWidth="1"/>
    <col min="6662" max="6662" width="13.140625" style="661"/>
    <col min="6663" max="6663" width="0" style="661" hidden="1" customWidth="1"/>
    <col min="6664" max="6912" width="13.140625" style="661"/>
    <col min="6913" max="6913" width="53.140625" style="661" customWidth="1"/>
    <col min="6914" max="6914" width="12" style="661" customWidth="1"/>
    <col min="6915" max="6917" width="17.7109375" style="661" customWidth="1"/>
    <col min="6918" max="6918" width="13.140625" style="661"/>
    <col min="6919" max="6919" width="0" style="661" hidden="1" customWidth="1"/>
    <col min="6920" max="7168" width="13.140625" style="661"/>
    <col min="7169" max="7169" width="53.140625" style="661" customWidth="1"/>
    <col min="7170" max="7170" width="12" style="661" customWidth="1"/>
    <col min="7171" max="7173" width="17.7109375" style="661" customWidth="1"/>
    <col min="7174" max="7174" width="13.140625" style="661"/>
    <col min="7175" max="7175" width="0" style="661" hidden="1" customWidth="1"/>
    <col min="7176" max="7424" width="13.140625" style="661"/>
    <col min="7425" max="7425" width="53.140625" style="661" customWidth="1"/>
    <col min="7426" max="7426" width="12" style="661" customWidth="1"/>
    <col min="7427" max="7429" width="17.7109375" style="661" customWidth="1"/>
    <col min="7430" max="7430" width="13.140625" style="661"/>
    <col min="7431" max="7431" width="0" style="661" hidden="1" customWidth="1"/>
    <col min="7432" max="7680" width="13.140625" style="661"/>
    <col min="7681" max="7681" width="53.140625" style="661" customWidth="1"/>
    <col min="7682" max="7682" width="12" style="661" customWidth="1"/>
    <col min="7683" max="7685" width="17.7109375" style="661" customWidth="1"/>
    <col min="7686" max="7686" width="13.140625" style="661"/>
    <col min="7687" max="7687" width="0" style="661" hidden="1" customWidth="1"/>
    <col min="7688" max="7936" width="13.140625" style="661"/>
    <col min="7937" max="7937" width="53.140625" style="661" customWidth="1"/>
    <col min="7938" max="7938" width="12" style="661" customWidth="1"/>
    <col min="7939" max="7941" width="17.7109375" style="661" customWidth="1"/>
    <col min="7942" max="7942" width="13.140625" style="661"/>
    <col min="7943" max="7943" width="0" style="661" hidden="1" customWidth="1"/>
    <col min="7944" max="8192" width="13.140625" style="661"/>
    <col min="8193" max="8193" width="53.140625" style="661" customWidth="1"/>
    <col min="8194" max="8194" width="12" style="661" customWidth="1"/>
    <col min="8195" max="8197" width="17.7109375" style="661" customWidth="1"/>
    <col min="8198" max="8198" width="13.140625" style="661"/>
    <col min="8199" max="8199" width="0" style="661" hidden="1" customWidth="1"/>
    <col min="8200" max="8448" width="13.140625" style="661"/>
    <col min="8449" max="8449" width="53.140625" style="661" customWidth="1"/>
    <col min="8450" max="8450" width="12" style="661" customWidth="1"/>
    <col min="8451" max="8453" width="17.7109375" style="661" customWidth="1"/>
    <col min="8454" max="8454" width="13.140625" style="661"/>
    <col min="8455" max="8455" width="0" style="661" hidden="1" customWidth="1"/>
    <col min="8456" max="8704" width="13.140625" style="661"/>
    <col min="8705" max="8705" width="53.140625" style="661" customWidth="1"/>
    <col min="8706" max="8706" width="12" style="661" customWidth="1"/>
    <col min="8707" max="8709" width="17.7109375" style="661" customWidth="1"/>
    <col min="8710" max="8710" width="13.140625" style="661"/>
    <col min="8711" max="8711" width="0" style="661" hidden="1" customWidth="1"/>
    <col min="8712" max="8960" width="13.140625" style="661"/>
    <col min="8961" max="8961" width="53.140625" style="661" customWidth="1"/>
    <col min="8962" max="8962" width="12" style="661" customWidth="1"/>
    <col min="8963" max="8965" width="17.7109375" style="661" customWidth="1"/>
    <col min="8966" max="8966" width="13.140625" style="661"/>
    <col min="8967" max="8967" width="0" style="661" hidden="1" customWidth="1"/>
    <col min="8968" max="9216" width="13.140625" style="661"/>
    <col min="9217" max="9217" width="53.140625" style="661" customWidth="1"/>
    <col min="9218" max="9218" width="12" style="661" customWidth="1"/>
    <col min="9219" max="9221" width="17.7109375" style="661" customWidth="1"/>
    <col min="9222" max="9222" width="13.140625" style="661"/>
    <col min="9223" max="9223" width="0" style="661" hidden="1" customWidth="1"/>
    <col min="9224" max="9472" width="13.140625" style="661"/>
    <col min="9473" max="9473" width="53.140625" style="661" customWidth="1"/>
    <col min="9474" max="9474" width="12" style="661" customWidth="1"/>
    <col min="9475" max="9477" width="17.7109375" style="661" customWidth="1"/>
    <col min="9478" max="9478" width="13.140625" style="661"/>
    <col min="9479" max="9479" width="0" style="661" hidden="1" customWidth="1"/>
    <col min="9480" max="9728" width="13.140625" style="661"/>
    <col min="9729" max="9729" width="53.140625" style="661" customWidth="1"/>
    <col min="9730" max="9730" width="12" style="661" customWidth="1"/>
    <col min="9731" max="9733" width="17.7109375" style="661" customWidth="1"/>
    <col min="9734" max="9734" width="13.140625" style="661"/>
    <col min="9735" max="9735" width="0" style="661" hidden="1" customWidth="1"/>
    <col min="9736" max="9984" width="13.140625" style="661"/>
    <col min="9985" max="9985" width="53.140625" style="661" customWidth="1"/>
    <col min="9986" max="9986" width="12" style="661" customWidth="1"/>
    <col min="9987" max="9989" width="17.7109375" style="661" customWidth="1"/>
    <col min="9990" max="9990" width="13.140625" style="661"/>
    <col min="9991" max="9991" width="0" style="661" hidden="1" customWidth="1"/>
    <col min="9992" max="10240" width="13.140625" style="661"/>
    <col min="10241" max="10241" width="53.140625" style="661" customWidth="1"/>
    <col min="10242" max="10242" width="12" style="661" customWidth="1"/>
    <col min="10243" max="10245" width="17.7109375" style="661" customWidth="1"/>
    <col min="10246" max="10246" width="13.140625" style="661"/>
    <col min="10247" max="10247" width="0" style="661" hidden="1" customWidth="1"/>
    <col min="10248" max="10496" width="13.140625" style="661"/>
    <col min="10497" max="10497" width="53.140625" style="661" customWidth="1"/>
    <col min="10498" max="10498" width="12" style="661" customWidth="1"/>
    <col min="10499" max="10501" width="17.7109375" style="661" customWidth="1"/>
    <col min="10502" max="10502" width="13.140625" style="661"/>
    <col min="10503" max="10503" width="0" style="661" hidden="1" customWidth="1"/>
    <col min="10504" max="10752" width="13.140625" style="661"/>
    <col min="10753" max="10753" width="53.140625" style="661" customWidth="1"/>
    <col min="10754" max="10754" width="12" style="661" customWidth="1"/>
    <col min="10755" max="10757" width="17.7109375" style="661" customWidth="1"/>
    <col min="10758" max="10758" width="13.140625" style="661"/>
    <col min="10759" max="10759" width="0" style="661" hidden="1" customWidth="1"/>
    <col min="10760" max="11008" width="13.140625" style="661"/>
    <col min="11009" max="11009" width="53.140625" style="661" customWidth="1"/>
    <col min="11010" max="11010" width="12" style="661" customWidth="1"/>
    <col min="11011" max="11013" width="17.7109375" style="661" customWidth="1"/>
    <col min="11014" max="11014" width="13.140625" style="661"/>
    <col min="11015" max="11015" width="0" style="661" hidden="1" customWidth="1"/>
    <col min="11016" max="11264" width="13.140625" style="661"/>
    <col min="11265" max="11265" width="53.140625" style="661" customWidth="1"/>
    <col min="11266" max="11266" width="12" style="661" customWidth="1"/>
    <col min="11267" max="11269" width="17.7109375" style="661" customWidth="1"/>
    <col min="11270" max="11270" width="13.140625" style="661"/>
    <col min="11271" max="11271" width="0" style="661" hidden="1" customWidth="1"/>
    <col min="11272" max="11520" width="13.140625" style="661"/>
    <col min="11521" max="11521" width="53.140625" style="661" customWidth="1"/>
    <col min="11522" max="11522" width="12" style="661" customWidth="1"/>
    <col min="11523" max="11525" width="17.7109375" style="661" customWidth="1"/>
    <col min="11526" max="11526" width="13.140625" style="661"/>
    <col min="11527" max="11527" width="0" style="661" hidden="1" customWidth="1"/>
    <col min="11528" max="11776" width="13.140625" style="661"/>
    <col min="11777" max="11777" width="53.140625" style="661" customWidth="1"/>
    <col min="11778" max="11778" width="12" style="661" customWidth="1"/>
    <col min="11779" max="11781" width="17.7109375" style="661" customWidth="1"/>
    <col min="11782" max="11782" width="13.140625" style="661"/>
    <col min="11783" max="11783" width="0" style="661" hidden="1" customWidth="1"/>
    <col min="11784" max="12032" width="13.140625" style="661"/>
    <col min="12033" max="12033" width="53.140625" style="661" customWidth="1"/>
    <col min="12034" max="12034" width="12" style="661" customWidth="1"/>
    <col min="12035" max="12037" width="17.7109375" style="661" customWidth="1"/>
    <col min="12038" max="12038" width="13.140625" style="661"/>
    <col min="12039" max="12039" width="0" style="661" hidden="1" customWidth="1"/>
    <col min="12040" max="12288" width="13.140625" style="661"/>
    <col min="12289" max="12289" width="53.140625" style="661" customWidth="1"/>
    <col min="12290" max="12290" width="12" style="661" customWidth="1"/>
    <col min="12291" max="12293" width="17.7109375" style="661" customWidth="1"/>
    <col min="12294" max="12294" width="13.140625" style="661"/>
    <col min="12295" max="12295" width="0" style="661" hidden="1" customWidth="1"/>
    <col min="12296" max="12544" width="13.140625" style="661"/>
    <col min="12545" max="12545" width="53.140625" style="661" customWidth="1"/>
    <col min="12546" max="12546" width="12" style="661" customWidth="1"/>
    <col min="12547" max="12549" width="17.7109375" style="661" customWidth="1"/>
    <col min="12550" max="12550" width="13.140625" style="661"/>
    <col min="12551" max="12551" width="0" style="661" hidden="1" customWidth="1"/>
    <col min="12552" max="12800" width="13.140625" style="661"/>
    <col min="12801" max="12801" width="53.140625" style="661" customWidth="1"/>
    <col min="12802" max="12802" width="12" style="661" customWidth="1"/>
    <col min="12803" max="12805" width="17.7109375" style="661" customWidth="1"/>
    <col min="12806" max="12806" width="13.140625" style="661"/>
    <col min="12807" max="12807" width="0" style="661" hidden="1" customWidth="1"/>
    <col min="12808" max="13056" width="13.140625" style="661"/>
    <col min="13057" max="13057" width="53.140625" style="661" customWidth="1"/>
    <col min="13058" max="13058" width="12" style="661" customWidth="1"/>
    <col min="13059" max="13061" width="17.7109375" style="661" customWidth="1"/>
    <col min="13062" max="13062" width="13.140625" style="661"/>
    <col min="13063" max="13063" width="0" style="661" hidden="1" customWidth="1"/>
    <col min="13064" max="13312" width="13.140625" style="661"/>
    <col min="13313" max="13313" width="53.140625" style="661" customWidth="1"/>
    <col min="13314" max="13314" width="12" style="661" customWidth="1"/>
    <col min="13315" max="13317" width="17.7109375" style="661" customWidth="1"/>
    <col min="13318" max="13318" width="13.140625" style="661"/>
    <col min="13319" max="13319" width="0" style="661" hidden="1" customWidth="1"/>
    <col min="13320" max="13568" width="13.140625" style="661"/>
    <col min="13569" max="13569" width="53.140625" style="661" customWidth="1"/>
    <col min="13570" max="13570" width="12" style="661" customWidth="1"/>
    <col min="13571" max="13573" width="17.7109375" style="661" customWidth="1"/>
    <col min="13574" max="13574" width="13.140625" style="661"/>
    <col min="13575" max="13575" width="0" style="661" hidden="1" customWidth="1"/>
    <col min="13576" max="13824" width="13.140625" style="661"/>
    <col min="13825" max="13825" width="53.140625" style="661" customWidth="1"/>
    <col min="13826" max="13826" width="12" style="661" customWidth="1"/>
    <col min="13827" max="13829" width="17.7109375" style="661" customWidth="1"/>
    <col min="13830" max="13830" width="13.140625" style="661"/>
    <col min="13831" max="13831" width="0" style="661" hidden="1" customWidth="1"/>
    <col min="13832" max="14080" width="13.140625" style="661"/>
    <col min="14081" max="14081" width="53.140625" style="661" customWidth="1"/>
    <col min="14082" max="14082" width="12" style="661" customWidth="1"/>
    <col min="14083" max="14085" width="17.7109375" style="661" customWidth="1"/>
    <col min="14086" max="14086" width="13.140625" style="661"/>
    <col min="14087" max="14087" width="0" style="661" hidden="1" customWidth="1"/>
    <col min="14088" max="14336" width="13.140625" style="661"/>
    <col min="14337" max="14337" width="53.140625" style="661" customWidth="1"/>
    <col min="14338" max="14338" width="12" style="661" customWidth="1"/>
    <col min="14339" max="14341" width="17.7109375" style="661" customWidth="1"/>
    <col min="14342" max="14342" width="13.140625" style="661"/>
    <col min="14343" max="14343" width="0" style="661" hidden="1" customWidth="1"/>
    <col min="14344" max="14592" width="13.140625" style="661"/>
    <col min="14593" max="14593" width="53.140625" style="661" customWidth="1"/>
    <col min="14594" max="14594" width="12" style="661" customWidth="1"/>
    <col min="14595" max="14597" width="17.7109375" style="661" customWidth="1"/>
    <col min="14598" max="14598" width="13.140625" style="661"/>
    <col min="14599" max="14599" width="0" style="661" hidden="1" customWidth="1"/>
    <col min="14600" max="14848" width="13.140625" style="661"/>
    <col min="14849" max="14849" width="53.140625" style="661" customWidth="1"/>
    <col min="14850" max="14850" width="12" style="661" customWidth="1"/>
    <col min="14851" max="14853" width="17.7109375" style="661" customWidth="1"/>
    <col min="14854" max="14854" width="13.140625" style="661"/>
    <col min="14855" max="14855" width="0" style="661" hidden="1" customWidth="1"/>
    <col min="14856" max="15104" width="13.140625" style="661"/>
    <col min="15105" max="15105" width="53.140625" style="661" customWidth="1"/>
    <col min="15106" max="15106" width="12" style="661" customWidth="1"/>
    <col min="15107" max="15109" width="17.7109375" style="661" customWidth="1"/>
    <col min="15110" max="15110" width="13.140625" style="661"/>
    <col min="15111" max="15111" width="0" style="661" hidden="1" customWidth="1"/>
    <col min="15112" max="15360" width="13.140625" style="661"/>
    <col min="15361" max="15361" width="53.140625" style="661" customWidth="1"/>
    <col min="15362" max="15362" width="12" style="661" customWidth="1"/>
    <col min="15363" max="15365" width="17.7109375" style="661" customWidth="1"/>
    <col min="15366" max="15366" width="13.140625" style="661"/>
    <col min="15367" max="15367" width="0" style="661" hidden="1" customWidth="1"/>
    <col min="15368" max="15616" width="13.140625" style="661"/>
    <col min="15617" max="15617" width="53.140625" style="661" customWidth="1"/>
    <col min="15618" max="15618" width="12" style="661" customWidth="1"/>
    <col min="15619" max="15621" width="17.7109375" style="661" customWidth="1"/>
    <col min="15622" max="15622" width="13.140625" style="661"/>
    <col min="15623" max="15623" width="0" style="661" hidden="1" customWidth="1"/>
    <col min="15624" max="15872" width="13.140625" style="661"/>
    <col min="15873" max="15873" width="53.140625" style="661" customWidth="1"/>
    <col min="15874" max="15874" width="12" style="661" customWidth="1"/>
    <col min="15875" max="15877" width="17.7109375" style="661" customWidth="1"/>
    <col min="15878" max="15878" width="13.140625" style="661"/>
    <col min="15879" max="15879" width="0" style="661" hidden="1" customWidth="1"/>
    <col min="15880" max="16128" width="13.140625" style="661"/>
    <col min="16129" max="16129" width="53.140625" style="661" customWidth="1"/>
    <col min="16130" max="16130" width="12" style="661" customWidth="1"/>
    <col min="16131" max="16133" width="17.7109375" style="661" customWidth="1"/>
    <col min="16134" max="16134" width="13.140625" style="661"/>
    <col min="16135" max="16135" width="0" style="661" hidden="1" customWidth="1"/>
    <col min="16136" max="16384" width="13.140625" style="661"/>
  </cols>
  <sheetData>
    <row r="1" spans="1:11" ht="18" customHeight="1">
      <c r="A1" s="1193" t="s">
        <v>1045</v>
      </c>
      <c r="B1" s="775"/>
      <c r="C1" s="775"/>
      <c r="D1" s="775"/>
      <c r="E1" s="775"/>
      <c r="F1" s="775"/>
      <c r="G1" s="776"/>
    </row>
    <row r="2" spans="1:11" ht="27" customHeight="1">
      <c r="A2" s="777" t="s">
        <v>755</v>
      </c>
      <c r="B2" s="777"/>
      <c r="C2" s="777"/>
      <c r="D2" s="777"/>
      <c r="E2" s="777"/>
      <c r="F2" s="777"/>
      <c r="G2" s="776"/>
    </row>
    <row r="3" spans="1:11" ht="27" customHeight="1">
      <c r="A3" s="777" t="s">
        <v>756</v>
      </c>
      <c r="B3" s="777"/>
      <c r="C3" s="777"/>
      <c r="D3" s="777"/>
      <c r="E3" s="777"/>
      <c r="F3" s="777"/>
      <c r="G3" s="778"/>
    </row>
    <row r="4" spans="1:11" ht="18" customHeight="1">
      <c r="A4" s="779">
        <v>45596</v>
      </c>
      <c r="B4" s="780"/>
      <c r="C4" s="780"/>
      <c r="D4" s="780"/>
      <c r="E4" s="780"/>
      <c r="F4" s="780"/>
      <c r="G4" s="781"/>
    </row>
    <row r="5" spans="1:11" ht="18" customHeight="1">
      <c r="A5" s="782" t="s">
        <v>70</v>
      </c>
      <c r="B5" s="783"/>
      <c r="C5" s="783"/>
      <c r="D5" s="783"/>
      <c r="E5" s="783"/>
      <c r="F5" s="783"/>
      <c r="G5" s="781"/>
    </row>
    <row r="6" spans="1:11" ht="15" customHeight="1" thickBot="1">
      <c r="A6" s="784"/>
      <c r="B6" s="785"/>
      <c r="C6" s="785"/>
      <c r="D6" s="785"/>
      <c r="E6" s="785"/>
      <c r="F6" s="785"/>
      <c r="G6" s="784"/>
    </row>
    <row r="7" spans="1:11" s="791" customFormat="1" ht="54.95" customHeight="1">
      <c r="A7" s="786"/>
      <c r="B7" s="787" t="s">
        <v>757</v>
      </c>
      <c r="C7" s="787" t="s">
        <v>758</v>
      </c>
      <c r="D7" s="787" t="s">
        <v>759</v>
      </c>
      <c r="E7" s="788" t="s">
        <v>760</v>
      </c>
      <c r="F7" s="789" t="s">
        <v>761</v>
      </c>
      <c r="G7" s="790"/>
    </row>
    <row r="8" spans="1:11" ht="8.25" customHeight="1">
      <c r="A8" s="792"/>
      <c r="B8" s="793"/>
      <c r="C8" s="793"/>
      <c r="D8" s="793"/>
      <c r="E8" s="793"/>
      <c r="F8" s="794"/>
      <c r="G8" s="794"/>
    </row>
    <row r="9" spans="1:11" s="799" customFormat="1" ht="24.75" customHeight="1">
      <c r="A9" s="795" t="s">
        <v>762</v>
      </c>
      <c r="B9" s="796">
        <v>1256216</v>
      </c>
      <c r="C9" s="796">
        <v>6958877.62402</v>
      </c>
      <c r="D9" s="796">
        <v>152816.99171</v>
      </c>
      <c r="E9" s="796">
        <v>7111694.6157299988</v>
      </c>
      <c r="F9" s="797">
        <v>50.400833947170334</v>
      </c>
      <c r="G9" s="798"/>
      <c r="I9" s="800"/>
    </row>
    <row r="10" spans="1:11" s="799" customFormat="1" ht="15.95" customHeight="1">
      <c r="A10" s="801" t="s">
        <v>763</v>
      </c>
      <c r="B10" s="802">
        <v>116001</v>
      </c>
      <c r="C10" s="802">
        <v>676820.65003999998</v>
      </c>
      <c r="D10" s="802">
        <v>2336.2580499999999</v>
      </c>
      <c r="E10" s="802">
        <v>679156.90809000004</v>
      </c>
      <c r="F10" s="797">
        <v>4.8132092839034373</v>
      </c>
      <c r="G10" s="803"/>
      <c r="I10" s="800"/>
    </row>
    <row r="11" spans="1:11" s="799" customFormat="1" ht="15.95" customHeight="1">
      <c r="A11" s="801" t="s">
        <v>764</v>
      </c>
      <c r="B11" s="802">
        <v>112296</v>
      </c>
      <c r="C11" s="802">
        <v>659655.74881999998</v>
      </c>
      <c r="D11" s="802">
        <v>2152.4609300000002</v>
      </c>
      <c r="E11" s="802">
        <v>661808.20975000004</v>
      </c>
      <c r="F11" s="797">
        <v>4.6902584386435926</v>
      </c>
      <c r="G11" s="803"/>
      <c r="I11" s="800"/>
    </row>
    <row r="12" spans="1:11" s="799" customFormat="1" ht="15.95" customHeight="1">
      <c r="A12" s="801" t="s">
        <v>765</v>
      </c>
      <c r="B12" s="802">
        <v>3705</v>
      </c>
      <c r="C12" s="802">
        <v>17164.90122</v>
      </c>
      <c r="D12" s="802">
        <v>183.79712000000001</v>
      </c>
      <c r="E12" s="802">
        <v>17348.698339999999</v>
      </c>
      <c r="F12" s="797">
        <v>0.12295084525984466</v>
      </c>
      <c r="G12" s="804"/>
      <c r="I12" s="800"/>
    </row>
    <row r="13" spans="1:11" s="799" customFormat="1" ht="15.95" customHeight="1">
      <c r="A13" s="801" t="s">
        <v>766</v>
      </c>
      <c r="B13" s="802">
        <v>1923</v>
      </c>
      <c r="C13" s="802">
        <v>24452.418969999999</v>
      </c>
      <c r="D13" s="802">
        <v>7214.8395700000001</v>
      </c>
      <c r="E13" s="802">
        <v>31667.258539999999</v>
      </c>
      <c r="F13" s="797">
        <v>0.22442699321008741</v>
      </c>
      <c r="G13" s="803"/>
      <c r="H13" s="800"/>
      <c r="I13" s="800"/>
      <c r="J13" s="800"/>
      <c r="K13" s="800"/>
    </row>
    <row r="14" spans="1:11" s="799" customFormat="1" ht="15.95" customHeight="1">
      <c r="A14" s="801" t="s">
        <v>767</v>
      </c>
      <c r="B14" s="802">
        <v>114812</v>
      </c>
      <c r="C14" s="802">
        <v>562462.53498999996</v>
      </c>
      <c r="D14" s="802">
        <v>2364.9928300000001</v>
      </c>
      <c r="E14" s="802">
        <v>564827.52781999996</v>
      </c>
      <c r="F14" s="797">
        <v>4.0029528792589186</v>
      </c>
      <c r="G14" s="803"/>
      <c r="I14" s="800"/>
    </row>
    <row r="15" spans="1:11" s="799" customFormat="1" ht="15.95" customHeight="1">
      <c r="A15" s="801" t="s">
        <v>768</v>
      </c>
      <c r="B15" s="802">
        <v>31187</v>
      </c>
      <c r="C15" s="802">
        <v>125482.85562</v>
      </c>
      <c r="D15" s="802">
        <v>688.66974000000005</v>
      </c>
      <c r="E15" s="802">
        <v>126171.52536</v>
      </c>
      <c r="F15" s="797">
        <v>0.89418211019143978</v>
      </c>
      <c r="G15" s="803"/>
      <c r="I15" s="800"/>
    </row>
    <row r="16" spans="1:11" s="799" customFormat="1" ht="15.95" customHeight="1">
      <c r="A16" s="801" t="s">
        <v>769</v>
      </c>
      <c r="B16" s="802">
        <v>48969</v>
      </c>
      <c r="C16" s="802">
        <v>230308.20381000001</v>
      </c>
      <c r="D16" s="802">
        <v>177.27399</v>
      </c>
      <c r="E16" s="802">
        <v>230485.47779999999</v>
      </c>
      <c r="F16" s="797">
        <v>1.6334588198061413</v>
      </c>
      <c r="G16" s="803"/>
      <c r="I16" s="800"/>
    </row>
    <row r="17" spans="1:11" s="799" customFormat="1" ht="15.95" customHeight="1">
      <c r="A17" s="801" t="s">
        <v>770</v>
      </c>
      <c r="B17" s="802">
        <v>8573</v>
      </c>
      <c r="C17" s="802">
        <v>49686.763160000002</v>
      </c>
      <c r="D17" s="802">
        <v>173.15933999999999</v>
      </c>
      <c r="E17" s="802">
        <v>49859.922500000001</v>
      </c>
      <c r="F17" s="797">
        <v>0.35335905298618198</v>
      </c>
      <c r="G17" s="803"/>
      <c r="I17" s="800"/>
    </row>
    <row r="18" spans="1:11" s="799" customFormat="1" ht="15.95" customHeight="1">
      <c r="A18" s="801" t="s">
        <v>771</v>
      </c>
      <c r="B18" s="802">
        <v>2689</v>
      </c>
      <c r="C18" s="802">
        <v>10686.0828</v>
      </c>
      <c r="D18" s="802">
        <v>0</v>
      </c>
      <c r="E18" s="802">
        <v>10686.0828</v>
      </c>
      <c r="F18" s="797">
        <v>7.5732650774576069E-2</v>
      </c>
      <c r="G18" s="803"/>
      <c r="I18" s="800"/>
    </row>
    <row r="19" spans="1:11" s="799" customFormat="1" ht="15.95" customHeight="1">
      <c r="A19" s="801" t="s">
        <v>772</v>
      </c>
      <c r="B19" s="802">
        <v>919</v>
      </c>
      <c r="C19" s="802">
        <v>7183.2772699999996</v>
      </c>
      <c r="D19" s="802">
        <v>0</v>
      </c>
      <c r="E19" s="802">
        <v>7183.2772699999996</v>
      </c>
      <c r="F19" s="797">
        <v>5.0908142776683346E-2</v>
      </c>
      <c r="G19" s="803"/>
      <c r="I19" s="800"/>
    </row>
    <row r="20" spans="1:11" s="799" customFormat="1" ht="15.95" customHeight="1">
      <c r="A20" s="801" t="s">
        <v>773</v>
      </c>
      <c r="B20" s="802">
        <v>3156</v>
      </c>
      <c r="C20" s="802">
        <v>21385.218420000001</v>
      </c>
      <c r="D20" s="802">
        <v>115.36568</v>
      </c>
      <c r="E20" s="802">
        <v>21500.5841</v>
      </c>
      <c r="F20" s="797">
        <v>0.15237540804893474</v>
      </c>
      <c r="G20" s="803"/>
      <c r="I20" s="800"/>
    </row>
    <row r="21" spans="1:11" s="799" customFormat="1" ht="15.95" customHeight="1">
      <c r="A21" s="801" t="s">
        <v>774</v>
      </c>
      <c r="B21" s="802">
        <v>7166</v>
      </c>
      <c r="C21" s="802">
        <v>52527.198230000002</v>
      </c>
      <c r="D21" s="802">
        <v>314.13245000000001</v>
      </c>
      <c r="E21" s="802">
        <v>52841.330679999999</v>
      </c>
      <c r="F21" s="797">
        <v>0.37448839932742539</v>
      </c>
      <c r="G21" s="803"/>
      <c r="I21" s="800"/>
    </row>
    <row r="22" spans="1:11" s="799" customFormat="1" ht="15.95" customHeight="1">
      <c r="A22" s="801" t="s">
        <v>775</v>
      </c>
      <c r="B22" s="802">
        <v>4799</v>
      </c>
      <c r="C22" s="802">
        <v>22106.00347</v>
      </c>
      <c r="D22" s="802">
        <v>661.96294999999998</v>
      </c>
      <c r="E22" s="802">
        <v>22767.966420000001</v>
      </c>
      <c r="F22" s="797">
        <v>0.16135739185299361</v>
      </c>
      <c r="G22" s="803"/>
      <c r="I22" s="800"/>
    </row>
    <row r="23" spans="1:11" s="799" customFormat="1" ht="15.95" customHeight="1">
      <c r="A23" s="801" t="s">
        <v>776</v>
      </c>
      <c r="B23" s="802">
        <v>1971</v>
      </c>
      <c r="C23" s="802">
        <v>9538.9715400000005</v>
      </c>
      <c r="D23" s="802">
        <v>131.41718</v>
      </c>
      <c r="E23" s="802">
        <v>9670.3887200000008</v>
      </c>
      <c r="F23" s="797">
        <v>6.8534390523921435E-2</v>
      </c>
      <c r="G23" s="803"/>
      <c r="I23" s="800"/>
    </row>
    <row r="24" spans="1:11" s="799" customFormat="1" ht="15.95" customHeight="1">
      <c r="A24" s="801" t="s">
        <v>777</v>
      </c>
      <c r="B24" s="802">
        <v>5383</v>
      </c>
      <c r="C24" s="802">
        <v>33557.96067</v>
      </c>
      <c r="D24" s="802">
        <v>103.0115</v>
      </c>
      <c r="E24" s="802">
        <v>33660.972170000001</v>
      </c>
      <c r="F24" s="797">
        <v>0.23855651297062141</v>
      </c>
      <c r="G24" s="803"/>
      <c r="I24" s="800"/>
    </row>
    <row r="25" spans="1:11" s="799" customFormat="1" ht="15.95" customHeight="1">
      <c r="A25" s="801" t="s">
        <v>778</v>
      </c>
      <c r="B25" s="802">
        <v>896</v>
      </c>
      <c r="C25" s="802">
        <v>6138.1340499999997</v>
      </c>
      <c r="D25" s="802">
        <v>0</v>
      </c>
      <c r="E25" s="802">
        <v>6138.1340499999997</v>
      </c>
      <c r="F25" s="797">
        <v>4.3501175418197605E-2</v>
      </c>
      <c r="G25" s="804"/>
      <c r="I25" s="800"/>
    </row>
    <row r="26" spans="1:11" s="799" customFormat="1" ht="15.95" customHeight="1">
      <c r="A26" s="801" t="s">
        <v>779</v>
      </c>
      <c r="B26" s="802">
        <v>1788</v>
      </c>
      <c r="C26" s="802">
        <v>12688.997359999999</v>
      </c>
      <c r="D26" s="802">
        <v>281.66070999999999</v>
      </c>
      <c r="E26" s="802">
        <v>12970.658069999999</v>
      </c>
      <c r="F26" s="797">
        <v>9.1923517374556271E-2</v>
      </c>
      <c r="G26" s="803"/>
      <c r="H26" s="800"/>
      <c r="I26" s="800"/>
      <c r="J26" s="800"/>
      <c r="K26" s="800"/>
    </row>
    <row r="27" spans="1:11" s="799" customFormat="1" ht="15.95" customHeight="1">
      <c r="A27" s="801" t="s">
        <v>780</v>
      </c>
      <c r="B27" s="802">
        <v>32950</v>
      </c>
      <c r="C27" s="802">
        <v>230958.60308</v>
      </c>
      <c r="D27" s="802">
        <v>4622.2105700000002</v>
      </c>
      <c r="E27" s="802">
        <v>235580.81365</v>
      </c>
      <c r="F27" s="797">
        <v>1.6695696471064152</v>
      </c>
      <c r="G27" s="803"/>
      <c r="I27" s="800"/>
    </row>
    <row r="28" spans="1:11" s="799" customFormat="1" ht="15.95" customHeight="1">
      <c r="A28" s="801" t="s">
        <v>781</v>
      </c>
      <c r="B28" s="802">
        <v>756659</v>
      </c>
      <c r="C28" s="802">
        <v>3608529.6571300002</v>
      </c>
      <c r="D28" s="802">
        <v>15795.873460000001</v>
      </c>
      <c r="E28" s="802">
        <v>3624325.5305900001</v>
      </c>
      <c r="F28" s="797">
        <v>25.685724585771748</v>
      </c>
      <c r="G28" s="803"/>
      <c r="I28" s="800"/>
    </row>
    <row r="29" spans="1:11" s="799" customFormat="1" ht="15.95" customHeight="1">
      <c r="A29" s="801" t="s">
        <v>782</v>
      </c>
      <c r="B29" s="802">
        <v>18603</v>
      </c>
      <c r="C29" s="802">
        <v>186920.66154999999</v>
      </c>
      <c r="D29" s="802">
        <v>5588.2902000000004</v>
      </c>
      <c r="E29" s="802">
        <v>192508.95175000001</v>
      </c>
      <c r="F29" s="797">
        <v>1.3643178222297199</v>
      </c>
      <c r="G29" s="803"/>
      <c r="I29" s="800"/>
    </row>
    <row r="30" spans="1:11" s="799" customFormat="1" ht="15.95" customHeight="1">
      <c r="A30" s="801" t="s">
        <v>783</v>
      </c>
      <c r="B30" s="802">
        <v>133479</v>
      </c>
      <c r="C30" s="802">
        <v>881321.97328000003</v>
      </c>
      <c r="D30" s="802">
        <v>8629.4122599999992</v>
      </c>
      <c r="E30" s="802">
        <v>889951.38554000005</v>
      </c>
      <c r="F30" s="797">
        <v>6.3071172803799485</v>
      </c>
      <c r="G30" s="803"/>
      <c r="I30" s="800"/>
    </row>
    <row r="31" spans="1:11" s="799" customFormat="1" ht="15.95" customHeight="1">
      <c r="A31" s="801" t="s">
        <v>784</v>
      </c>
      <c r="B31" s="802">
        <v>604577</v>
      </c>
      <c r="C31" s="802">
        <v>2540287.0222999998</v>
      </c>
      <c r="D31" s="802">
        <v>1578.171</v>
      </c>
      <c r="E31" s="802">
        <v>2541865.1932999999</v>
      </c>
      <c r="F31" s="797">
        <v>18.014289483162081</v>
      </c>
      <c r="G31" s="804"/>
      <c r="I31" s="800"/>
    </row>
    <row r="32" spans="1:11" s="799" customFormat="1" ht="15.95" customHeight="1">
      <c r="A32" s="801" t="s">
        <v>785</v>
      </c>
      <c r="B32" s="802">
        <v>40910</v>
      </c>
      <c r="C32" s="802">
        <v>500800.43865999999</v>
      </c>
      <c r="D32" s="802">
        <v>42965.699670000002</v>
      </c>
      <c r="E32" s="802">
        <v>543766.13832999999</v>
      </c>
      <c r="F32" s="797">
        <v>3.8536900591099399</v>
      </c>
      <c r="G32" s="803"/>
      <c r="I32" s="800"/>
    </row>
    <row r="33" spans="1:9" s="799" customFormat="1" ht="15.95" customHeight="1">
      <c r="A33" s="801" t="s">
        <v>786</v>
      </c>
      <c r="B33" s="802">
        <v>66990</v>
      </c>
      <c r="C33" s="802">
        <v>302552.36391999997</v>
      </c>
      <c r="D33" s="802">
        <v>1236.1817799999999</v>
      </c>
      <c r="E33" s="802">
        <v>303788.54570000002</v>
      </c>
      <c r="F33" s="797">
        <v>2.1529602822106568</v>
      </c>
      <c r="G33" s="803"/>
      <c r="I33" s="800"/>
    </row>
    <row r="34" spans="1:9" s="799" customFormat="1" ht="15.95" customHeight="1">
      <c r="A34" s="801" t="s">
        <v>787</v>
      </c>
      <c r="B34" s="802">
        <v>6997</v>
      </c>
      <c r="C34" s="802">
        <v>37642.301359999998</v>
      </c>
      <c r="D34" s="802">
        <v>267.67381999999998</v>
      </c>
      <c r="E34" s="802">
        <v>37909.975180000001</v>
      </c>
      <c r="F34" s="797">
        <v>0.26866934918188978</v>
      </c>
      <c r="G34" s="803"/>
      <c r="I34" s="800"/>
    </row>
    <row r="35" spans="1:9" s="799" customFormat="1" ht="15.95" customHeight="1">
      <c r="A35" s="801" t="s">
        <v>788</v>
      </c>
      <c r="B35" s="802">
        <v>1541</v>
      </c>
      <c r="C35" s="802">
        <v>8488.7807799999991</v>
      </c>
      <c r="D35" s="802">
        <v>37.19314</v>
      </c>
      <c r="E35" s="802">
        <v>8525.9739200000004</v>
      </c>
      <c r="F35" s="797">
        <v>6.0423881929541429E-2</v>
      </c>
      <c r="G35" s="803"/>
      <c r="I35" s="800"/>
    </row>
    <row r="36" spans="1:9" s="799" customFormat="1" ht="15.95" customHeight="1">
      <c r="A36" s="801" t="s">
        <v>789</v>
      </c>
      <c r="B36" s="802">
        <v>10677</v>
      </c>
      <c r="C36" s="802">
        <v>192819.48946000001</v>
      </c>
      <c r="D36" s="802">
        <v>2091.3591799999999</v>
      </c>
      <c r="E36" s="802">
        <v>194910.84864000001</v>
      </c>
      <c r="F36" s="797">
        <v>1.3813401513442678</v>
      </c>
      <c r="G36" s="804"/>
      <c r="I36" s="800"/>
    </row>
    <row r="37" spans="1:9" s="799" customFormat="1" ht="15.95" customHeight="1">
      <c r="A37" s="801" t="s">
        <v>790</v>
      </c>
      <c r="B37" s="802">
        <v>9318</v>
      </c>
      <c r="C37" s="802">
        <v>69276.14662</v>
      </c>
      <c r="D37" s="802">
        <v>1664.5842600000001</v>
      </c>
      <c r="E37" s="802">
        <v>70940.730880000003</v>
      </c>
      <c r="F37" s="797">
        <v>0.50275949550271359</v>
      </c>
      <c r="G37" s="803"/>
      <c r="I37" s="800"/>
    </row>
    <row r="38" spans="1:9" s="799" customFormat="1" ht="15.95" customHeight="1">
      <c r="A38" s="801" t="s">
        <v>791</v>
      </c>
      <c r="B38" s="802">
        <v>15440</v>
      </c>
      <c r="C38" s="802">
        <v>239326.57597999999</v>
      </c>
      <c r="D38" s="802">
        <v>59704.6996</v>
      </c>
      <c r="E38" s="802">
        <v>299031.27558000002</v>
      </c>
      <c r="F38" s="797">
        <v>2.1192453388229557</v>
      </c>
      <c r="G38" s="803"/>
      <c r="I38" s="800"/>
    </row>
    <row r="39" spans="1:9" s="799" customFormat="1" ht="15.95" customHeight="1">
      <c r="A39" s="801" t="s">
        <v>792</v>
      </c>
      <c r="B39" s="802">
        <v>2140</v>
      </c>
      <c r="C39" s="802">
        <v>12423.59266</v>
      </c>
      <c r="D39" s="802">
        <v>0</v>
      </c>
      <c r="E39" s="802">
        <v>12423.59266</v>
      </c>
      <c r="F39" s="797">
        <v>8.8046445259189518E-2</v>
      </c>
      <c r="G39" s="804"/>
      <c r="I39" s="800"/>
    </row>
    <row r="40" spans="1:9" s="799" customFormat="1" ht="15.95" customHeight="1">
      <c r="A40" s="801" t="s">
        <v>793</v>
      </c>
      <c r="B40" s="802">
        <v>5542</v>
      </c>
      <c r="C40" s="802">
        <v>28665.20895</v>
      </c>
      <c r="D40" s="802">
        <v>13.46382</v>
      </c>
      <c r="E40" s="802">
        <v>28678.672770000001</v>
      </c>
      <c r="F40" s="797">
        <v>0.20324677903195307</v>
      </c>
      <c r="G40" s="803"/>
      <c r="I40" s="800"/>
    </row>
    <row r="41" spans="1:9" s="799" customFormat="1" ht="15.95" customHeight="1">
      <c r="A41" s="801" t="s">
        <v>794</v>
      </c>
      <c r="B41" s="802">
        <v>8037</v>
      </c>
      <c r="C41" s="802">
        <v>47810.352209999997</v>
      </c>
      <c r="D41" s="802">
        <v>264.68666000000002</v>
      </c>
      <c r="E41" s="802">
        <v>48075.038869999997</v>
      </c>
      <c r="F41" s="797">
        <v>0.34070951890021667</v>
      </c>
      <c r="G41" s="803"/>
      <c r="I41" s="800"/>
    </row>
    <row r="42" spans="1:9" s="799" customFormat="1" ht="15.95" customHeight="1">
      <c r="A42" s="801" t="s">
        <v>795</v>
      </c>
      <c r="B42" s="802">
        <v>4191</v>
      </c>
      <c r="C42" s="802">
        <v>24250.283619999998</v>
      </c>
      <c r="D42" s="802">
        <v>0</v>
      </c>
      <c r="E42" s="802">
        <v>24250.283619999998</v>
      </c>
      <c r="F42" s="797">
        <v>0.17186262683439835</v>
      </c>
      <c r="G42" s="803"/>
      <c r="I42" s="800"/>
    </row>
    <row r="43" spans="1:9" s="799" customFormat="1" ht="15.95" customHeight="1">
      <c r="A43" s="801" t="s">
        <v>796</v>
      </c>
      <c r="B43" s="802">
        <v>35933</v>
      </c>
      <c r="C43" s="802">
        <v>177637.80098999999</v>
      </c>
      <c r="D43" s="802">
        <v>2478.3954699999999</v>
      </c>
      <c r="E43" s="802">
        <v>180116.19646000001</v>
      </c>
      <c r="F43" s="797">
        <v>1.2764899225139932</v>
      </c>
      <c r="G43" s="803"/>
      <c r="I43" s="800"/>
    </row>
    <row r="44" spans="1:9" s="799" customFormat="1" ht="15.95" customHeight="1">
      <c r="A44" s="801" t="s">
        <v>797</v>
      </c>
      <c r="B44" s="802">
        <v>23471</v>
      </c>
      <c r="C44" s="802">
        <v>195133.29319</v>
      </c>
      <c r="D44" s="802">
        <v>9477.2191199999997</v>
      </c>
      <c r="E44" s="802">
        <v>204610.51230999999</v>
      </c>
      <c r="F44" s="797">
        <v>1.4500820144852637</v>
      </c>
      <c r="G44" s="803"/>
      <c r="I44" s="800"/>
    </row>
    <row r="45" spans="1:9" s="799" customFormat="1" ht="15.95" customHeight="1">
      <c r="A45" s="805" t="s">
        <v>798</v>
      </c>
      <c r="B45" s="796">
        <v>3896</v>
      </c>
      <c r="C45" s="796">
        <v>310434.71458000003</v>
      </c>
      <c r="D45" s="796">
        <v>246.82803999999999</v>
      </c>
      <c r="E45" s="796">
        <v>310681.54262000002</v>
      </c>
      <c r="F45" s="797">
        <v>2.2018111977709021</v>
      </c>
      <c r="G45" s="803"/>
      <c r="I45" s="800"/>
    </row>
    <row r="46" spans="1:9" s="807" customFormat="1" ht="15.95" customHeight="1">
      <c r="A46" s="805" t="s">
        <v>799</v>
      </c>
      <c r="B46" s="796">
        <v>1299252</v>
      </c>
      <c r="C46" s="796">
        <v>6501663.8145599999</v>
      </c>
      <c r="D46" s="796">
        <v>186231.74041999999</v>
      </c>
      <c r="E46" s="796">
        <v>6687895.5549799995</v>
      </c>
      <c r="F46" s="797">
        <v>47.397354855058765</v>
      </c>
      <c r="G46" s="806"/>
      <c r="I46" s="800"/>
    </row>
    <row r="47" spans="1:9" s="807" customFormat="1" ht="18.75" customHeight="1">
      <c r="A47" s="808" t="s">
        <v>800</v>
      </c>
      <c r="B47" s="796">
        <v>2559364</v>
      </c>
      <c r="C47" s="796">
        <v>13770976.15316</v>
      </c>
      <c r="D47" s="796">
        <v>339295.56016999995</v>
      </c>
      <c r="E47" s="796">
        <v>14110271.713329999</v>
      </c>
      <c r="F47" s="797">
        <v>100</v>
      </c>
      <c r="G47" s="809"/>
      <c r="I47" s="800"/>
    </row>
    <row r="48" spans="1:9" ht="8.25" customHeight="1" thickBot="1">
      <c r="A48" s="810"/>
      <c r="B48" s="811"/>
      <c r="C48" s="811"/>
      <c r="D48" s="811"/>
      <c r="E48" s="811"/>
      <c r="F48" s="811"/>
      <c r="G48" s="812"/>
    </row>
    <row r="49" spans="1:7" ht="5.25" customHeight="1">
      <c r="A49" s="813"/>
      <c r="B49" s="814"/>
      <c r="C49" s="814"/>
      <c r="D49" s="814"/>
      <c r="E49" s="814"/>
      <c r="F49" s="814"/>
      <c r="G49" s="814"/>
    </row>
    <row r="50" spans="1:7" ht="9.9499999999999993" customHeight="1">
      <c r="A50" s="358" t="s">
        <v>385</v>
      </c>
      <c r="B50" s="358"/>
      <c r="C50" s="358"/>
      <c r="D50" s="358"/>
      <c r="E50" s="815"/>
      <c r="F50" s="358"/>
      <c r="G50" s="358"/>
    </row>
    <row r="51" spans="1:7" ht="9.9499999999999993" customHeight="1">
      <c r="A51" s="816" t="s">
        <v>801</v>
      </c>
      <c r="B51" s="816"/>
      <c r="C51" s="816"/>
      <c r="D51" s="816"/>
      <c r="E51" s="816"/>
      <c r="F51" s="816"/>
      <c r="G51" s="358"/>
    </row>
    <row r="52" spans="1:7" ht="9.9499999999999993" customHeight="1">
      <c r="A52" s="816"/>
      <c r="B52" s="816"/>
      <c r="C52" s="816"/>
      <c r="D52" s="816"/>
      <c r="E52" s="816"/>
      <c r="F52" s="816"/>
      <c r="G52" s="358"/>
    </row>
    <row r="53" spans="1:7">
      <c r="A53" s="358" t="s">
        <v>802</v>
      </c>
      <c r="B53" s="784"/>
      <c r="C53" s="784"/>
      <c r="D53" s="784"/>
      <c r="E53" s="784"/>
      <c r="F53" s="784"/>
      <c r="G53" s="785"/>
    </row>
    <row r="54" spans="1:7" s="817" customFormat="1" ht="14.45" customHeight="1"/>
    <row r="55" spans="1:7" s="817" customFormat="1" ht="13.15" customHeight="1"/>
    <row r="56" spans="1:7" s="817" customFormat="1" ht="13.15" customHeight="1"/>
    <row r="57" spans="1:7" s="817" customFormat="1" ht="13.15" customHeight="1"/>
    <row r="58" spans="1:7" s="817" customFormat="1" ht="13.15" customHeight="1"/>
    <row r="59" spans="1:7" s="817" customFormat="1" ht="13.15" customHeight="1"/>
    <row r="60" spans="1:7">
      <c r="A60" s="784"/>
      <c r="B60" s="784"/>
      <c r="C60" s="784"/>
      <c r="D60" s="784"/>
      <c r="E60" s="784"/>
      <c r="F60" s="784"/>
      <c r="G60" s="785"/>
    </row>
    <row r="61" spans="1:7">
      <c r="A61" s="784"/>
      <c r="B61" s="784"/>
      <c r="C61" s="784"/>
      <c r="D61" s="784"/>
      <c r="E61" s="784"/>
      <c r="F61" s="784"/>
      <c r="G61" s="785"/>
    </row>
    <row r="62" spans="1:7">
      <c r="A62" s="784"/>
      <c r="B62" s="784"/>
      <c r="C62" s="784"/>
      <c r="D62" s="784"/>
      <c r="E62" s="784"/>
      <c r="F62" s="784"/>
      <c r="G62" s="785"/>
    </row>
    <row r="63" spans="1:7">
      <c r="A63" s="784"/>
      <c r="B63" s="784"/>
      <c r="C63" s="784"/>
      <c r="D63" s="784"/>
      <c r="E63" s="784"/>
      <c r="F63" s="784"/>
      <c r="G63" s="785"/>
    </row>
    <row r="64" spans="1:7">
      <c r="A64" s="784"/>
      <c r="B64" s="784"/>
      <c r="C64" s="784"/>
      <c r="D64" s="784"/>
      <c r="E64" s="784"/>
      <c r="F64" s="784"/>
      <c r="G64" s="785"/>
    </row>
    <row r="65" spans="1:7">
      <c r="A65" s="784"/>
      <c r="B65" s="784"/>
      <c r="C65" s="784"/>
      <c r="D65" s="784"/>
      <c r="E65" s="784"/>
      <c r="F65" s="784"/>
      <c r="G65" s="785"/>
    </row>
    <row r="66" spans="1:7">
      <c r="A66" s="784"/>
      <c r="B66" s="784"/>
      <c r="C66" s="784"/>
      <c r="D66" s="784"/>
      <c r="E66" s="784"/>
      <c r="F66" s="784"/>
      <c r="G66" s="784"/>
    </row>
    <row r="67" spans="1:7">
      <c r="A67" s="784"/>
      <c r="B67" s="784"/>
      <c r="C67" s="784"/>
      <c r="D67" s="784"/>
      <c r="E67" s="784"/>
      <c r="F67" s="784"/>
      <c r="G67" s="784"/>
    </row>
    <row r="68" spans="1:7">
      <c r="A68" s="784"/>
      <c r="B68" s="784"/>
      <c r="C68" s="784"/>
      <c r="D68" s="784"/>
      <c r="E68" s="784"/>
      <c r="F68" s="784"/>
      <c r="G68" s="784"/>
    </row>
    <row r="69" spans="1:7">
      <c r="A69" s="784"/>
      <c r="B69" s="784"/>
      <c r="C69" s="784"/>
      <c r="D69" s="784"/>
      <c r="E69" s="784"/>
      <c r="F69" s="784"/>
      <c r="G69" s="784"/>
    </row>
    <row r="70" spans="1:7">
      <c r="A70" s="784"/>
      <c r="B70" s="784"/>
      <c r="C70" s="784"/>
      <c r="D70" s="784"/>
      <c r="E70" s="784"/>
      <c r="F70" s="784"/>
      <c r="G70" s="784"/>
    </row>
    <row r="203" spans="3:3">
      <c r="C203" s="661" t="s">
        <v>62</v>
      </c>
    </row>
  </sheetData>
  <mergeCells count="1">
    <mergeCell ref="A51:F52"/>
  </mergeCells>
  <hyperlinks>
    <hyperlink ref="A1" location="Índice!A1" display="Volver al Índice" xr:uid="{81651C12-FF97-4225-A651-4F06286D561E}"/>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92DD-FD11-4570-B756-2C3B0BDE2A1C}">
  <dimension ref="A1:R751"/>
  <sheetViews>
    <sheetView showGridLines="0" zoomScale="85" zoomScaleNormal="85" workbookViewId="0"/>
  </sheetViews>
  <sheetFormatPr baseColWidth="10" defaultRowHeight="12.75"/>
  <cols>
    <col min="1" max="1" width="11.42578125" style="833"/>
    <col min="2" max="2" width="19.42578125" style="833" bestFit="1" customWidth="1"/>
    <col min="3" max="3" width="25.85546875" style="833" bestFit="1" customWidth="1"/>
    <col min="4" max="4" width="14.42578125" style="833" bestFit="1" customWidth="1"/>
    <col min="5" max="5" width="12.5703125" style="833" bestFit="1" customWidth="1"/>
    <col min="6" max="6" width="14.42578125" style="833" bestFit="1" customWidth="1"/>
    <col min="7" max="12" width="12.5703125" style="833" bestFit="1" customWidth="1"/>
    <col min="13" max="13" width="13.42578125" style="833" bestFit="1" customWidth="1"/>
    <col min="14" max="14" width="12.5703125" style="833" bestFit="1" customWidth="1"/>
    <col min="15" max="15" width="13.42578125" style="833" bestFit="1" customWidth="1"/>
    <col min="16" max="16" width="14.42578125" style="833" bestFit="1" customWidth="1"/>
    <col min="17" max="17" width="13.28515625" style="833" bestFit="1" customWidth="1"/>
    <col min="18" max="18" width="13.5703125" style="833" bestFit="1" customWidth="1"/>
    <col min="19" max="258" width="11.42578125" style="833"/>
    <col min="259" max="259" width="19.85546875" style="833" bestFit="1" customWidth="1"/>
    <col min="260" max="260" width="14.42578125" style="833" bestFit="1" customWidth="1"/>
    <col min="261" max="261" width="12.5703125" style="833" bestFit="1" customWidth="1"/>
    <col min="262" max="262" width="14.42578125" style="833" bestFit="1" customWidth="1"/>
    <col min="263" max="268" width="12.5703125" style="833" bestFit="1" customWidth="1"/>
    <col min="269" max="269" width="13.42578125" style="833" bestFit="1" customWidth="1"/>
    <col min="270" max="270" width="12.5703125" style="833" bestFit="1" customWidth="1"/>
    <col min="271" max="271" width="13.42578125" style="833" bestFit="1" customWidth="1"/>
    <col min="272" max="272" width="14.42578125" style="833" bestFit="1" customWidth="1"/>
    <col min="273" max="273" width="13.28515625" style="833" bestFit="1" customWidth="1"/>
    <col min="274" max="274" width="13.5703125" style="833" bestFit="1" customWidth="1"/>
    <col min="275" max="514" width="11.42578125" style="833"/>
    <col min="515" max="515" width="19.85546875" style="833" bestFit="1" customWidth="1"/>
    <col min="516" max="516" width="14.42578125" style="833" bestFit="1" customWidth="1"/>
    <col min="517" max="517" width="12.5703125" style="833" bestFit="1" customWidth="1"/>
    <col min="518" max="518" width="14.42578125" style="833" bestFit="1" customWidth="1"/>
    <col min="519" max="524" width="12.5703125" style="833" bestFit="1" customWidth="1"/>
    <col min="525" max="525" width="13.42578125" style="833" bestFit="1" customWidth="1"/>
    <col min="526" max="526" width="12.5703125" style="833" bestFit="1" customWidth="1"/>
    <col min="527" max="527" width="13.42578125" style="833" bestFit="1" customWidth="1"/>
    <col min="528" max="528" width="14.42578125" style="833" bestFit="1" customWidth="1"/>
    <col min="529" max="529" width="13.28515625" style="833" bestFit="1" customWidth="1"/>
    <col min="530" max="530" width="13.5703125" style="833" bestFit="1" customWidth="1"/>
    <col min="531" max="770" width="11.42578125" style="833"/>
    <col min="771" max="771" width="19.85546875" style="833" bestFit="1" customWidth="1"/>
    <col min="772" max="772" width="14.42578125" style="833" bestFit="1" customWidth="1"/>
    <col min="773" max="773" width="12.5703125" style="833" bestFit="1" customWidth="1"/>
    <col min="774" max="774" width="14.42578125" style="833" bestFit="1" customWidth="1"/>
    <col min="775" max="780" width="12.5703125" style="833" bestFit="1" customWidth="1"/>
    <col min="781" max="781" width="13.42578125" style="833" bestFit="1" customWidth="1"/>
    <col min="782" max="782" width="12.5703125" style="833" bestFit="1" customWidth="1"/>
    <col min="783" max="783" width="13.42578125" style="833" bestFit="1" customWidth="1"/>
    <col min="784" max="784" width="14.42578125" style="833" bestFit="1" customWidth="1"/>
    <col min="785" max="785" width="13.28515625" style="833" bestFit="1" customWidth="1"/>
    <col min="786" max="786" width="13.5703125" style="833" bestFit="1" customWidth="1"/>
    <col min="787" max="1026" width="11.42578125" style="833"/>
    <col min="1027" max="1027" width="19.85546875" style="833" bestFit="1" customWidth="1"/>
    <col min="1028" max="1028" width="14.42578125" style="833" bestFit="1" customWidth="1"/>
    <col min="1029" max="1029" width="12.5703125" style="833" bestFit="1" customWidth="1"/>
    <col min="1030" max="1030" width="14.42578125" style="833" bestFit="1" customWidth="1"/>
    <col min="1031" max="1036" width="12.5703125" style="833" bestFit="1" customWidth="1"/>
    <col min="1037" max="1037" width="13.42578125" style="833" bestFit="1" customWidth="1"/>
    <col min="1038" max="1038" width="12.5703125" style="833" bestFit="1" customWidth="1"/>
    <col min="1039" max="1039" width="13.42578125" style="833" bestFit="1" customWidth="1"/>
    <col min="1040" max="1040" width="14.42578125" style="833" bestFit="1" customWidth="1"/>
    <col min="1041" max="1041" width="13.28515625" style="833" bestFit="1" customWidth="1"/>
    <col min="1042" max="1042" width="13.5703125" style="833" bestFit="1" customWidth="1"/>
    <col min="1043" max="1282" width="11.42578125" style="833"/>
    <col min="1283" max="1283" width="19.85546875" style="833" bestFit="1" customWidth="1"/>
    <col min="1284" max="1284" width="14.42578125" style="833" bestFit="1" customWidth="1"/>
    <col min="1285" max="1285" width="12.5703125" style="833" bestFit="1" customWidth="1"/>
    <col min="1286" max="1286" width="14.42578125" style="833" bestFit="1" customWidth="1"/>
    <col min="1287" max="1292" width="12.5703125" style="833" bestFit="1" customWidth="1"/>
    <col min="1293" max="1293" width="13.42578125" style="833" bestFit="1" customWidth="1"/>
    <col min="1294" max="1294" width="12.5703125" style="833" bestFit="1" customWidth="1"/>
    <col min="1295" max="1295" width="13.42578125" style="833" bestFit="1" customWidth="1"/>
    <col min="1296" max="1296" width="14.42578125" style="833" bestFit="1" customWidth="1"/>
    <col min="1297" max="1297" width="13.28515625" style="833" bestFit="1" customWidth="1"/>
    <col min="1298" max="1298" width="13.5703125" style="833" bestFit="1" customWidth="1"/>
    <col min="1299" max="1538" width="11.42578125" style="833"/>
    <col min="1539" max="1539" width="19.85546875" style="833" bestFit="1" customWidth="1"/>
    <col min="1540" max="1540" width="14.42578125" style="833" bestFit="1" customWidth="1"/>
    <col min="1541" max="1541" width="12.5703125" style="833" bestFit="1" customWidth="1"/>
    <col min="1542" max="1542" width="14.42578125" style="833" bestFit="1" customWidth="1"/>
    <col min="1543" max="1548" width="12.5703125" style="833" bestFit="1" customWidth="1"/>
    <col min="1549" max="1549" width="13.42578125" style="833" bestFit="1" customWidth="1"/>
    <col min="1550" max="1550" width="12.5703125" style="833" bestFit="1" customWidth="1"/>
    <col min="1551" max="1551" width="13.42578125" style="833" bestFit="1" customWidth="1"/>
    <col min="1552" max="1552" width="14.42578125" style="833" bestFit="1" customWidth="1"/>
    <col min="1553" max="1553" width="13.28515625" style="833" bestFit="1" customWidth="1"/>
    <col min="1554" max="1554" width="13.5703125" style="833" bestFit="1" customWidth="1"/>
    <col min="1555" max="1794" width="11.42578125" style="833"/>
    <col min="1795" max="1795" width="19.85546875" style="833" bestFit="1" customWidth="1"/>
    <col min="1796" max="1796" width="14.42578125" style="833" bestFit="1" customWidth="1"/>
    <col min="1797" max="1797" width="12.5703125" style="833" bestFit="1" customWidth="1"/>
    <col min="1798" max="1798" width="14.42578125" style="833" bestFit="1" customWidth="1"/>
    <col min="1799" max="1804" width="12.5703125" style="833" bestFit="1" customWidth="1"/>
    <col min="1805" max="1805" width="13.42578125" style="833" bestFit="1" customWidth="1"/>
    <col min="1806" max="1806" width="12.5703125" style="833" bestFit="1" customWidth="1"/>
    <col min="1807" max="1807" width="13.42578125" style="833" bestFit="1" customWidth="1"/>
    <col min="1808" max="1808" width="14.42578125" style="833" bestFit="1" customWidth="1"/>
    <col min="1809" max="1809" width="13.28515625" style="833" bestFit="1" customWidth="1"/>
    <col min="1810" max="1810" width="13.5703125" style="833" bestFit="1" customWidth="1"/>
    <col min="1811" max="2050" width="11.42578125" style="833"/>
    <col min="2051" max="2051" width="19.85546875" style="833" bestFit="1" customWidth="1"/>
    <col min="2052" max="2052" width="14.42578125" style="833" bestFit="1" customWidth="1"/>
    <col min="2053" max="2053" width="12.5703125" style="833" bestFit="1" customWidth="1"/>
    <col min="2054" max="2054" width="14.42578125" style="833" bestFit="1" customWidth="1"/>
    <col min="2055" max="2060" width="12.5703125" style="833" bestFit="1" customWidth="1"/>
    <col min="2061" max="2061" width="13.42578125" style="833" bestFit="1" customWidth="1"/>
    <col min="2062" max="2062" width="12.5703125" style="833" bestFit="1" customWidth="1"/>
    <col min="2063" max="2063" width="13.42578125" style="833" bestFit="1" customWidth="1"/>
    <col min="2064" max="2064" width="14.42578125" style="833" bestFit="1" customWidth="1"/>
    <col min="2065" max="2065" width="13.28515625" style="833" bestFit="1" customWidth="1"/>
    <col min="2066" max="2066" width="13.5703125" style="833" bestFit="1" customWidth="1"/>
    <col min="2067" max="2306" width="11.42578125" style="833"/>
    <col min="2307" max="2307" width="19.85546875" style="833" bestFit="1" customWidth="1"/>
    <col min="2308" max="2308" width="14.42578125" style="833" bestFit="1" customWidth="1"/>
    <col min="2309" max="2309" width="12.5703125" style="833" bestFit="1" customWidth="1"/>
    <col min="2310" max="2310" width="14.42578125" style="833" bestFit="1" customWidth="1"/>
    <col min="2311" max="2316" width="12.5703125" style="833" bestFit="1" customWidth="1"/>
    <col min="2317" max="2317" width="13.42578125" style="833" bestFit="1" customWidth="1"/>
    <col min="2318" max="2318" width="12.5703125" style="833" bestFit="1" customWidth="1"/>
    <col min="2319" max="2319" width="13.42578125" style="833" bestFit="1" customWidth="1"/>
    <col min="2320" max="2320" width="14.42578125" style="833" bestFit="1" customWidth="1"/>
    <col min="2321" max="2321" width="13.28515625" style="833" bestFit="1" customWidth="1"/>
    <col min="2322" max="2322" width="13.5703125" style="833" bestFit="1" customWidth="1"/>
    <col min="2323" max="2562" width="11.42578125" style="833"/>
    <col min="2563" max="2563" width="19.85546875" style="833" bestFit="1" customWidth="1"/>
    <col min="2564" max="2564" width="14.42578125" style="833" bestFit="1" customWidth="1"/>
    <col min="2565" max="2565" width="12.5703125" style="833" bestFit="1" customWidth="1"/>
    <col min="2566" max="2566" width="14.42578125" style="833" bestFit="1" customWidth="1"/>
    <col min="2567" max="2572" width="12.5703125" style="833" bestFit="1" customWidth="1"/>
    <col min="2573" max="2573" width="13.42578125" style="833" bestFit="1" customWidth="1"/>
    <col min="2574" max="2574" width="12.5703125" style="833" bestFit="1" customWidth="1"/>
    <col min="2575" max="2575" width="13.42578125" style="833" bestFit="1" customWidth="1"/>
    <col min="2576" max="2576" width="14.42578125" style="833" bestFit="1" customWidth="1"/>
    <col min="2577" max="2577" width="13.28515625" style="833" bestFit="1" customWidth="1"/>
    <col min="2578" max="2578" width="13.5703125" style="833" bestFit="1" customWidth="1"/>
    <col min="2579" max="2818" width="11.42578125" style="833"/>
    <col min="2819" max="2819" width="19.85546875" style="833" bestFit="1" customWidth="1"/>
    <col min="2820" max="2820" width="14.42578125" style="833" bestFit="1" customWidth="1"/>
    <col min="2821" max="2821" width="12.5703125" style="833" bestFit="1" customWidth="1"/>
    <col min="2822" max="2822" width="14.42578125" style="833" bestFit="1" customWidth="1"/>
    <col min="2823" max="2828" width="12.5703125" style="833" bestFit="1" customWidth="1"/>
    <col min="2829" max="2829" width="13.42578125" style="833" bestFit="1" customWidth="1"/>
    <col min="2830" max="2830" width="12.5703125" style="833" bestFit="1" customWidth="1"/>
    <col min="2831" max="2831" width="13.42578125" style="833" bestFit="1" customWidth="1"/>
    <col min="2832" max="2832" width="14.42578125" style="833" bestFit="1" customWidth="1"/>
    <col min="2833" max="2833" width="13.28515625" style="833" bestFit="1" customWidth="1"/>
    <col min="2834" max="2834" width="13.5703125" style="833" bestFit="1" customWidth="1"/>
    <col min="2835" max="3074" width="11.42578125" style="833"/>
    <col min="3075" max="3075" width="19.85546875" style="833" bestFit="1" customWidth="1"/>
    <col min="3076" max="3076" width="14.42578125" style="833" bestFit="1" customWidth="1"/>
    <col min="3077" max="3077" width="12.5703125" style="833" bestFit="1" customWidth="1"/>
    <col min="3078" max="3078" width="14.42578125" style="833" bestFit="1" customWidth="1"/>
    <col min="3079" max="3084" width="12.5703125" style="833" bestFit="1" customWidth="1"/>
    <col min="3085" max="3085" width="13.42578125" style="833" bestFit="1" customWidth="1"/>
    <col min="3086" max="3086" width="12.5703125" style="833" bestFit="1" customWidth="1"/>
    <col min="3087" max="3087" width="13.42578125" style="833" bestFit="1" customWidth="1"/>
    <col min="3088" max="3088" width="14.42578125" style="833" bestFit="1" customWidth="1"/>
    <col min="3089" max="3089" width="13.28515625" style="833" bestFit="1" customWidth="1"/>
    <col min="3090" max="3090" width="13.5703125" style="833" bestFit="1" customWidth="1"/>
    <col min="3091" max="3330" width="11.42578125" style="833"/>
    <col min="3331" max="3331" width="19.85546875" style="833" bestFit="1" customWidth="1"/>
    <col min="3332" max="3332" width="14.42578125" style="833" bestFit="1" customWidth="1"/>
    <col min="3333" max="3333" width="12.5703125" style="833" bestFit="1" customWidth="1"/>
    <col min="3334" max="3334" width="14.42578125" style="833" bestFit="1" customWidth="1"/>
    <col min="3335" max="3340" width="12.5703125" style="833" bestFit="1" customWidth="1"/>
    <col min="3341" max="3341" width="13.42578125" style="833" bestFit="1" customWidth="1"/>
    <col min="3342" max="3342" width="12.5703125" style="833" bestFit="1" customWidth="1"/>
    <col min="3343" max="3343" width="13.42578125" style="833" bestFit="1" customWidth="1"/>
    <col min="3344" max="3344" width="14.42578125" style="833" bestFit="1" customWidth="1"/>
    <col min="3345" max="3345" width="13.28515625" style="833" bestFit="1" customWidth="1"/>
    <col min="3346" max="3346" width="13.5703125" style="833" bestFit="1" customWidth="1"/>
    <col min="3347" max="3586" width="11.42578125" style="833"/>
    <col min="3587" max="3587" width="19.85546875" style="833" bestFit="1" customWidth="1"/>
    <col min="3588" max="3588" width="14.42578125" style="833" bestFit="1" customWidth="1"/>
    <col min="3589" max="3589" width="12.5703125" style="833" bestFit="1" customWidth="1"/>
    <col min="3590" max="3590" width="14.42578125" style="833" bestFit="1" customWidth="1"/>
    <col min="3591" max="3596" width="12.5703125" style="833" bestFit="1" customWidth="1"/>
    <col min="3597" max="3597" width="13.42578125" style="833" bestFit="1" customWidth="1"/>
    <col min="3598" max="3598" width="12.5703125" style="833" bestFit="1" customWidth="1"/>
    <col min="3599" max="3599" width="13.42578125" style="833" bestFit="1" customWidth="1"/>
    <col min="3600" max="3600" width="14.42578125" style="833" bestFit="1" customWidth="1"/>
    <col min="3601" max="3601" width="13.28515625" style="833" bestFit="1" customWidth="1"/>
    <col min="3602" max="3602" width="13.5703125" style="833" bestFit="1" customWidth="1"/>
    <col min="3603" max="3842" width="11.42578125" style="833"/>
    <col min="3843" max="3843" width="19.85546875" style="833" bestFit="1" customWidth="1"/>
    <col min="3844" max="3844" width="14.42578125" style="833" bestFit="1" customWidth="1"/>
    <col min="3845" max="3845" width="12.5703125" style="833" bestFit="1" customWidth="1"/>
    <col min="3846" max="3846" width="14.42578125" style="833" bestFit="1" customWidth="1"/>
    <col min="3847" max="3852" width="12.5703125" style="833" bestFit="1" customWidth="1"/>
    <col min="3853" max="3853" width="13.42578125" style="833" bestFit="1" customWidth="1"/>
    <col min="3854" max="3854" width="12.5703125" style="833" bestFit="1" customWidth="1"/>
    <col min="3855" max="3855" width="13.42578125" style="833" bestFit="1" customWidth="1"/>
    <col min="3856" max="3856" width="14.42578125" style="833" bestFit="1" customWidth="1"/>
    <col min="3857" max="3857" width="13.28515625" style="833" bestFit="1" customWidth="1"/>
    <col min="3858" max="3858" width="13.5703125" style="833" bestFit="1" customWidth="1"/>
    <col min="3859" max="4098" width="11.42578125" style="833"/>
    <col min="4099" max="4099" width="19.85546875" style="833" bestFit="1" customWidth="1"/>
    <col min="4100" max="4100" width="14.42578125" style="833" bestFit="1" customWidth="1"/>
    <col min="4101" max="4101" width="12.5703125" style="833" bestFit="1" customWidth="1"/>
    <col min="4102" max="4102" width="14.42578125" style="833" bestFit="1" customWidth="1"/>
    <col min="4103" max="4108" width="12.5703125" style="833" bestFit="1" customWidth="1"/>
    <col min="4109" max="4109" width="13.42578125" style="833" bestFit="1" customWidth="1"/>
    <col min="4110" max="4110" width="12.5703125" style="833" bestFit="1" customWidth="1"/>
    <col min="4111" max="4111" width="13.42578125" style="833" bestFit="1" customWidth="1"/>
    <col min="4112" max="4112" width="14.42578125" style="833" bestFit="1" customWidth="1"/>
    <col min="4113" max="4113" width="13.28515625" style="833" bestFit="1" customWidth="1"/>
    <col min="4114" max="4114" width="13.5703125" style="833" bestFit="1" customWidth="1"/>
    <col min="4115" max="4354" width="11.42578125" style="833"/>
    <col min="4355" max="4355" width="19.85546875" style="833" bestFit="1" customWidth="1"/>
    <col min="4356" max="4356" width="14.42578125" style="833" bestFit="1" customWidth="1"/>
    <col min="4357" max="4357" width="12.5703125" style="833" bestFit="1" customWidth="1"/>
    <col min="4358" max="4358" width="14.42578125" style="833" bestFit="1" customWidth="1"/>
    <col min="4359" max="4364" width="12.5703125" style="833" bestFit="1" customWidth="1"/>
    <col min="4365" max="4365" width="13.42578125" style="833" bestFit="1" customWidth="1"/>
    <col min="4366" max="4366" width="12.5703125" style="833" bestFit="1" customWidth="1"/>
    <col min="4367" max="4367" width="13.42578125" style="833" bestFit="1" customWidth="1"/>
    <col min="4368" max="4368" width="14.42578125" style="833" bestFit="1" customWidth="1"/>
    <col min="4369" max="4369" width="13.28515625" style="833" bestFit="1" customWidth="1"/>
    <col min="4370" max="4370" width="13.5703125" style="833" bestFit="1" customWidth="1"/>
    <col min="4371" max="4610" width="11.42578125" style="833"/>
    <col min="4611" max="4611" width="19.85546875" style="833" bestFit="1" customWidth="1"/>
    <col min="4612" max="4612" width="14.42578125" style="833" bestFit="1" customWidth="1"/>
    <col min="4613" max="4613" width="12.5703125" style="833" bestFit="1" customWidth="1"/>
    <col min="4614" max="4614" width="14.42578125" style="833" bestFit="1" customWidth="1"/>
    <col min="4615" max="4620" width="12.5703125" style="833" bestFit="1" customWidth="1"/>
    <col min="4621" max="4621" width="13.42578125" style="833" bestFit="1" customWidth="1"/>
    <col min="4622" max="4622" width="12.5703125" style="833" bestFit="1" customWidth="1"/>
    <col min="4623" max="4623" width="13.42578125" style="833" bestFit="1" customWidth="1"/>
    <col min="4624" max="4624" width="14.42578125" style="833" bestFit="1" customWidth="1"/>
    <col min="4625" max="4625" width="13.28515625" style="833" bestFit="1" customWidth="1"/>
    <col min="4626" max="4626" width="13.5703125" style="833" bestFit="1" customWidth="1"/>
    <col min="4627" max="4866" width="11.42578125" style="833"/>
    <col min="4867" max="4867" width="19.85546875" style="833" bestFit="1" customWidth="1"/>
    <col min="4868" max="4868" width="14.42578125" style="833" bestFit="1" customWidth="1"/>
    <col min="4869" max="4869" width="12.5703125" style="833" bestFit="1" customWidth="1"/>
    <col min="4870" max="4870" width="14.42578125" style="833" bestFit="1" customWidth="1"/>
    <col min="4871" max="4876" width="12.5703125" style="833" bestFit="1" customWidth="1"/>
    <col min="4877" max="4877" width="13.42578125" style="833" bestFit="1" customWidth="1"/>
    <col min="4878" max="4878" width="12.5703125" style="833" bestFit="1" customWidth="1"/>
    <col min="4879" max="4879" width="13.42578125" style="833" bestFit="1" customWidth="1"/>
    <col min="4880" max="4880" width="14.42578125" style="833" bestFit="1" customWidth="1"/>
    <col min="4881" max="4881" width="13.28515625" style="833" bestFit="1" customWidth="1"/>
    <col min="4882" max="4882" width="13.5703125" style="833" bestFit="1" customWidth="1"/>
    <col min="4883" max="5122" width="11.42578125" style="833"/>
    <col min="5123" max="5123" width="19.85546875" style="833" bestFit="1" customWidth="1"/>
    <col min="5124" max="5124" width="14.42578125" style="833" bestFit="1" customWidth="1"/>
    <col min="5125" max="5125" width="12.5703125" style="833" bestFit="1" customWidth="1"/>
    <col min="5126" max="5126" width="14.42578125" style="833" bestFit="1" customWidth="1"/>
    <col min="5127" max="5132" width="12.5703125" style="833" bestFit="1" customWidth="1"/>
    <col min="5133" max="5133" width="13.42578125" style="833" bestFit="1" customWidth="1"/>
    <col min="5134" max="5134" width="12.5703125" style="833" bestFit="1" customWidth="1"/>
    <col min="5135" max="5135" width="13.42578125" style="833" bestFit="1" customWidth="1"/>
    <col min="5136" max="5136" width="14.42578125" style="833" bestFit="1" customWidth="1"/>
    <col min="5137" max="5137" width="13.28515625" style="833" bestFit="1" customWidth="1"/>
    <col min="5138" max="5138" width="13.5703125" style="833" bestFit="1" customWidth="1"/>
    <col min="5139" max="5378" width="11.42578125" style="833"/>
    <col min="5379" max="5379" width="19.85546875" style="833" bestFit="1" customWidth="1"/>
    <col min="5380" max="5380" width="14.42578125" style="833" bestFit="1" customWidth="1"/>
    <col min="5381" max="5381" width="12.5703125" style="833" bestFit="1" customWidth="1"/>
    <col min="5382" max="5382" width="14.42578125" style="833" bestFit="1" customWidth="1"/>
    <col min="5383" max="5388" width="12.5703125" style="833" bestFit="1" customWidth="1"/>
    <col min="5389" max="5389" width="13.42578125" style="833" bestFit="1" customWidth="1"/>
    <col min="5390" max="5390" width="12.5703125" style="833" bestFit="1" customWidth="1"/>
    <col min="5391" max="5391" width="13.42578125" style="833" bestFit="1" customWidth="1"/>
    <col min="5392" max="5392" width="14.42578125" style="833" bestFit="1" customWidth="1"/>
    <col min="5393" max="5393" width="13.28515625" style="833" bestFit="1" customWidth="1"/>
    <col min="5394" max="5394" width="13.5703125" style="833" bestFit="1" customWidth="1"/>
    <col min="5395" max="5634" width="11.42578125" style="833"/>
    <col min="5635" max="5635" width="19.85546875" style="833" bestFit="1" customWidth="1"/>
    <col min="5636" max="5636" width="14.42578125" style="833" bestFit="1" customWidth="1"/>
    <col min="5637" max="5637" width="12.5703125" style="833" bestFit="1" customWidth="1"/>
    <col min="5638" max="5638" width="14.42578125" style="833" bestFit="1" customWidth="1"/>
    <col min="5639" max="5644" width="12.5703125" style="833" bestFit="1" customWidth="1"/>
    <col min="5645" max="5645" width="13.42578125" style="833" bestFit="1" customWidth="1"/>
    <col min="5646" max="5646" width="12.5703125" style="833" bestFit="1" customWidth="1"/>
    <col min="5647" max="5647" width="13.42578125" style="833" bestFit="1" customWidth="1"/>
    <col min="5648" max="5648" width="14.42578125" style="833" bestFit="1" customWidth="1"/>
    <col min="5649" max="5649" width="13.28515625" style="833" bestFit="1" customWidth="1"/>
    <col min="5650" max="5650" width="13.5703125" style="833" bestFit="1" customWidth="1"/>
    <col min="5651" max="5890" width="11.42578125" style="833"/>
    <col min="5891" max="5891" width="19.85546875" style="833" bestFit="1" customWidth="1"/>
    <col min="5892" max="5892" width="14.42578125" style="833" bestFit="1" customWidth="1"/>
    <col min="5893" max="5893" width="12.5703125" style="833" bestFit="1" customWidth="1"/>
    <col min="5894" max="5894" width="14.42578125" style="833" bestFit="1" customWidth="1"/>
    <col min="5895" max="5900" width="12.5703125" style="833" bestFit="1" customWidth="1"/>
    <col min="5901" max="5901" width="13.42578125" style="833" bestFit="1" customWidth="1"/>
    <col min="5902" max="5902" width="12.5703125" style="833" bestFit="1" customWidth="1"/>
    <col min="5903" max="5903" width="13.42578125" style="833" bestFit="1" customWidth="1"/>
    <col min="5904" max="5904" width="14.42578125" style="833" bestFit="1" customWidth="1"/>
    <col min="5905" max="5905" width="13.28515625" style="833" bestFit="1" customWidth="1"/>
    <col min="5906" max="5906" width="13.5703125" style="833" bestFit="1" customWidth="1"/>
    <col min="5907" max="6146" width="11.42578125" style="833"/>
    <col min="6147" max="6147" width="19.85546875" style="833" bestFit="1" customWidth="1"/>
    <col min="6148" max="6148" width="14.42578125" style="833" bestFit="1" customWidth="1"/>
    <col min="6149" max="6149" width="12.5703125" style="833" bestFit="1" customWidth="1"/>
    <col min="6150" max="6150" width="14.42578125" style="833" bestFit="1" customWidth="1"/>
    <col min="6151" max="6156" width="12.5703125" style="833" bestFit="1" customWidth="1"/>
    <col min="6157" max="6157" width="13.42578125" style="833" bestFit="1" customWidth="1"/>
    <col min="6158" max="6158" width="12.5703125" style="833" bestFit="1" customWidth="1"/>
    <col min="6159" max="6159" width="13.42578125" style="833" bestFit="1" customWidth="1"/>
    <col min="6160" max="6160" width="14.42578125" style="833" bestFit="1" customWidth="1"/>
    <col min="6161" max="6161" width="13.28515625" style="833" bestFit="1" customWidth="1"/>
    <col min="6162" max="6162" width="13.5703125" style="833" bestFit="1" customWidth="1"/>
    <col min="6163" max="6402" width="11.42578125" style="833"/>
    <col min="6403" max="6403" width="19.85546875" style="833" bestFit="1" customWidth="1"/>
    <col min="6404" max="6404" width="14.42578125" style="833" bestFit="1" customWidth="1"/>
    <col min="6405" max="6405" width="12.5703125" style="833" bestFit="1" customWidth="1"/>
    <col min="6406" max="6406" width="14.42578125" style="833" bestFit="1" customWidth="1"/>
    <col min="6407" max="6412" width="12.5703125" style="833" bestFit="1" customWidth="1"/>
    <col min="6413" max="6413" width="13.42578125" style="833" bestFit="1" customWidth="1"/>
    <col min="6414" max="6414" width="12.5703125" style="833" bestFit="1" customWidth="1"/>
    <col min="6415" max="6415" width="13.42578125" style="833" bestFit="1" customWidth="1"/>
    <col min="6416" max="6416" width="14.42578125" style="833" bestFit="1" customWidth="1"/>
    <col min="6417" max="6417" width="13.28515625" style="833" bestFit="1" customWidth="1"/>
    <col min="6418" max="6418" width="13.5703125" style="833" bestFit="1" customWidth="1"/>
    <col min="6419" max="6658" width="11.42578125" style="833"/>
    <col min="6659" max="6659" width="19.85546875" style="833" bestFit="1" customWidth="1"/>
    <col min="6660" max="6660" width="14.42578125" style="833" bestFit="1" customWidth="1"/>
    <col min="6661" max="6661" width="12.5703125" style="833" bestFit="1" customWidth="1"/>
    <col min="6662" max="6662" width="14.42578125" style="833" bestFit="1" customWidth="1"/>
    <col min="6663" max="6668" width="12.5703125" style="833" bestFit="1" customWidth="1"/>
    <col min="6669" max="6669" width="13.42578125" style="833" bestFit="1" customWidth="1"/>
    <col min="6670" max="6670" width="12.5703125" style="833" bestFit="1" customWidth="1"/>
    <col min="6671" max="6671" width="13.42578125" style="833" bestFit="1" customWidth="1"/>
    <col min="6672" max="6672" width="14.42578125" style="833" bestFit="1" customWidth="1"/>
    <col min="6673" max="6673" width="13.28515625" style="833" bestFit="1" customWidth="1"/>
    <col min="6674" max="6674" width="13.5703125" style="833" bestFit="1" customWidth="1"/>
    <col min="6675" max="6914" width="11.42578125" style="833"/>
    <col min="6915" max="6915" width="19.85546875" style="833" bestFit="1" customWidth="1"/>
    <col min="6916" max="6916" width="14.42578125" style="833" bestFit="1" customWidth="1"/>
    <col min="6917" max="6917" width="12.5703125" style="833" bestFit="1" customWidth="1"/>
    <col min="6918" max="6918" width="14.42578125" style="833" bestFit="1" customWidth="1"/>
    <col min="6919" max="6924" width="12.5703125" style="833" bestFit="1" customWidth="1"/>
    <col min="6925" max="6925" width="13.42578125" style="833" bestFit="1" customWidth="1"/>
    <col min="6926" max="6926" width="12.5703125" style="833" bestFit="1" customWidth="1"/>
    <col min="6927" max="6927" width="13.42578125" style="833" bestFit="1" customWidth="1"/>
    <col min="6928" max="6928" width="14.42578125" style="833" bestFit="1" customWidth="1"/>
    <col min="6929" max="6929" width="13.28515625" style="833" bestFit="1" customWidth="1"/>
    <col min="6930" max="6930" width="13.5703125" style="833" bestFit="1" customWidth="1"/>
    <col min="6931" max="7170" width="11.42578125" style="833"/>
    <col min="7171" max="7171" width="19.85546875" style="833" bestFit="1" customWidth="1"/>
    <col min="7172" max="7172" width="14.42578125" style="833" bestFit="1" customWidth="1"/>
    <col min="7173" max="7173" width="12.5703125" style="833" bestFit="1" customWidth="1"/>
    <col min="7174" max="7174" width="14.42578125" style="833" bestFit="1" customWidth="1"/>
    <col min="7175" max="7180" width="12.5703125" style="833" bestFit="1" customWidth="1"/>
    <col min="7181" max="7181" width="13.42578125" style="833" bestFit="1" customWidth="1"/>
    <col min="7182" max="7182" width="12.5703125" style="833" bestFit="1" customWidth="1"/>
    <col min="7183" max="7183" width="13.42578125" style="833" bestFit="1" customWidth="1"/>
    <col min="7184" max="7184" width="14.42578125" style="833" bestFit="1" customWidth="1"/>
    <col min="7185" max="7185" width="13.28515625" style="833" bestFit="1" customWidth="1"/>
    <col min="7186" max="7186" width="13.5703125" style="833" bestFit="1" customWidth="1"/>
    <col min="7187" max="7426" width="11.42578125" style="833"/>
    <col min="7427" max="7427" width="19.85546875" style="833" bestFit="1" customWidth="1"/>
    <col min="7428" max="7428" width="14.42578125" style="833" bestFit="1" customWidth="1"/>
    <col min="7429" max="7429" width="12.5703125" style="833" bestFit="1" customWidth="1"/>
    <col min="7430" max="7430" width="14.42578125" style="833" bestFit="1" customWidth="1"/>
    <col min="7431" max="7436" width="12.5703125" style="833" bestFit="1" customWidth="1"/>
    <col min="7437" max="7437" width="13.42578125" style="833" bestFit="1" customWidth="1"/>
    <col min="7438" max="7438" width="12.5703125" style="833" bestFit="1" customWidth="1"/>
    <col min="7439" max="7439" width="13.42578125" style="833" bestFit="1" customWidth="1"/>
    <col min="7440" max="7440" width="14.42578125" style="833" bestFit="1" customWidth="1"/>
    <col min="7441" max="7441" width="13.28515625" style="833" bestFit="1" customWidth="1"/>
    <col min="7442" max="7442" width="13.5703125" style="833" bestFit="1" customWidth="1"/>
    <col min="7443" max="7682" width="11.42578125" style="833"/>
    <col min="7683" max="7683" width="19.85546875" style="833" bestFit="1" customWidth="1"/>
    <col min="7684" max="7684" width="14.42578125" style="833" bestFit="1" customWidth="1"/>
    <col min="7685" max="7685" width="12.5703125" style="833" bestFit="1" customWidth="1"/>
    <col min="7686" max="7686" width="14.42578125" style="833" bestFit="1" customWidth="1"/>
    <col min="7687" max="7692" width="12.5703125" style="833" bestFit="1" customWidth="1"/>
    <col min="7693" max="7693" width="13.42578125" style="833" bestFit="1" customWidth="1"/>
    <col min="7694" max="7694" width="12.5703125" style="833" bestFit="1" customWidth="1"/>
    <col min="7695" max="7695" width="13.42578125" style="833" bestFit="1" customWidth="1"/>
    <col min="7696" max="7696" width="14.42578125" style="833" bestFit="1" customWidth="1"/>
    <col min="7697" max="7697" width="13.28515625" style="833" bestFit="1" customWidth="1"/>
    <col min="7698" max="7698" width="13.5703125" style="833" bestFit="1" customWidth="1"/>
    <col min="7699" max="7938" width="11.42578125" style="833"/>
    <col min="7939" max="7939" width="19.85546875" style="833" bestFit="1" customWidth="1"/>
    <col min="7940" max="7940" width="14.42578125" style="833" bestFit="1" customWidth="1"/>
    <col min="7941" max="7941" width="12.5703125" style="833" bestFit="1" customWidth="1"/>
    <col min="7942" max="7942" width="14.42578125" style="833" bestFit="1" customWidth="1"/>
    <col min="7943" max="7948" width="12.5703125" style="833" bestFit="1" customWidth="1"/>
    <col min="7949" max="7949" width="13.42578125" style="833" bestFit="1" customWidth="1"/>
    <col min="7950" max="7950" width="12.5703125" style="833" bestFit="1" customWidth="1"/>
    <col min="7951" max="7951" width="13.42578125" style="833" bestFit="1" customWidth="1"/>
    <col min="7952" max="7952" width="14.42578125" style="833" bestFit="1" customWidth="1"/>
    <col min="7953" max="7953" width="13.28515625" style="833" bestFit="1" customWidth="1"/>
    <col min="7954" max="7954" width="13.5703125" style="833" bestFit="1" customWidth="1"/>
    <col min="7955" max="8194" width="11.42578125" style="833"/>
    <col min="8195" max="8195" width="19.85546875" style="833" bestFit="1" customWidth="1"/>
    <col min="8196" max="8196" width="14.42578125" style="833" bestFit="1" customWidth="1"/>
    <col min="8197" max="8197" width="12.5703125" style="833" bestFit="1" customWidth="1"/>
    <col min="8198" max="8198" width="14.42578125" style="833" bestFit="1" customWidth="1"/>
    <col min="8199" max="8204" width="12.5703125" style="833" bestFit="1" customWidth="1"/>
    <col min="8205" max="8205" width="13.42578125" style="833" bestFit="1" customWidth="1"/>
    <col min="8206" max="8206" width="12.5703125" style="833" bestFit="1" customWidth="1"/>
    <col min="8207" max="8207" width="13.42578125" style="833" bestFit="1" customWidth="1"/>
    <col min="8208" max="8208" width="14.42578125" style="833" bestFit="1" customWidth="1"/>
    <col min="8209" max="8209" width="13.28515625" style="833" bestFit="1" customWidth="1"/>
    <col min="8210" max="8210" width="13.5703125" style="833" bestFit="1" customWidth="1"/>
    <col min="8211" max="8450" width="11.42578125" style="833"/>
    <col min="8451" max="8451" width="19.85546875" style="833" bestFit="1" customWidth="1"/>
    <col min="8452" max="8452" width="14.42578125" style="833" bestFit="1" customWidth="1"/>
    <col min="8453" max="8453" width="12.5703125" style="833" bestFit="1" customWidth="1"/>
    <col min="8454" max="8454" width="14.42578125" style="833" bestFit="1" customWidth="1"/>
    <col min="8455" max="8460" width="12.5703125" style="833" bestFit="1" customWidth="1"/>
    <col min="8461" max="8461" width="13.42578125" style="833" bestFit="1" customWidth="1"/>
    <col min="8462" max="8462" width="12.5703125" style="833" bestFit="1" customWidth="1"/>
    <col min="8463" max="8463" width="13.42578125" style="833" bestFit="1" customWidth="1"/>
    <col min="8464" max="8464" width="14.42578125" style="833" bestFit="1" customWidth="1"/>
    <col min="8465" max="8465" width="13.28515625" style="833" bestFit="1" customWidth="1"/>
    <col min="8466" max="8466" width="13.5703125" style="833" bestFit="1" customWidth="1"/>
    <col min="8467" max="8706" width="11.42578125" style="833"/>
    <col min="8707" max="8707" width="19.85546875" style="833" bestFit="1" customWidth="1"/>
    <col min="8708" max="8708" width="14.42578125" style="833" bestFit="1" customWidth="1"/>
    <col min="8709" max="8709" width="12.5703125" style="833" bestFit="1" customWidth="1"/>
    <col min="8710" max="8710" width="14.42578125" style="833" bestFit="1" customWidth="1"/>
    <col min="8711" max="8716" width="12.5703125" style="833" bestFit="1" customWidth="1"/>
    <col min="8717" max="8717" width="13.42578125" style="833" bestFit="1" customWidth="1"/>
    <col min="8718" max="8718" width="12.5703125" style="833" bestFit="1" customWidth="1"/>
    <col min="8719" max="8719" width="13.42578125" style="833" bestFit="1" customWidth="1"/>
    <col min="8720" max="8720" width="14.42578125" style="833" bestFit="1" customWidth="1"/>
    <col min="8721" max="8721" width="13.28515625" style="833" bestFit="1" customWidth="1"/>
    <col min="8722" max="8722" width="13.5703125" style="833" bestFit="1" customWidth="1"/>
    <col min="8723" max="8962" width="11.42578125" style="833"/>
    <col min="8963" max="8963" width="19.85546875" style="833" bestFit="1" customWidth="1"/>
    <col min="8964" max="8964" width="14.42578125" style="833" bestFit="1" customWidth="1"/>
    <col min="8965" max="8965" width="12.5703125" style="833" bestFit="1" customWidth="1"/>
    <col min="8966" max="8966" width="14.42578125" style="833" bestFit="1" customWidth="1"/>
    <col min="8967" max="8972" width="12.5703125" style="833" bestFit="1" customWidth="1"/>
    <col min="8973" max="8973" width="13.42578125" style="833" bestFit="1" customWidth="1"/>
    <col min="8974" max="8974" width="12.5703125" style="833" bestFit="1" customWidth="1"/>
    <col min="8975" max="8975" width="13.42578125" style="833" bestFit="1" customWidth="1"/>
    <col min="8976" max="8976" width="14.42578125" style="833" bestFit="1" customWidth="1"/>
    <col min="8977" max="8977" width="13.28515625" style="833" bestFit="1" customWidth="1"/>
    <col min="8978" max="8978" width="13.5703125" style="833" bestFit="1" customWidth="1"/>
    <col min="8979" max="9218" width="11.42578125" style="833"/>
    <col min="9219" max="9219" width="19.85546875" style="833" bestFit="1" customWidth="1"/>
    <col min="9220" max="9220" width="14.42578125" style="833" bestFit="1" customWidth="1"/>
    <col min="9221" max="9221" width="12.5703125" style="833" bestFit="1" customWidth="1"/>
    <col min="9222" max="9222" width="14.42578125" style="833" bestFit="1" customWidth="1"/>
    <col min="9223" max="9228" width="12.5703125" style="833" bestFit="1" customWidth="1"/>
    <col min="9229" max="9229" width="13.42578125" style="833" bestFit="1" customWidth="1"/>
    <col min="9230" max="9230" width="12.5703125" style="833" bestFit="1" customWidth="1"/>
    <col min="9231" max="9231" width="13.42578125" style="833" bestFit="1" customWidth="1"/>
    <col min="9232" max="9232" width="14.42578125" style="833" bestFit="1" customWidth="1"/>
    <col min="9233" max="9233" width="13.28515625" style="833" bestFit="1" customWidth="1"/>
    <col min="9234" max="9234" width="13.5703125" style="833" bestFit="1" customWidth="1"/>
    <col min="9235" max="9474" width="11.42578125" style="833"/>
    <col min="9475" max="9475" width="19.85546875" style="833" bestFit="1" customWidth="1"/>
    <col min="9476" max="9476" width="14.42578125" style="833" bestFit="1" customWidth="1"/>
    <col min="9477" max="9477" width="12.5703125" style="833" bestFit="1" customWidth="1"/>
    <col min="9478" max="9478" width="14.42578125" style="833" bestFit="1" customWidth="1"/>
    <col min="9479" max="9484" width="12.5703125" style="833" bestFit="1" customWidth="1"/>
    <col min="9485" max="9485" width="13.42578125" style="833" bestFit="1" customWidth="1"/>
    <col min="9486" max="9486" width="12.5703125" style="833" bestFit="1" customWidth="1"/>
    <col min="9487" max="9487" width="13.42578125" style="833" bestFit="1" customWidth="1"/>
    <col min="9488" max="9488" width="14.42578125" style="833" bestFit="1" customWidth="1"/>
    <col min="9489" max="9489" width="13.28515625" style="833" bestFit="1" customWidth="1"/>
    <col min="9490" max="9490" width="13.5703125" style="833" bestFit="1" customWidth="1"/>
    <col min="9491" max="9730" width="11.42578125" style="833"/>
    <col min="9731" max="9731" width="19.85546875" style="833" bestFit="1" customWidth="1"/>
    <col min="9732" max="9732" width="14.42578125" style="833" bestFit="1" customWidth="1"/>
    <col min="9733" max="9733" width="12.5703125" style="833" bestFit="1" customWidth="1"/>
    <col min="9734" max="9734" width="14.42578125" style="833" bestFit="1" customWidth="1"/>
    <col min="9735" max="9740" width="12.5703125" style="833" bestFit="1" customWidth="1"/>
    <col min="9741" max="9741" width="13.42578125" style="833" bestFit="1" customWidth="1"/>
    <col min="9742" max="9742" width="12.5703125" style="833" bestFit="1" customWidth="1"/>
    <col min="9743" max="9743" width="13.42578125" style="833" bestFit="1" customWidth="1"/>
    <col min="9744" max="9744" width="14.42578125" style="833" bestFit="1" customWidth="1"/>
    <col min="9745" max="9745" width="13.28515625" style="833" bestFit="1" customWidth="1"/>
    <col min="9746" max="9746" width="13.5703125" style="833" bestFit="1" customWidth="1"/>
    <col min="9747" max="9986" width="11.42578125" style="833"/>
    <col min="9987" max="9987" width="19.85546875" style="833" bestFit="1" customWidth="1"/>
    <col min="9988" max="9988" width="14.42578125" style="833" bestFit="1" customWidth="1"/>
    <col min="9989" max="9989" width="12.5703125" style="833" bestFit="1" customWidth="1"/>
    <col min="9990" max="9990" width="14.42578125" style="833" bestFit="1" customWidth="1"/>
    <col min="9991" max="9996" width="12.5703125" style="833" bestFit="1" customWidth="1"/>
    <col min="9997" max="9997" width="13.42578125" style="833" bestFit="1" customWidth="1"/>
    <col min="9998" max="9998" width="12.5703125" style="833" bestFit="1" customWidth="1"/>
    <col min="9999" max="9999" width="13.42578125" style="833" bestFit="1" customWidth="1"/>
    <col min="10000" max="10000" width="14.42578125" style="833" bestFit="1" customWidth="1"/>
    <col min="10001" max="10001" width="13.28515625" style="833" bestFit="1" customWidth="1"/>
    <col min="10002" max="10002" width="13.5703125" style="833" bestFit="1" customWidth="1"/>
    <col min="10003" max="10242" width="11.42578125" style="833"/>
    <col min="10243" max="10243" width="19.85546875" style="833" bestFit="1" customWidth="1"/>
    <col min="10244" max="10244" width="14.42578125" style="833" bestFit="1" customWidth="1"/>
    <col min="10245" max="10245" width="12.5703125" style="833" bestFit="1" customWidth="1"/>
    <col min="10246" max="10246" width="14.42578125" style="833" bestFit="1" customWidth="1"/>
    <col min="10247" max="10252" width="12.5703125" style="833" bestFit="1" customWidth="1"/>
    <col min="10253" max="10253" width="13.42578125" style="833" bestFit="1" customWidth="1"/>
    <col min="10254" max="10254" width="12.5703125" style="833" bestFit="1" customWidth="1"/>
    <col min="10255" max="10255" width="13.42578125" style="833" bestFit="1" customWidth="1"/>
    <col min="10256" max="10256" width="14.42578125" style="833" bestFit="1" customWidth="1"/>
    <col min="10257" max="10257" width="13.28515625" style="833" bestFit="1" customWidth="1"/>
    <col min="10258" max="10258" width="13.5703125" style="833" bestFit="1" customWidth="1"/>
    <col min="10259" max="10498" width="11.42578125" style="833"/>
    <col min="10499" max="10499" width="19.85546875" style="833" bestFit="1" customWidth="1"/>
    <col min="10500" max="10500" width="14.42578125" style="833" bestFit="1" customWidth="1"/>
    <col min="10501" max="10501" width="12.5703125" style="833" bestFit="1" customWidth="1"/>
    <col min="10502" max="10502" width="14.42578125" style="833" bestFit="1" customWidth="1"/>
    <col min="10503" max="10508" width="12.5703125" style="833" bestFit="1" customWidth="1"/>
    <col min="10509" max="10509" width="13.42578125" style="833" bestFit="1" customWidth="1"/>
    <col min="10510" max="10510" width="12.5703125" style="833" bestFit="1" customWidth="1"/>
    <col min="10511" max="10511" width="13.42578125" style="833" bestFit="1" customWidth="1"/>
    <col min="10512" max="10512" width="14.42578125" style="833" bestFit="1" customWidth="1"/>
    <col min="10513" max="10513" width="13.28515625" style="833" bestFit="1" customWidth="1"/>
    <col min="10514" max="10514" width="13.5703125" style="833" bestFit="1" customWidth="1"/>
    <col min="10515" max="10754" width="11.42578125" style="833"/>
    <col min="10755" max="10755" width="19.85546875" style="833" bestFit="1" customWidth="1"/>
    <col min="10756" max="10756" width="14.42578125" style="833" bestFit="1" customWidth="1"/>
    <col min="10757" max="10757" width="12.5703125" style="833" bestFit="1" customWidth="1"/>
    <col min="10758" max="10758" width="14.42578125" style="833" bestFit="1" customWidth="1"/>
    <col min="10759" max="10764" width="12.5703125" style="833" bestFit="1" customWidth="1"/>
    <col min="10765" max="10765" width="13.42578125" style="833" bestFit="1" customWidth="1"/>
    <col min="10766" max="10766" width="12.5703125" style="833" bestFit="1" customWidth="1"/>
    <col min="10767" max="10767" width="13.42578125" style="833" bestFit="1" customWidth="1"/>
    <col min="10768" max="10768" width="14.42578125" style="833" bestFit="1" customWidth="1"/>
    <col min="10769" max="10769" width="13.28515625" style="833" bestFit="1" customWidth="1"/>
    <col min="10770" max="10770" width="13.5703125" style="833" bestFit="1" customWidth="1"/>
    <col min="10771" max="11010" width="11.42578125" style="833"/>
    <col min="11011" max="11011" width="19.85546875" style="833" bestFit="1" customWidth="1"/>
    <col min="11012" max="11012" width="14.42578125" style="833" bestFit="1" customWidth="1"/>
    <col min="11013" max="11013" width="12.5703125" style="833" bestFit="1" customWidth="1"/>
    <col min="11014" max="11014" width="14.42578125" style="833" bestFit="1" customWidth="1"/>
    <col min="11015" max="11020" width="12.5703125" style="833" bestFit="1" customWidth="1"/>
    <col min="11021" max="11021" width="13.42578125" style="833" bestFit="1" customWidth="1"/>
    <col min="11022" max="11022" width="12.5703125" style="833" bestFit="1" customWidth="1"/>
    <col min="11023" max="11023" width="13.42578125" style="833" bestFit="1" customWidth="1"/>
    <col min="11024" max="11024" width="14.42578125" style="833" bestFit="1" customWidth="1"/>
    <col min="11025" max="11025" width="13.28515625" style="833" bestFit="1" customWidth="1"/>
    <col min="11026" max="11026" width="13.5703125" style="833" bestFit="1" customWidth="1"/>
    <col min="11027" max="11266" width="11.42578125" style="833"/>
    <col min="11267" max="11267" width="19.85546875" style="833" bestFit="1" customWidth="1"/>
    <col min="11268" max="11268" width="14.42578125" style="833" bestFit="1" customWidth="1"/>
    <col min="11269" max="11269" width="12.5703125" style="833" bestFit="1" customWidth="1"/>
    <col min="11270" max="11270" width="14.42578125" style="833" bestFit="1" customWidth="1"/>
    <col min="11271" max="11276" width="12.5703125" style="833" bestFit="1" customWidth="1"/>
    <col min="11277" max="11277" width="13.42578125" style="833" bestFit="1" customWidth="1"/>
    <col min="11278" max="11278" width="12.5703125" style="833" bestFit="1" customWidth="1"/>
    <col min="11279" max="11279" width="13.42578125" style="833" bestFit="1" customWidth="1"/>
    <col min="11280" max="11280" width="14.42578125" style="833" bestFit="1" customWidth="1"/>
    <col min="11281" max="11281" width="13.28515625" style="833" bestFit="1" customWidth="1"/>
    <col min="11282" max="11282" width="13.5703125" style="833" bestFit="1" customWidth="1"/>
    <col min="11283" max="11522" width="11.42578125" style="833"/>
    <col min="11523" max="11523" width="19.85546875" style="833" bestFit="1" customWidth="1"/>
    <col min="11524" max="11524" width="14.42578125" style="833" bestFit="1" customWidth="1"/>
    <col min="11525" max="11525" width="12.5703125" style="833" bestFit="1" customWidth="1"/>
    <col min="11526" max="11526" width="14.42578125" style="833" bestFit="1" customWidth="1"/>
    <col min="11527" max="11532" width="12.5703125" style="833" bestFit="1" customWidth="1"/>
    <col min="11533" max="11533" width="13.42578125" style="833" bestFit="1" customWidth="1"/>
    <col min="11534" max="11534" width="12.5703125" style="833" bestFit="1" customWidth="1"/>
    <col min="11535" max="11535" width="13.42578125" style="833" bestFit="1" customWidth="1"/>
    <col min="11536" max="11536" width="14.42578125" style="833" bestFit="1" customWidth="1"/>
    <col min="11537" max="11537" width="13.28515625" style="833" bestFit="1" customWidth="1"/>
    <col min="11538" max="11538" width="13.5703125" style="833" bestFit="1" customWidth="1"/>
    <col min="11539" max="11778" width="11.42578125" style="833"/>
    <col min="11779" max="11779" width="19.85546875" style="833" bestFit="1" customWidth="1"/>
    <col min="11780" max="11780" width="14.42578125" style="833" bestFit="1" customWidth="1"/>
    <col min="11781" max="11781" width="12.5703125" style="833" bestFit="1" customWidth="1"/>
    <col min="11782" max="11782" width="14.42578125" style="833" bestFit="1" customWidth="1"/>
    <col min="11783" max="11788" width="12.5703125" style="833" bestFit="1" customWidth="1"/>
    <col min="11789" max="11789" width="13.42578125" style="833" bestFit="1" customWidth="1"/>
    <col min="11790" max="11790" width="12.5703125" style="833" bestFit="1" customWidth="1"/>
    <col min="11791" max="11791" width="13.42578125" style="833" bestFit="1" customWidth="1"/>
    <col min="11792" max="11792" width="14.42578125" style="833" bestFit="1" customWidth="1"/>
    <col min="11793" max="11793" width="13.28515625" style="833" bestFit="1" customWidth="1"/>
    <col min="11794" max="11794" width="13.5703125" style="833" bestFit="1" customWidth="1"/>
    <col min="11795" max="12034" width="11.42578125" style="833"/>
    <col min="12035" max="12035" width="19.85546875" style="833" bestFit="1" customWidth="1"/>
    <col min="12036" max="12036" width="14.42578125" style="833" bestFit="1" customWidth="1"/>
    <col min="12037" max="12037" width="12.5703125" style="833" bestFit="1" customWidth="1"/>
    <col min="12038" max="12038" width="14.42578125" style="833" bestFit="1" customWidth="1"/>
    <col min="12039" max="12044" width="12.5703125" style="833" bestFit="1" customWidth="1"/>
    <col min="12045" max="12045" width="13.42578125" style="833" bestFit="1" customWidth="1"/>
    <col min="12046" max="12046" width="12.5703125" style="833" bestFit="1" customWidth="1"/>
    <col min="12047" max="12047" width="13.42578125" style="833" bestFit="1" customWidth="1"/>
    <col min="12048" max="12048" width="14.42578125" style="833" bestFit="1" customWidth="1"/>
    <col min="12049" max="12049" width="13.28515625" style="833" bestFit="1" customWidth="1"/>
    <col min="12050" max="12050" width="13.5703125" style="833" bestFit="1" customWidth="1"/>
    <col min="12051" max="12290" width="11.42578125" style="833"/>
    <col min="12291" max="12291" width="19.85546875" style="833" bestFit="1" customWidth="1"/>
    <col min="12292" max="12292" width="14.42578125" style="833" bestFit="1" customWidth="1"/>
    <col min="12293" max="12293" width="12.5703125" style="833" bestFit="1" customWidth="1"/>
    <col min="12294" max="12294" width="14.42578125" style="833" bestFit="1" customWidth="1"/>
    <col min="12295" max="12300" width="12.5703125" style="833" bestFit="1" customWidth="1"/>
    <col min="12301" max="12301" width="13.42578125" style="833" bestFit="1" customWidth="1"/>
    <col min="12302" max="12302" width="12.5703125" style="833" bestFit="1" customWidth="1"/>
    <col min="12303" max="12303" width="13.42578125" style="833" bestFit="1" customWidth="1"/>
    <col min="12304" max="12304" width="14.42578125" style="833" bestFit="1" customWidth="1"/>
    <col min="12305" max="12305" width="13.28515625" style="833" bestFit="1" customWidth="1"/>
    <col min="12306" max="12306" width="13.5703125" style="833" bestFit="1" customWidth="1"/>
    <col min="12307" max="12546" width="11.42578125" style="833"/>
    <col min="12547" max="12547" width="19.85546875" style="833" bestFit="1" customWidth="1"/>
    <col min="12548" max="12548" width="14.42578125" style="833" bestFit="1" customWidth="1"/>
    <col min="12549" max="12549" width="12.5703125" style="833" bestFit="1" customWidth="1"/>
    <col min="12550" max="12550" width="14.42578125" style="833" bestFit="1" customWidth="1"/>
    <col min="12551" max="12556" width="12.5703125" style="833" bestFit="1" customWidth="1"/>
    <col min="12557" max="12557" width="13.42578125" style="833" bestFit="1" customWidth="1"/>
    <col min="12558" max="12558" width="12.5703125" style="833" bestFit="1" customWidth="1"/>
    <col min="12559" max="12559" width="13.42578125" style="833" bestFit="1" customWidth="1"/>
    <col min="12560" max="12560" width="14.42578125" style="833" bestFit="1" customWidth="1"/>
    <col min="12561" max="12561" width="13.28515625" style="833" bestFit="1" customWidth="1"/>
    <col min="12562" max="12562" width="13.5703125" style="833" bestFit="1" customWidth="1"/>
    <col min="12563" max="12802" width="11.42578125" style="833"/>
    <col min="12803" max="12803" width="19.85546875" style="833" bestFit="1" customWidth="1"/>
    <col min="12804" max="12804" width="14.42578125" style="833" bestFit="1" customWidth="1"/>
    <col min="12805" max="12805" width="12.5703125" style="833" bestFit="1" customWidth="1"/>
    <col min="12806" max="12806" width="14.42578125" style="833" bestFit="1" customWidth="1"/>
    <col min="12807" max="12812" width="12.5703125" style="833" bestFit="1" customWidth="1"/>
    <col min="12813" max="12813" width="13.42578125" style="833" bestFit="1" customWidth="1"/>
    <col min="12814" max="12814" width="12.5703125" style="833" bestFit="1" customWidth="1"/>
    <col min="12815" max="12815" width="13.42578125" style="833" bestFit="1" customWidth="1"/>
    <col min="12816" max="12816" width="14.42578125" style="833" bestFit="1" customWidth="1"/>
    <col min="12817" max="12817" width="13.28515625" style="833" bestFit="1" customWidth="1"/>
    <col min="12818" max="12818" width="13.5703125" style="833" bestFit="1" customWidth="1"/>
    <col min="12819" max="13058" width="11.42578125" style="833"/>
    <col min="13059" max="13059" width="19.85546875" style="833" bestFit="1" customWidth="1"/>
    <col min="13060" max="13060" width="14.42578125" style="833" bestFit="1" customWidth="1"/>
    <col min="13061" max="13061" width="12.5703125" style="833" bestFit="1" customWidth="1"/>
    <col min="13062" max="13062" width="14.42578125" style="833" bestFit="1" customWidth="1"/>
    <col min="13063" max="13068" width="12.5703125" style="833" bestFit="1" customWidth="1"/>
    <col min="13069" max="13069" width="13.42578125" style="833" bestFit="1" customWidth="1"/>
    <col min="13070" max="13070" width="12.5703125" style="833" bestFit="1" customWidth="1"/>
    <col min="13071" max="13071" width="13.42578125" style="833" bestFit="1" customWidth="1"/>
    <col min="13072" max="13072" width="14.42578125" style="833" bestFit="1" customWidth="1"/>
    <col min="13073" max="13073" width="13.28515625" style="833" bestFit="1" customWidth="1"/>
    <col min="13074" max="13074" width="13.5703125" style="833" bestFit="1" customWidth="1"/>
    <col min="13075" max="13314" width="11.42578125" style="833"/>
    <col min="13315" max="13315" width="19.85546875" style="833" bestFit="1" customWidth="1"/>
    <col min="13316" max="13316" width="14.42578125" style="833" bestFit="1" customWidth="1"/>
    <col min="13317" max="13317" width="12.5703125" style="833" bestFit="1" customWidth="1"/>
    <col min="13318" max="13318" width="14.42578125" style="833" bestFit="1" customWidth="1"/>
    <col min="13319" max="13324" width="12.5703125" style="833" bestFit="1" customWidth="1"/>
    <col min="13325" max="13325" width="13.42578125" style="833" bestFit="1" customWidth="1"/>
    <col min="13326" max="13326" width="12.5703125" style="833" bestFit="1" customWidth="1"/>
    <col min="13327" max="13327" width="13.42578125" style="833" bestFit="1" customWidth="1"/>
    <col min="13328" max="13328" width="14.42578125" style="833" bestFit="1" customWidth="1"/>
    <col min="13329" max="13329" width="13.28515625" style="833" bestFit="1" customWidth="1"/>
    <col min="13330" max="13330" width="13.5703125" style="833" bestFit="1" customWidth="1"/>
    <col min="13331" max="13570" width="11.42578125" style="833"/>
    <col min="13571" max="13571" width="19.85546875" style="833" bestFit="1" customWidth="1"/>
    <col min="13572" max="13572" width="14.42578125" style="833" bestFit="1" customWidth="1"/>
    <col min="13573" max="13573" width="12.5703125" style="833" bestFit="1" customWidth="1"/>
    <col min="13574" max="13574" width="14.42578125" style="833" bestFit="1" customWidth="1"/>
    <col min="13575" max="13580" width="12.5703125" style="833" bestFit="1" customWidth="1"/>
    <col min="13581" max="13581" width="13.42578125" style="833" bestFit="1" customWidth="1"/>
    <col min="13582" max="13582" width="12.5703125" style="833" bestFit="1" customWidth="1"/>
    <col min="13583" max="13583" width="13.42578125" style="833" bestFit="1" customWidth="1"/>
    <col min="13584" max="13584" width="14.42578125" style="833" bestFit="1" customWidth="1"/>
    <col min="13585" max="13585" width="13.28515625" style="833" bestFit="1" customWidth="1"/>
    <col min="13586" max="13586" width="13.5703125" style="833" bestFit="1" customWidth="1"/>
    <col min="13587" max="13826" width="11.42578125" style="833"/>
    <col min="13827" max="13827" width="19.85546875" style="833" bestFit="1" customWidth="1"/>
    <col min="13828" max="13828" width="14.42578125" style="833" bestFit="1" customWidth="1"/>
    <col min="13829" max="13829" width="12.5703125" style="833" bestFit="1" customWidth="1"/>
    <col min="13830" max="13830" width="14.42578125" style="833" bestFit="1" customWidth="1"/>
    <col min="13831" max="13836" width="12.5703125" style="833" bestFit="1" customWidth="1"/>
    <col min="13837" max="13837" width="13.42578125" style="833" bestFit="1" customWidth="1"/>
    <col min="13838" max="13838" width="12.5703125" style="833" bestFit="1" customWidth="1"/>
    <col min="13839" max="13839" width="13.42578125" style="833" bestFit="1" customWidth="1"/>
    <col min="13840" max="13840" width="14.42578125" style="833" bestFit="1" customWidth="1"/>
    <col min="13841" max="13841" width="13.28515625" style="833" bestFit="1" customWidth="1"/>
    <col min="13842" max="13842" width="13.5703125" style="833" bestFit="1" customWidth="1"/>
    <col min="13843" max="14082" width="11.42578125" style="833"/>
    <col min="14083" max="14083" width="19.85546875" style="833" bestFit="1" customWidth="1"/>
    <col min="14084" max="14084" width="14.42578125" style="833" bestFit="1" customWidth="1"/>
    <col min="14085" max="14085" width="12.5703125" style="833" bestFit="1" customWidth="1"/>
    <col min="14086" max="14086" width="14.42578125" style="833" bestFit="1" customWidth="1"/>
    <col min="14087" max="14092" width="12.5703125" style="833" bestFit="1" customWidth="1"/>
    <col min="14093" max="14093" width="13.42578125" style="833" bestFit="1" customWidth="1"/>
    <col min="14094" max="14094" width="12.5703125" style="833" bestFit="1" customWidth="1"/>
    <col min="14095" max="14095" width="13.42578125" style="833" bestFit="1" customWidth="1"/>
    <col min="14096" max="14096" width="14.42578125" style="833" bestFit="1" customWidth="1"/>
    <col min="14097" max="14097" width="13.28515625" style="833" bestFit="1" customWidth="1"/>
    <col min="14098" max="14098" width="13.5703125" style="833" bestFit="1" customWidth="1"/>
    <col min="14099" max="14338" width="11.42578125" style="833"/>
    <col min="14339" max="14339" width="19.85546875" style="833" bestFit="1" customWidth="1"/>
    <col min="14340" max="14340" width="14.42578125" style="833" bestFit="1" customWidth="1"/>
    <col min="14341" max="14341" width="12.5703125" style="833" bestFit="1" customWidth="1"/>
    <col min="14342" max="14342" width="14.42578125" style="833" bestFit="1" customWidth="1"/>
    <col min="14343" max="14348" width="12.5703125" style="833" bestFit="1" customWidth="1"/>
    <col min="14349" max="14349" width="13.42578125" style="833" bestFit="1" customWidth="1"/>
    <col min="14350" max="14350" width="12.5703125" style="833" bestFit="1" customWidth="1"/>
    <col min="14351" max="14351" width="13.42578125" style="833" bestFit="1" customWidth="1"/>
    <col min="14352" max="14352" width="14.42578125" style="833" bestFit="1" customWidth="1"/>
    <col min="14353" max="14353" width="13.28515625" style="833" bestFit="1" customWidth="1"/>
    <col min="14354" max="14354" width="13.5703125" style="833" bestFit="1" customWidth="1"/>
    <col min="14355" max="14594" width="11.42578125" style="833"/>
    <col min="14595" max="14595" width="19.85546875" style="833" bestFit="1" customWidth="1"/>
    <col min="14596" max="14596" width="14.42578125" style="833" bestFit="1" customWidth="1"/>
    <col min="14597" max="14597" width="12.5703125" style="833" bestFit="1" customWidth="1"/>
    <col min="14598" max="14598" width="14.42578125" style="833" bestFit="1" customWidth="1"/>
    <col min="14599" max="14604" width="12.5703125" style="833" bestFit="1" customWidth="1"/>
    <col min="14605" max="14605" width="13.42578125" style="833" bestFit="1" customWidth="1"/>
    <col min="14606" max="14606" width="12.5703125" style="833" bestFit="1" customWidth="1"/>
    <col min="14607" max="14607" width="13.42578125" style="833" bestFit="1" customWidth="1"/>
    <col min="14608" max="14608" width="14.42578125" style="833" bestFit="1" customWidth="1"/>
    <col min="14609" max="14609" width="13.28515625" style="833" bestFit="1" customWidth="1"/>
    <col min="14610" max="14610" width="13.5703125" style="833" bestFit="1" customWidth="1"/>
    <col min="14611" max="14850" width="11.42578125" style="833"/>
    <col min="14851" max="14851" width="19.85546875" style="833" bestFit="1" customWidth="1"/>
    <col min="14852" max="14852" width="14.42578125" style="833" bestFit="1" customWidth="1"/>
    <col min="14853" max="14853" width="12.5703125" style="833" bestFit="1" customWidth="1"/>
    <col min="14854" max="14854" width="14.42578125" style="833" bestFit="1" customWidth="1"/>
    <col min="14855" max="14860" width="12.5703125" style="833" bestFit="1" customWidth="1"/>
    <col min="14861" max="14861" width="13.42578125" style="833" bestFit="1" customWidth="1"/>
    <col min="14862" max="14862" width="12.5703125" style="833" bestFit="1" customWidth="1"/>
    <col min="14863" max="14863" width="13.42578125" style="833" bestFit="1" customWidth="1"/>
    <col min="14864" max="14864" width="14.42578125" style="833" bestFit="1" customWidth="1"/>
    <col min="14865" max="14865" width="13.28515625" style="833" bestFit="1" customWidth="1"/>
    <col min="14866" max="14866" width="13.5703125" style="833" bestFit="1" customWidth="1"/>
    <col min="14867" max="15106" width="11.42578125" style="833"/>
    <col min="15107" max="15107" width="19.85546875" style="833" bestFit="1" customWidth="1"/>
    <col min="15108" max="15108" width="14.42578125" style="833" bestFit="1" customWidth="1"/>
    <col min="15109" max="15109" width="12.5703125" style="833" bestFit="1" customWidth="1"/>
    <col min="15110" max="15110" width="14.42578125" style="833" bestFit="1" customWidth="1"/>
    <col min="15111" max="15116" width="12.5703125" style="833" bestFit="1" customWidth="1"/>
    <col min="15117" max="15117" width="13.42578125" style="833" bestFit="1" customWidth="1"/>
    <col min="15118" max="15118" width="12.5703125" style="833" bestFit="1" customWidth="1"/>
    <col min="15119" max="15119" width="13.42578125" style="833" bestFit="1" customWidth="1"/>
    <col min="15120" max="15120" width="14.42578125" style="833" bestFit="1" customWidth="1"/>
    <col min="15121" max="15121" width="13.28515625" style="833" bestFit="1" customWidth="1"/>
    <col min="15122" max="15122" width="13.5703125" style="833" bestFit="1" customWidth="1"/>
    <col min="15123" max="15362" width="11.42578125" style="833"/>
    <col min="15363" max="15363" width="19.85546875" style="833" bestFit="1" customWidth="1"/>
    <col min="15364" max="15364" width="14.42578125" style="833" bestFit="1" customWidth="1"/>
    <col min="15365" max="15365" width="12.5703125" style="833" bestFit="1" customWidth="1"/>
    <col min="15366" max="15366" width="14.42578125" style="833" bestFit="1" customWidth="1"/>
    <col min="15367" max="15372" width="12.5703125" style="833" bestFit="1" customWidth="1"/>
    <col min="15373" max="15373" width="13.42578125" style="833" bestFit="1" customWidth="1"/>
    <col min="15374" max="15374" width="12.5703125" style="833" bestFit="1" customWidth="1"/>
    <col min="15375" max="15375" width="13.42578125" style="833" bestFit="1" customWidth="1"/>
    <col min="15376" max="15376" width="14.42578125" style="833" bestFit="1" customWidth="1"/>
    <col min="15377" max="15377" width="13.28515625" style="833" bestFit="1" customWidth="1"/>
    <col min="15378" max="15378" width="13.5703125" style="833" bestFit="1" customWidth="1"/>
    <col min="15379" max="15618" width="11.42578125" style="833"/>
    <col min="15619" max="15619" width="19.85546875" style="833" bestFit="1" customWidth="1"/>
    <col min="15620" max="15620" width="14.42578125" style="833" bestFit="1" customWidth="1"/>
    <col min="15621" max="15621" width="12.5703125" style="833" bestFit="1" customWidth="1"/>
    <col min="15622" max="15622" width="14.42578125" style="833" bestFit="1" customWidth="1"/>
    <col min="15623" max="15628" width="12.5703125" style="833" bestFit="1" customWidth="1"/>
    <col min="15629" max="15629" width="13.42578125" style="833" bestFit="1" customWidth="1"/>
    <col min="15630" max="15630" width="12.5703125" style="833" bestFit="1" customWidth="1"/>
    <col min="15631" max="15631" width="13.42578125" style="833" bestFit="1" customWidth="1"/>
    <col min="15632" max="15632" width="14.42578125" style="833" bestFit="1" customWidth="1"/>
    <col min="15633" max="15633" width="13.28515625" style="833" bestFit="1" customWidth="1"/>
    <col min="15634" max="15634" width="13.5703125" style="833" bestFit="1" customWidth="1"/>
    <col min="15635" max="15874" width="11.42578125" style="833"/>
    <col min="15875" max="15875" width="19.85546875" style="833" bestFit="1" customWidth="1"/>
    <col min="15876" max="15876" width="14.42578125" style="833" bestFit="1" customWidth="1"/>
    <col min="15877" max="15877" width="12.5703125" style="833" bestFit="1" customWidth="1"/>
    <col min="15878" max="15878" width="14.42578125" style="833" bestFit="1" customWidth="1"/>
    <col min="15879" max="15884" width="12.5703125" style="833" bestFit="1" customWidth="1"/>
    <col min="15885" max="15885" width="13.42578125" style="833" bestFit="1" customWidth="1"/>
    <col min="15886" max="15886" width="12.5703125" style="833" bestFit="1" customWidth="1"/>
    <col min="15887" max="15887" width="13.42578125" style="833" bestFit="1" customWidth="1"/>
    <col min="15888" max="15888" width="14.42578125" style="833" bestFit="1" customWidth="1"/>
    <col min="15889" max="15889" width="13.28515625" style="833" bestFit="1" customWidth="1"/>
    <col min="15890" max="15890" width="13.5703125" style="833" bestFit="1" customWidth="1"/>
    <col min="15891" max="16130" width="11.42578125" style="833"/>
    <col min="16131" max="16131" width="19.85546875" style="833" bestFit="1" customWidth="1"/>
    <col min="16132" max="16132" width="14.42578125" style="833" bestFit="1" customWidth="1"/>
    <col min="16133" max="16133" width="12.5703125" style="833" bestFit="1" customWidth="1"/>
    <col min="16134" max="16134" width="14.42578125" style="833" bestFit="1" customWidth="1"/>
    <col min="16135" max="16140" width="12.5703125" style="833" bestFit="1" customWidth="1"/>
    <col min="16141" max="16141" width="13.42578125" style="833" bestFit="1" customWidth="1"/>
    <col min="16142" max="16142" width="12.5703125" style="833" bestFit="1" customWidth="1"/>
    <col min="16143" max="16143" width="13.42578125" style="833" bestFit="1" customWidth="1"/>
    <col min="16144" max="16144" width="14.42578125" style="833" bestFit="1" customWidth="1"/>
    <col min="16145" max="16145" width="13.28515625" style="833" bestFit="1" customWidth="1"/>
    <col min="16146" max="16146" width="13.5703125" style="833" bestFit="1" customWidth="1"/>
    <col min="16147" max="16384" width="11.42578125" style="833"/>
  </cols>
  <sheetData>
    <row r="1" spans="1:18" s="819" customFormat="1" ht="27.75">
      <c r="A1" s="1193" t="s">
        <v>1045</v>
      </c>
      <c r="B1" s="818"/>
      <c r="C1" s="818"/>
      <c r="D1" s="818"/>
      <c r="E1" s="818"/>
      <c r="F1" s="818"/>
      <c r="G1" s="818"/>
      <c r="H1" s="818"/>
      <c r="I1" s="818"/>
      <c r="J1" s="818"/>
      <c r="K1" s="818"/>
      <c r="L1" s="818"/>
      <c r="M1" s="818"/>
      <c r="N1" s="818"/>
      <c r="O1" s="818"/>
      <c r="P1" s="818"/>
      <c r="Q1" s="818"/>
      <c r="R1" s="818"/>
    </row>
    <row r="2" spans="1:18" s="819" customFormat="1" ht="20.25">
      <c r="A2" s="820">
        <v>45596</v>
      </c>
      <c r="B2" s="820"/>
      <c r="C2" s="820"/>
      <c r="D2" s="820"/>
      <c r="E2" s="820"/>
      <c r="F2" s="820"/>
      <c r="G2" s="820"/>
      <c r="H2" s="820"/>
      <c r="I2" s="820"/>
      <c r="J2" s="820"/>
      <c r="K2" s="820"/>
      <c r="L2" s="820"/>
      <c r="M2" s="820"/>
      <c r="N2" s="820"/>
      <c r="O2" s="820"/>
      <c r="P2" s="820"/>
      <c r="Q2" s="820"/>
      <c r="R2" s="820"/>
    </row>
    <row r="3" spans="1:18" s="819" customFormat="1" ht="18.75">
      <c r="A3" s="821" t="s">
        <v>70</v>
      </c>
      <c r="B3" s="821"/>
      <c r="C3" s="821"/>
      <c r="D3" s="821"/>
      <c r="E3" s="821"/>
      <c r="F3" s="821"/>
      <c r="G3" s="822"/>
      <c r="H3" s="821"/>
      <c r="I3" s="821"/>
      <c r="J3" s="821"/>
      <c r="K3" s="821"/>
      <c r="L3" s="821"/>
      <c r="M3" s="821"/>
      <c r="N3" s="821"/>
      <c r="O3" s="821"/>
      <c r="P3" s="821"/>
      <c r="Q3" s="821"/>
      <c r="R3" s="821"/>
    </row>
    <row r="4" spans="1:18" s="819" customFormat="1" ht="10.5" customHeight="1">
      <c r="A4" s="821"/>
      <c r="B4" s="821"/>
      <c r="C4" s="821"/>
      <c r="D4" s="821"/>
      <c r="E4" s="821"/>
      <c r="F4" s="821"/>
      <c r="G4" s="822"/>
      <c r="H4" s="821"/>
      <c r="I4" s="821"/>
      <c r="J4" s="821"/>
      <c r="K4" s="821"/>
      <c r="L4" s="821"/>
      <c r="M4" s="821"/>
      <c r="N4" s="821"/>
      <c r="O4" s="821"/>
      <c r="P4" s="821"/>
      <c r="Q4" s="821"/>
      <c r="R4" s="821"/>
    </row>
    <row r="5" spans="1:18" s="819" customFormat="1" ht="21" customHeight="1">
      <c r="A5" s="823" t="s">
        <v>803</v>
      </c>
      <c r="B5" s="824" t="s">
        <v>96</v>
      </c>
      <c r="C5" s="824" t="s">
        <v>97</v>
      </c>
      <c r="D5" s="825" t="s">
        <v>93</v>
      </c>
      <c r="E5" s="826"/>
      <c r="F5" s="826"/>
      <c r="G5" s="826" t="s">
        <v>71</v>
      </c>
      <c r="H5" s="826"/>
      <c r="I5" s="826"/>
      <c r="J5" s="826" t="s">
        <v>91</v>
      </c>
      <c r="K5" s="826"/>
      <c r="L5" s="826"/>
      <c r="M5" s="826" t="s">
        <v>73</v>
      </c>
      <c r="N5" s="826"/>
      <c r="O5" s="826"/>
      <c r="P5" s="826" t="s">
        <v>75</v>
      </c>
      <c r="Q5" s="826"/>
      <c r="R5" s="827"/>
    </row>
    <row r="6" spans="1:18" s="819" customFormat="1" ht="15.75" customHeight="1">
      <c r="A6" s="828"/>
      <c r="B6" s="829" t="s">
        <v>97</v>
      </c>
      <c r="C6" s="829" t="s">
        <v>97</v>
      </c>
      <c r="D6" s="830" t="s">
        <v>804</v>
      </c>
      <c r="E6" s="830" t="s">
        <v>805</v>
      </c>
      <c r="F6" s="830" t="s">
        <v>806</v>
      </c>
      <c r="G6" s="830" t="s">
        <v>804</v>
      </c>
      <c r="H6" s="830" t="s">
        <v>805</v>
      </c>
      <c r="I6" s="830" t="s">
        <v>806</v>
      </c>
      <c r="J6" s="830" t="s">
        <v>804</v>
      </c>
      <c r="K6" s="830" t="s">
        <v>805</v>
      </c>
      <c r="L6" s="830" t="s">
        <v>806</v>
      </c>
      <c r="M6" s="830" t="s">
        <v>804</v>
      </c>
      <c r="N6" s="830" t="s">
        <v>805</v>
      </c>
      <c r="O6" s="830" t="s">
        <v>806</v>
      </c>
      <c r="P6" s="831" t="s">
        <v>804</v>
      </c>
      <c r="Q6" s="831" t="s">
        <v>805</v>
      </c>
      <c r="R6" s="832" t="s">
        <v>806</v>
      </c>
    </row>
    <row r="7" spans="1:18" ht="13.5">
      <c r="A7" s="163" t="s">
        <v>2</v>
      </c>
      <c r="B7" s="163" t="s">
        <v>221</v>
      </c>
      <c r="C7" s="163" t="s">
        <v>221</v>
      </c>
      <c r="D7" s="164">
        <v>49207.476869999999</v>
      </c>
      <c r="E7" s="165">
        <v>0</v>
      </c>
      <c r="F7" s="165">
        <v>49207.476869999999</v>
      </c>
      <c r="G7" s="165">
        <v>0</v>
      </c>
      <c r="H7" s="165">
        <v>0</v>
      </c>
      <c r="I7" s="165">
        <v>0</v>
      </c>
      <c r="J7" s="165">
        <v>1733.1870499999998</v>
      </c>
      <c r="K7" s="165">
        <v>1.374E-2</v>
      </c>
      <c r="L7" s="165">
        <v>1733.2007899999999</v>
      </c>
      <c r="M7" s="165">
        <v>2682.9339100000002</v>
      </c>
      <c r="N7" s="165">
        <v>11.654350000000001</v>
      </c>
      <c r="O7" s="165">
        <v>2694.58826</v>
      </c>
      <c r="P7" s="165">
        <v>2E-3</v>
      </c>
      <c r="Q7" s="165">
        <v>11.668089999999999</v>
      </c>
      <c r="R7" s="166">
        <v>4427.7890500000003</v>
      </c>
    </row>
    <row r="8" spans="1:18" ht="13.5">
      <c r="A8" s="167"/>
      <c r="B8" s="163" t="s">
        <v>186</v>
      </c>
      <c r="C8" s="163" t="s">
        <v>187</v>
      </c>
      <c r="D8" s="164">
        <v>19617.270270000001</v>
      </c>
      <c r="E8" s="165">
        <v>0</v>
      </c>
      <c r="F8" s="165">
        <v>19617.270270000001</v>
      </c>
      <c r="G8" s="165">
        <v>0</v>
      </c>
      <c r="H8" s="165">
        <v>0</v>
      </c>
      <c r="I8" s="165">
        <v>0</v>
      </c>
      <c r="J8" s="165">
        <v>1334.1908600000002</v>
      </c>
      <c r="K8" s="165">
        <v>0</v>
      </c>
      <c r="L8" s="165">
        <v>1334.1908600000002</v>
      </c>
      <c r="M8" s="165">
        <v>24.5</v>
      </c>
      <c r="N8" s="165">
        <v>0</v>
      </c>
      <c r="O8" s="165">
        <v>24.5</v>
      </c>
      <c r="P8" s="165">
        <v>1E-3</v>
      </c>
      <c r="Q8" s="165">
        <v>0</v>
      </c>
      <c r="R8" s="166">
        <v>1358.6908600000002</v>
      </c>
    </row>
    <row r="9" spans="1:18" ht="13.5">
      <c r="A9" s="163" t="s">
        <v>807</v>
      </c>
      <c r="B9" s="171"/>
      <c r="C9" s="171"/>
      <c r="D9" s="164">
        <v>68824.747140000007</v>
      </c>
      <c r="E9" s="165">
        <v>0</v>
      </c>
      <c r="F9" s="165">
        <v>68824.747140000007</v>
      </c>
      <c r="G9" s="165">
        <v>0</v>
      </c>
      <c r="H9" s="165">
        <v>0</v>
      </c>
      <c r="I9" s="165">
        <v>0</v>
      </c>
      <c r="J9" s="165">
        <v>3067.3779100000002</v>
      </c>
      <c r="K9" s="165">
        <v>1.374E-2</v>
      </c>
      <c r="L9" s="165">
        <v>3067.39165</v>
      </c>
      <c r="M9" s="165">
        <v>2707.4339100000002</v>
      </c>
      <c r="N9" s="165">
        <v>11.654350000000001</v>
      </c>
      <c r="O9" s="165">
        <v>2719.08826</v>
      </c>
      <c r="P9" s="165">
        <v>3.0000000000000001E-3</v>
      </c>
      <c r="Q9" s="165">
        <v>11.668089999999999</v>
      </c>
      <c r="R9" s="166">
        <v>5786.4799100000009</v>
      </c>
    </row>
    <row r="10" spans="1:18" ht="13.5">
      <c r="A10" s="163" t="s">
        <v>3</v>
      </c>
      <c r="B10" s="163" t="s">
        <v>188</v>
      </c>
      <c r="C10" s="163" t="s">
        <v>188</v>
      </c>
      <c r="D10" s="164">
        <v>21981.182409999998</v>
      </c>
      <c r="E10" s="165">
        <v>0</v>
      </c>
      <c r="F10" s="165">
        <v>21981.182409999998</v>
      </c>
      <c r="G10" s="165">
        <v>0</v>
      </c>
      <c r="H10" s="165">
        <v>0</v>
      </c>
      <c r="I10" s="165">
        <v>0</v>
      </c>
      <c r="J10" s="165">
        <v>3176.6235200000001</v>
      </c>
      <c r="K10" s="165">
        <v>6.9649200000000002</v>
      </c>
      <c r="L10" s="165">
        <v>3183.58844</v>
      </c>
      <c r="M10" s="165">
        <v>4327.8183200000003</v>
      </c>
      <c r="N10" s="165">
        <v>8.0000000000000007E-5</v>
      </c>
      <c r="O10" s="165">
        <v>4327.8184000000001</v>
      </c>
      <c r="P10" s="165">
        <v>2E-3</v>
      </c>
      <c r="Q10" s="165">
        <v>6.9649999999999999</v>
      </c>
      <c r="R10" s="166">
        <v>7511.4068399999996</v>
      </c>
    </row>
    <row r="11" spans="1:18" ht="13.5">
      <c r="A11" s="167"/>
      <c r="B11" s="163" t="s">
        <v>102</v>
      </c>
      <c r="C11" s="163" t="s">
        <v>102</v>
      </c>
      <c r="D11" s="164">
        <v>57950.628570000001</v>
      </c>
      <c r="E11" s="165">
        <v>0</v>
      </c>
      <c r="F11" s="165">
        <v>57950.628570000001</v>
      </c>
      <c r="G11" s="165">
        <v>0.11381999999999999</v>
      </c>
      <c r="H11" s="165">
        <v>0</v>
      </c>
      <c r="I11" s="165">
        <v>0.11381999999999999</v>
      </c>
      <c r="J11" s="165">
        <v>6919.3158599999997</v>
      </c>
      <c r="K11" s="165">
        <v>90.352670000000018</v>
      </c>
      <c r="L11" s="165">
        <v>7009.668529999999</v>
      </c>
      <c r="M11" s="165">
        <v>14414.770640000001</v>
      </c>
      <c r="N11" s="165">
        <v>47.09581</v>
      </c>
      <c r="O11" s="165">
        <v>14461.86645</v>
      </c>
      <c r="P11" s="165">
        <v>5.0000000000000001E-3</v>
      </c>
      <c r="Q11" s="165">
        <v>137.44848000000002</v>
      </c>
      <c r="R11" s="166">
        <v>21471.648799999999</v>
      </c>
    </row>
    <row r="12" spans="1:18" ht="13.5">
      <c r="A12" s="167"/>
      <c r="B12" s="167"/>
      <c r="C12" s="168" t="s">
        <v>159</v>
      </c>
      <c r="D12" s="169">
        <v>2029.2743700000001</v>
      </c>
      <c r="E12" s="121">
        <v>0</v>
      </c>
      <c r="F12" s="121">
        <v>2029.2743700000001</v>
      </c>
      <c r="G12" s="121">
        <v>0</v>
      </c>
      <c r="H12" s="121">
        <v>0</v>
      </c>
      <c r="I12" s="121">
        <v>0</v>
      </c>
      <c r="J12" s="121">
        <v>0</v>
      </c>
      <c r="K12" s="121">
        <v>0</v>
      </c>
      <c r="L12" s="121">
        <v>0</v>
      </c>
      <c r="M12" s="121">
        <v>0</v>
      </c>
      <c r="N12" s="121">
        <v>0</v>
      </c>
      <c r="O12" s="121">
        <v>0</v>
      </c>
      <c r="P12" s="121">
        <v>1E-3</v>
      </c>
      <c r="Q12" s="121">
        <v>0</v>
      </c>
      <c r="R12" s="170">
        <v>0</v>
      </c>
    </row>
    <row r="13" spans="1:18" ht="13.5">
      <c r="A13" s="167"/>
      <c r="B13" s="163" t="s">
        <v>103</v>
      </c>
      <c r="C13" s="163" t="s">
        <v>104</v>
      </c>
      <c r="D13" s="164">
        <v>191359.37518999999</v>
      </c>
      <c r="E13" s="165">
        <v>0</v>
      </c>
      <c r="F13" s="165">
        <v>191359.37518999999</v>
      </c>
      <c r="G13" s="165">
        <v>6.7300000000000007E-3</v>
      </c>
      <c r="H13" s="165">
        <v>0</v>
      </c>
      <c r="I13" s="165">
        <v>6.7300000000000007E-3</v>
      </c>
      <c r="J13" s="165">
        <v>13146.910249999999</v>
      </c>
      <c r="K13" s="165">
        <v>141.67889000000002</v>
      </c>
      <c r="L13" s="165">
        <v>13288.589139999998</v>
      </c>
      <c r="M13" s="165">
        <v>25829.246199999998</v>
      </c>
      <c r="N13" s="165">
        <v>294.60846999999995</v>
      </c>
      <c r="O13" s="165">
        <v>26123.854669999997</v>
      </c>
      <c r="P13" s="165">
        <v>7.0000000000000001E-3</v>
      </c>
      <c r="Q13" s="165">
        <v>436.28736000000004</v>
      </c>
      <c r="R13" s="166">
        <v>39412.450540000005</v>
      </c>
    </row>
    <row r="14" spans="1:18" ht="13.5">
      <c r="A14" s="167"/>
      <c r="B14" s="167"/>
      <c r="C14" s="168" t="s">
        <v>189</v>
      </c>
      <c r="D14" s="169">
        <v>17858.706719999998</v>
      </c>
      <c r="E14" s="121">
        <v>0</v>
      </c>
      <c r="F14" s="121">
        <v>17858.706719999998</v>
      </c>
      <c r="G14" s="121">
        <v>0</v>
      </c>
      <c r="H14" s="121">
        <v>0</v>
      </c>
      <c r="I14" s="121">
        <v>0</v>
      </c>
      <c r="J14" s="121">
        <v>4282.1623799999998</v>
      </c>
      <c r="K14" s="121">
        <v>9.329229999999999</v>
      </c>
      <c r="L14" s="121">
        <v>4291.49161</v>
      </c>
      <c r="M14" s="121">
        <v>2011.8668799999998</v>
      </c>
      <c r="N14" s="121">
        <v>0</v>
      </c>
      <c r="O14" s="121">
        <v>2011.8668799999998</v>
      </c>
      <c r="P14" s="121">
        <v>2E-3</v>
      </c>
      <c r="Q14" s="121">
        <v>9.329229999999999</v>
      </c>
      <c r="R14" s="170">
        <v>6303.3584900000005</v>
      </c>
    </row>
    <row r="15" spans="1:18" ht="13.5">
      <c r="A15" s="167"/>
      <c r="B15" s="167"/>
      <c r="C15" s="168" t="s">
        <v>222</v>
      </c>
      <c r="D15" s="169">
        <v>10.970190000000001</v>
      </c>
      <c r="E15" s="121">
        <v>0</v>
      </c>
      <c r="F15" s="121">
        <v>10.970190000000001</v>
      </c>
      <c r="G15" s="121">
        <v>0</v>
      </c>
      <c r="H15" s="121">
        <v>0</v>
      </c>
      <c r="I15" s="121">
        <v>0</v>
      </c>
      <c r="J15" s="121">
        <v>0</v>
      </c>
      <c r="K15" s="121">
        <v>0</v>
      </c>
      <c r="L15" s="121">
        <v>0</v>
      </c>
      <c r="M15" s="121">
        <v>0</v>
      </c>
      <c r="N15" s="121">
        <v>0</v>
      </c>
      <c r="O15" s="121">
        <v>0</v>
      </c>
      <c r="P15" s="121">
        <v>1E-3</v>
      </c>
      <c r="Q15" s="121">
        <v>0</v>
      </c>
      <c r="R15" s="170">
        <v>0</v>
      </c>
    </row>
    <row r="16" spans="1:18" ht="13.5">
      <c r="A16" s="163" t="s">
        <v>808</v>
      </c>
      <c r="B16" s="171"/>
      <c r="C16" s="171"/>
      <c r="D16" s="164">
        <v>291190.13744999998</v>
      </c>
      <c r="E16" s="165">
        <v>0</v>
      </c>
      <c r="F16" s="165">
        <v>291190.13744999998</v>
      </c>
      <c r="G16" s="165">
        <v>0.12054999999999999</v>
      </c>
      <c r="H16" s="165">
        <v>0</v>
      </c>
      <c r="I16" s="165">
        <v>0.12054999999999999</v>
      </c>
      <c r="J16" s="165">
        <v>27525.012009999995</v>
      </c>
      <c r="K16" s="165">
        <v>248.32571000000004</v>
      </c>
      <c r="L16" s="165">
        <v>27773.33772</v>
      </c>
      <c r="M16" s="165">
        <v>46583.702039999996</v>
      </c>
      <c r="N16" s="165">
        <v>341.70436000000001</v>
      </c>
      <c r="O16" s="165">
        <v>46925.4064</v>
      </c>
      <c r="P16" s="165">
        <v>1.7999999999999999E-2</v>
      </c>
      <c r="Q16" s="165">
        <v>590.03007000000002</v>
      </c>
      <c r="R16" s="166">
        <v>74698.864669999995</v>
      </c>
    </row>
    <row r="17" spans="1:18" ht="13.5">
      <c r="A17" s="163" t="s">
        <v>65</v>
      </c>
      <c r="B17" s="163" t="s">
        <v>105</v>
      </c>
      <c r="C17" s="163" t="s">
        <v>105</v>
      </c>
      <c r="D17" s="164">
        <v>21855.708129999999</v>
      </c>
      <c r="E17" s="165">
        <v>0</v>
      </c>
      <c r="F17" s="165">
        <v>21855.708129999999</v>
      </c>
      <c r="G17" s="165">
        <v>1.48641</v>
      </c>
      <c r="H17" s="165">
        <v>0</v>
      </c>
      <c r="I17" s="165">
        <v>1.48641</v>
      </c>
      <c r="J17" s="165">
        <v>2105.5671299999999</v>
      </c>
      <c r="K17" s="165">
        <v>20.241349999999997</v>
      </c>
      <c r="L17" s="165">
        <v>2125.8084800000001</v>
      </c>
      <c r="M17" s="165">
        <v>3073.2617999999998</v>
      </c>
      <c r="N17" s="165">
        <v>5.2157799999999996</v>
      </c>
      <c r="O17" s="165">
        <v>3078.4775800000002</v>
      </c>
      <c r="P17" s="165">
        <v>4.0000000000000001E-3</v>
      </c>
      <c r="Q17" s="165">
        <v>25.457129999999996</v>
      </c>
      <c r="R17" s="166">
        <v>5205.7724699999999</v>
      </c>
    </row>
    <row r="18" spans="1:18" ht="13.5">
      <c r="A18" s="167"/>
      <c r="B18" s="163" t="s">
        <v>223</v>
      </c>
      <c r="C18" s="163" t="s">
        <v>223</v>
      </c>
      <c r="D18" s="164">
        <v>41923.526259999999</v>
      </c>
      <c r="E18" s="165">
        <v>0</v>
      </c>
      <c r="F18" s="165">
        <v>41923.526259999999</v>
      </c>
      <c r="G18" s="165">
        <v>0</v>
      </c>
      <c r="H18" s="165">
        <v>0</v>
      </c>
      <c r="I18" s="165">
        <v>0</v>
      </c>
      <c r="J18" s="165">
        <v>2094.8632699999998</v>
      </c>
      <c r="K18" s="165">
        <v>2.3325800000000001</v>
      </c>
      <c r="L18" s="165">
        <v>2097.1958499999996</v>
      </c>
      <c r="M18" s="165">
        <v>4372.4320700000007</v>
      </c>
      <c r="N18" s="165">
        <v>0</v>
      </c>
      <c r="O18" s="165">
        <v>4372.4320700000007</v>
      </c>
      <c r="P18" s="165">
        <v>3.0000000000000001E-3</v>
      </c>
      <c r="Q18" s="165">
        <v>2.3325800000000001</v>
      </c>
      <c r="R18" s="166">
        <v>6469.6279199999999</v>
      </c>
    </row>
    <row r="19" spans="1:18" ht="13.5">
      <c r="A19" s="167"/>
      <c r="B19" s="163" t="s">
        <v>302</v>
      </c>
      <c r="C19" s="163" t="s">
        <v>303</v>
      </c>
      <c r="D19" s="164">
        <v>6478.1922400000003</v>
      </c>
      <c r="E19" s="165">
        <v>0</v>
      </c>
      <c r="F19" s="165">
        <v>6478.1922400000003</v>
      </c>
      <c r="G19" s="165">
        <v>0</v>
      </c>
      <c r="H19" s="165">
        <v>0</v>
      </c>
      <c r="I19" s="165">
        <v>0</v>
      </c>
      <c r="J19" s="165">
        <v>66.898049999999998</v>
      </c>
      <c r="K19" s="165">
        <v>0</v>
      </c>
      <c r="L19" s="165">
        <v>66.898049999999998</v>
      </c>
      <c r="M19" s="165">
        <v>18.3932</v>
      </c>
      <c r="N19" s="165">
        <v>0</v>
      </c>
      <c r="O19" s="165">
        <v>18.3932</v>
      </c>
      <c r="P19" s="165">
        <v>1E-3</v>
      </c>
      <c r="Q19" s="165">
        <v>0</v>
      </c>
      <c r="R19" s="166">
        <v>85.291250000000005</v>
      </c>
    </row>
    <row r="20" spans="1:18" ht="13.5">
      <c r="A20" s="163" t="s">
        <v>809</v>
      </c>
      <c r="B20" s="171"/>
      <c r="C20" s="171"/>
      <c r="D20" s="164">
        <v>70257.426630000002</v>
      </c>
      <c r="E20" s="165">
        <v>0</v>
      </c>
      <c r="F20" s="165">
        <v>70257.426630000002</v>
      </c>
      <c r="G20" s="165">
        <v>1.48641</v>
      </c>
      <c r="H20" s="165">
        <v>0</v>
      </c>
      <c r="I20" s="165">
        <v>1.48641</v>
      </c>
      <c r="J20" s="165">
        <v>4267.3284499999991</v>
      </c>
      <c r="K20" s="165">
        <v>22.573930000000001</v>
      </c>
      <c r="L20" s="165">
        <v>4289.9023799999995</v>
      </c>
      <c r="M20" s="165">
        <v>7464.0870700000005</v>
      </c>
      <c r="N20" s="165">
        <v>5.2157799999999996</v>
      </c>
      <c r="O20" s="165">
        <v>7469.3028500000009</v>
      </c>
      <c r="P20" s="165">
        <v>8.0000000000000002E-3</v>
      </c>
      <c r="Q20" s="165">
        <v>27.789709999999999</v>
      </c>
      <c r="R20" s="166">
        <v>11760.691640000001</v>
      </c>
    </row>
    <row r="21" spans="1:18" ht="13.5">
      <c r="A21" s="163" t="s">
        <v>5</v>
      </c>
      <c r="B21" s="163" t="s">
        <v>5</v>
      </c>
      <c r="C21" s="163" t="s">
        <v>5</v>
      </c>
      <c r="D21" s="164">
        <v>426902.17687999998</v>
      </c>
      <c r="E21" s="165">
        <v>0</v>
      </c>
      <c r="F21" s="165">
        <v>426902.17687999998</v>
      </c>
      <c r="G21" s="165">
        <v>0.65689999999999993</v>
      </c>
      <c r="H21" s="165">
        <v>0</v>
      </c>
      <c r="I21" s="165">
        <v>0.65689999999999993</v>
      </c>
      <c r="J21" s="165">
        <v>59561.856090000001</v>
      </c>
      <c r="K21" s="165">
        <v>1103.0440900000001</v>
      </c>
      <c r="L21" s="165">
        <v>60664.900179999982</v>
      </c>
      <c r="M21" s="165">
        <v>307847.83329999994</v>
      </c>
      <c r="N21" s="165">
        <v>1378.1949600000003</v>
      </c>
      <c r="O21" s="165">
        <v>309226.02825999999</v>
      </c>
      <c r="P21" s="165">
        <v>1.0999999999999999E-2</v>
      </c>
      <c r="Q21" s="165">
        <v>2481.2390500000001</v>
      </c>
      <c r="R21" s="166">
        <v>369891.58533999999</v>
      </c>
    </row>
    <row r="22" spans="1:18" ht="13.5">
      <c r="A22" s="167"/>
      <c r="B22" s="167"/>
      <c r="C22" s="168" t="s">
        <v>106</v>
      </c>
      <c r="D22" s="169">
        <v>62965.434439999997</v>
      </c>
      <c r="E22" s="121">
        <v>12.12889</v>
      </c>
      <c r="F22" s="121">
        <v>62977.563329999997</v>
      </c>
      <c r="G22" s="121">
        <v>8.6199999999999992E-3</v>
      </c>
      <c r="H22" s="121">
        <v>0</v>
      </c>
      <c r="I22" s="121">
        <v>8.6199999999999992E-3</v>
      </c>
      <c r="J22" s="121">
        <v>7041.3975699999992</v>
      </c>
      <c r="K22" s="121">
        <v>2172.6573399999997</v>
      </c>
      <c r="L22" s="121">
        <v>9214.0549100000007</v>
      </c>
      <c r="M22" s="121">
        <v>77954.080869999991</v>
      </c>
      <c r="N22" s="121">
        <v>581.14545999999996</v>
      </c>
      <c r="O22" s="121">
        <v>78535.22633000002</v>
      </c>
      <c r="P22" s="121">
        <v>4.0000000000000001E-3</v>
      </c>
      <c r="Q22" s="121">
        <v>2753.8027999999999</v>
      </c>
      <c r="R22" s="170">
        <v>87749.289860000004</v>
      </c>
    </row>
    <row r="23" spans="1:18" ht="13.5">
      <c r="A23" s="167"/>
      <c r="B23" s="167"/>
      <c r="C23" s="168" t="s">
        <v>190</v>
      </c>
      <c r="D23" s="169">
        <v>102245.25223</v>
      </c>
      <c r="E23" s="121">
        <v>0</v>
      </c>
      <c r="F23" s="121">
        <v>102245.25223</v>
      </c>
      <c r="G23" s="121">
        <v>0</v>
      </c>
      <c r="H23" s="121">
        <v>0</v>
      </c>
      <c r="I23" s="121">
        <v>0</v>
      </c>
      <c r="J23" s="121">
        <v>8465.95435</v>
      </c>
      <c r="K23" s="121">
        <v>18.911549999999998</v>
      </c>
      <c r="L23" s="121">
        <v>8484.8659000000007</v>
      </c>
      <c r="M23" s="121">
        <v>7101.6907299999993</v>
      </c>
      <c r="N23" s="121">
        <v>2.6800000000000001E-3</v>
      </c>
      <c r="O23" s="121">
        <v>7101.6934099999999</v>
      </c>
      <c r="P23" s="121">
        <v>4.0000000000000001E-3</v>
      </c>
      <c r="Q23" s="121">
        <v>18.91423</v>
      </c>
      <c r="R23" s="170">
        <v>15586.559310000001</v>
      </c>
    </row>
    <row r="24" spans="1:18" ht="13.5">
      <c r="A24" s="167"/>
      <c r="B24" s="167"/>
      <c r="C24" s="168" t="s">
        <v>107</v>
      </c>
      <c r="D24" s="169">
        <v>137791.94327000002</v>
      </c>
      <c r="E24" s="121">
        <v>0</v>
      </c>
      <c r="F24" s="121">
        <v>137791.94327000002</v>
      </c>
      <c r="G24" s="121">
        <v>6.361E-2</v>
      </c>
      <c r="H24" s="121">
        <v>0</v>
      </c>
      <c r="I24" s="121">
        <v>6.361E-2</v>
      </c>
      <c r="J24" s="121">
        <v>14988.34865</v>
      </c>
      <c r="K24" s="121">
        <v>198.84117000000001</v>
      </c>
      <c r="L24" s="121">
        <v>15187.18982</v>
      </c>
      <c r="M24" s="121">
        <v>29901.298899999998</v>
      </c>
      <c r="N24" s="121">
        <v>9.3792999999999989</v>
      </c>
      <c r="O24" s="121">
        <v>29910.678199999998</v>
      </c>
      <c r="P24" s="121">
        <v>5.0000000000000001E-3</v>
      </c>
      <c r="Q24" s="121">
        <v>208.22046999999998</v>
      </c>
      <c r="R24" s="170">
        <v>45097.931629999999</v>
      </c>
    </row>
    <row r="25" spans="1:18" ht="13.5">
      <c r="A25" s="167"/>
      <c r="B25" s="167"/>
      <c r="C25" s="168" t="s">
        <v>224</v>
      </c>
      <c r="D25" s="169">
        <v>22508.542399999998</v>
      </c>
      <c r="E25" s="121">
        <v>0</v>
      </c>
      <c r="F25" s="121">
        <v>22508.542399999998</v>
      </c>
      <c r="G25" s="121">
        <v>0</v>
      </c>
      <c r="H25" s="121">
        <v>0</v>
      </c>
      <c r="I25" s="121">
        <v>0</v>
      </c>
      <c r="J25" s="121">
        <v>2288.6583799999999</v>
      </c>
      <c r="K25" s="121">
        <v>463.17771000000005</v>
      </c>
      <c r="L25" s="121">
        <v>2751.8360899999998</v>
      </c>
      <c r="M25" s="121">
        <v>3038.5889200000001</v>
      </c>
      <c r="N25" s="121">
        <v>20.472720000000002</v>
      </c>
      <c r="O25" s="121">
        <v>3059.0616400000004</v>
      </c>
      <c r="P25" s="121">
        <v>1E-3</v>
      </c>
      <c r="Q25" s="121">
        <v>483.65043000000003</v>
      </c>
      <c r="R25" s="170">
        <v>5810.8977300000006</v>
      </c>
    </row>
    <row r="26" spans="1:18" ht="13.5">
      <c r="A26" s="167"/>
      <c r="B26" s="167"/>
      <c r="C26" s="168" t="s">
        <v>147</v>
      </c>
      <c r="D26" s="169">
        <v>73543.171329999997</v>
      </c>
      <c r="E26" s="121">
        <v>0</v>
      </c>
      <c r="F26" s="121">
        <v>73543.171329999997</v>
      </c>
      <c r="G26" s="121">
        <v>0</v>
      </c>
      <c r="H26" s="121">
        <v>0</v>
      </c>
      <c r="I26" s="121">
        <v>0</v>
      </c>
      <c r="J26" s="121">
        <v>13956.440849999999</v>
      </c>
      <c r="K26" s="121">
        <v>0.37792999999999999</v>
      </c>
      <c r="L26" s="121">
        <v>13956.81878</v>
      </c>
      <c r="M26" s="121">
        <v>14077.979300000001</v>
      </c>
      <c r="N26" s="121">
        <v>0.38862999999999998</v>
      </c>
      <c r="O26" s="121">
        <v>14078.36793</v>
      </c>
      <c r="P26" s="121">
        <v>1E-3</v>
      </c>
      <c r="Q26" s="121">
        <v>0.76655999999999991</v>
      </c>
      <c r="R26" s="170">
        <v>28035.186710000002</v>
      </c>
    </row>
    <row r="27" spans="1:18" ht="13.5">
      <c r="A27" s="167"/>
      <c r="B27" s="167"/>
      <c r="C27" s="168" t="s">
        <v>191</v>
      </c>
      <c r="D27" s="169">
        <v>92077.952860000005</v>
      </c>
      <c r="E27" s="121">
        <v>0</v>
      </c>
      <c r="F27" s="121">
        <v>92077.952860000005</v>
      </c>
      <c r="G27" s="121">
        <v>0</v>
      </c>
      <c r="H27" s="121">
        <v>0</v>
      </c>
      <c r="I27" s="121">
        <v>0</v>
      </c>
      <c r="J27" s="121">
        <v>6516.2038499999999</v>
      </c>
      <c r="K27" s="121">
        <v>94.423330000000007</v>
      </c>
      <c r="L27" s="121">
        <v>6610.6271800000004</v>
      </c>
      <c r="M27" s="121">
        <v>11018.08916</v>
      </c>
      <c r="N27" s="121">
        <v>7.6810000000000003E-2</v>
      </c>
      <c r="O27" s="121">
        <v>11018.165969999998</v>
      </c>
      <c r="P27" s="121">
        <v>2E-3</v>
      </c>
      <c r="Q27" s="121">
        <v>94.500140000000002</v>
      </c>
      <c r="R27" s="170">
        <v>17628.793149999998</v>
      </c>
    </row>
    <row r="28" spans="1:18" ht="13.5">
      <c r="A28" s="167"/>
      <c r="B28" s="167"/>
      <c r="C28" s="168" t="s">
        <v>192</v>
      </c>
      <c r="D28" s="169">
        <v>44322.46802</v>
      </c>
      <c r="E28" s="121">
        <v>0</v>
      </c>
      <c r="F28" s="121">
        <v>44322.46802</v>
      </c>
      <c r="G28" s="121">
        <v>0</v>
      </c>
      <c r="H28" s="121">
        <v>0</v>
      </c>
      <c r="I28" s="121">
        <v>0</v>
      </c>
      <c r="J28" s="121">
        <v>5255.56448</v>
      </c>
      <c r="K28" s="121">
        <v>0.15697</v>
      </c>
      <c r="L28" s="121">
        <v>5255.72145</v>
      </c>
      <c r="M28" s="121">
        <v>4875.9198699999997</v>
      </c>
      <c r="N28" s="121">
        <v>1.941E-2</v>
      </c>
      <c r="O28" s="121">
        <v>4875.9392800000005</v>
      </c>
      <c r="P28" s="121">
        <v>1E-3</v>
      </c>
      <c r="Q28" s="121">
        <v>0.17638000000000001</v>
      </c>
      <c r="R28" s="170">
        <v>10131.66073</v>
      </c>
    </row>
    <row r="29" spans="1:18" ht="13.5">
      <c r="A29" s="167"/>
      <c r="B29" s="167"/>
      <c r="C29" s="168" t="s">
        <v>304</v>
      </c>
      <c r="D29" s="169">
        <v>4112.6119200000003</v>
      </c>
      <c r="E29" s="121">
        <v>0</v>
      </c>
      <c r="F29" s="121">
        <v>4112.6119200000003</v>
      </c>
      <c r="G29" s="121">
        <v>0</v>
      </c>
      <c r="H29" s="121">
        <v>0</v>
      </c>
      <c r="I29" s="121">
        <v>0</v>
      </c>
      <c r="J29" s="121">
        <v>32.765189999999997</v>
      </c>
      <c r="K29" s="121">
        <v>0</v>
      </c>
      <c r="L29" s="121">
        <v>32.765189999999997</v>
      </c>
      <c r="M29" s="121">
        <v>472.13941999999997</v>
      </c>
      <c r="N29" s="121">
        <v>0</v>
      </c>
      <c r="O29" s="121">
        <v>472.13941999999997</v>
      </c>
      <c r="P29" s="121">
        <v>1E-3</v>
      </c>
      <c r="Q29" s="121">
        <v>0</v>
      </c>
      <c r="R29" s="170">
        <v>504.90460999999999</v>
      </c>
    </row>
    <row r="30" spans="1:18" ht="13.5">
      <c r="A30" s="167"/>
      <c r="B30" s="167"/>
      <c r="C30" s="168" t="s">
        <v>193</v>
      </c>
      <c r="D30" s="169">
        <v>51236.362999999998</v>
      </c>
      <c r="E30" s="121">
        <v>0</v>
      </c>
      <c r="F30" s="121">
        <v>51236.362999999998</v>
      </c>
      <c r="G30" s="121">
        <v>0</v>
      </c>
      <c r="H30" s="121">
        <v>0</v>
      </c>
      <c r="I30" s="121">
        <v>0</v>
      </c>
      <c r="J30" s="121">
        <v>6084.8391900000006</v>
      </c>
      <c r="K30" s="121">
        <v>4.0949499999999999</v>
      </c>
      <c r="L30" s="121">
        <v>6088.9341399999994</v>
      </c>
      <c r="M30" s="121">
        <v>6065.4503500000001</v>
      </c>
      <c r="N30" s="121">
        <v>9.0799999999999995E-3</v>
      </c>
      <c r="O30" s="121">
        <v>6065.4594299999999</v>
      </c>
      <c r="P30" s="121">
        <v>1E-3</v>
      </c>
      <c r="Q30" s="121">
        <v>4.1040299999999998</v>
      </c>
      <c r="R30" s="170">
        <v>12154.39357</v>
      </c>
    </row>
    <row r="31" spans="1:18" ht="13.5">
      <c r="A31" s="167"/>
      <c r="B31" s="167"/>
      <c r="C31" s="168" t="s">
        <v>319</v>
      </c>
      <c r="D31" s="169">
        <v>3433.97444</v>
      </c>
      <c r="E31" s="121">
        <v>0</v>
      </c>
      <c r="F31" s="121">
        <v>3433.97444</v>
      </c>
      <c r="G31" s="121">
        <v>0</v>
      </c>
      <c r="H31" s="121">
        <v>0</v>
      </c>
      <c r="I31" s="121">
        <v>0</v>
      </c>
      <c r="J31" s="121">
        <v>0</v>
      </c>
      <c r="K31" s="121">
        <v>0</v>
      </c>
      <c r="L31" s="121">
        <v>0</v>
      </c>
      <c r="M31" s="121">
        <v>0</v>
      </c>
      <c r="N31" s="121">
        <v>0</v>
      </c>
      <c r="O31" s="121">
        <v>0</v>
      </c>
      <c r="P31" s="121">
        <v>1E-3</v>
      </c>
      <c r="Q31" s="121">
        <v>0</v>
      </c>
      <c r="R31" s="170">
        <v>0</v>
      </c>
    </row>
    <row r="32" spans="1:18" ht="13.5">
      <c r="A32" s="167"/>
      <c r="B32" s="163" t="s">
        <v>108</v>
      </c>
      <c r="C32" s="163" t="s">
        <v>108</v>
      </c>
      <c r="D32" s="164">
        <v>78276.217659999995</v>
      </c>
      <c r="E32" s="165">
        <v>0</v>
      </c>
      <c r="F32" s="165">
        <v>78276.217659999995</v>
      </c>
      <c r="G32" s="165">
        <v>0.30099999999999999</v>
      </c>
      <c r="H32" s="165">
        <v>0</v>
      </c>
      <c r="I32" s="165">
        <v>0.30099999999999999</v>
      </c>
      <c r="J32" s="165">
        <v>7345.9526500000002</v>
      </c>
      <c r="K32" s="165">
        <v>284.85401999999999</v>
      </c>
      <c r="L32" s="165">
        <v>7630.8066700000008</v>
      </c>
      <c r="M32" s="165">
        <v>6608.1674599999997</v>
      </c>
      <c r="N32" s="165">
        <v>252.19077000000001</v>
      </c>
      <c r="O32" s="165">
        <v>6860.3582299999998</v>
      </c>
      <c r="P32" s="165">
        <v>5.0000000000000001E-3</v>
      </c>
      <c r="Q32" s="165">
        <v>537.04479000000003</v>
      </c>
      <c r="R32" s="166">
        <v>14491.465900000001</v>
      </c>
    </row>
    <row r="33" spans="1:18" ht="13.5">
      <c r="A33" s="167"/>
      <c r="B33" s="163" t="s">
        <v>215</v>
      </c>
      <c r="C33" s="163" t="s">
        <v>225</v>
      </c>
      <c r="D33" s="164">
        <v>26143.63363</v>
      </c>
      <c r="E33" s="165">
        <v>0</v>
      </c>
      <c r="F33" s="165">
        <v>26143.63363</v>
      </c>
      <c r="G33" s="165">
        <v>0</v>
      </c>
      <c r="H33" s="165">
        <v>0</v>
      </c>
      <c r="I33" s="165">
        <v>0</v>
      </c>
      <c r="J33" s="165">
        <v>3083.6613399999997</v>
      </c>
      <c r="K33" s="165">
        <v>29.08934</v>
      </c>
      <c r="L33" s="165">
        <v>3112.7506800000001</v>
      </c>
      <c r="M33" s="165">
        <v>1845.0180700000001</v>
      </c>
      <c r="N33" s="165">
        <v>6.1676500000000001</v>
      </c>
      <c r="O33" s="165">
        <v>1851.1857199999999</v>
      </c>
      <c r="P33" s="165">
        <v>1E-3</v>
      </c>
      <c r="Q33" s="165">
        <v>35.256989999999995</v>
      </c>
      <c r="R33" s="166">
        <v>4963.9364000000005</v>
      </c>
    </row>
    <row r="34" spans="1:18" ht="13.5">
      <c r="A34" s="167"/>
      <c r="B34" s="167"/>
      <c r="C34" s="168" t="s">
        <v>305</v>
      </c>
      <c r="D34" s="169">
        <v>2922.9828900000002</v>
      </c>
      <c r="E34" s="121">
        <v>0</v>
      </c>
      <c r="F34" s="121">
        <v>2922.9828900000002</v>
      </c>
      <c r="G34" s="121">
        <v>0</v>
      </c>
      <c r="H34" s="121">
        <v>0</v>
      </c>
      <c r="I34" s="121">
        <v>0</v>
      </c>
      <c r="J34" s="121">
        <v>160.17404000000002</v>
      </c>
      <c r="K34" s="121">
        <v>0</v>
      </c>
      <c r="L34" s="121">
        <v>160.17404000000002</v>
      </c>
      <c r="M34" s="121">
        <v>1134.9886399999998</v>
      </c>
      <c r="N34" s="121">
        <v>3.0584099999999999</v>
      </c>
      <c r="O34" s="121">
        <v>1138.0470500000001</v>
      </c>
      <c r="P34" s="121">
        <v>1E-3</v>
      </c>
      <c r="Q34" s="121">
        <v>3.0584099999999999</v>
      </c>
      <c r="R34" s="170">
        <v>1298.22109</v>
      </c>
    </row>
    <row r="35" spans="1:18" ht="13.5">
      <c r="A35" s="167"/>
      <c r="B35" s="163" t="s">
        <v>194</v>
      </c>
      <c r="C35" s="163" t="s">
        <v>226</v>
      </c>
      <c r="D35" s="164">
        <v>17542.480059999998</v>
      </c>
      <c r="E35" s="165">
        <v>0</v>
      </c>
      <c r="F35" s="165">
        <v>17542.480059999998</v>
      </c>
      <c r="G35" s="165">
        <v>0</v>
      </c>
      <c r="H35" s="165">
        <v>0</v>
      </c>
      <c r="I35" s="165">
        <v>0</v>
      </c>
      <c r="J35" s="165">
        <v>1089.1395299999999</v>
      </c>
      <c r="K35" s="165">
        <v>3.9052199999999999</v>
      </c>
      <c r="L35" s="165">
        <v>1093.04475</v>
      </c>
      <c r="M35" s="165">
        <v>2023.1488100000001</v>
      </c>
      <c r="N35" s="165">
        <v>0</v>
      </c>
      <c r="O35" s="165">
        <v>2023.1488100000001</v>
      </c>
      <c r="P35" s="165">
        <v>2E-3</v>
      </c>
      <c r="Q35" s="165">
        <v>3.9052199999999999</v>
      </c>
      <c r="R35" s="166">
        <v>3116.1935600000002</v>
      </c>
    </row>
    <row r="36" spans="1:18" ht="13.5">
      <c r="A36" s="167"/>
      <c r="B36" s="167"/>
      <c r="C36" s="168" t="s">
        <v>195</v>
      </c>
      <c r="D36" s="169">
        <v>56549.958920000012</v>
      </c>
      <c r="E36" s="121">
        <v>0</v>
      </c>
      <c r="F36" s="121">
        <v>56549.958920000012</v>
      </c>
      <c r="G36" s="121">
        <v>0</v>
      </c>
      <c r="H36" s="121">
        <v>0</v>
      </c>
      <c r="I36" s="121">
        <v>0</v>
      </c>
      <c r="J36" s="121">
        <v>12522.51692</v>
      </c>
      <c r="K36" s="121">
        <v>591.24041</v>
      </c>
      <c r="L36" s="121">
        <v>13113.75733</v>
      </c>
      <c r="M36" s="121">
        <v>15587.356469999999</v>
      </c>
      <c r="N36" s="121">
        <v>52.345320000000001</v>
      </c>
      <c r="O36" s="121">
        <v>15639.701789999999</v>
      </c>
      <c r="P36" s="121">
        <v>4.0000000000000001E-3</v>
      </c>
      <c r="Q36" s="121">
        <v>643.58573000000001</v>
      </c>
      <c r="R36" s="170">
        <v>28753.45912</v>
      </c>
    </row>
    <row r="37" spans="1:18" ht="13.5">
      <c r="A37" s="167"/>
      <c r="B37" s="163" t="s">
        <v>196</v>
      </c>
      <c r="C37" s="163" t="s">
        <v>197</v>
      </c>
      <c r="D37" s="164">
        <v>15577.16496</v>
      </c>
      <c r="E37" s="165">
        <v>0</v>
      </c>
      <c r="F37" s="165">
        <v>15577.16496</v>
      </c>
      <c r="G37" s="165">
        <v>0</v>
      </c>
      <c r="H37" s="165">
        <v>0</v>
      </c>
      <c r="I37" s="165">
        <v>0</v>
      </c>
      <c r="J37" s="165">
        <v>1180.2912900000001</v>
      </c>
      <c r="K37" s="165">
        <v>13.35492</v>
      </c>
      <c r="L37" s="165">
        <v>1193.6462100000001</v>
      </c>
      <c r="M37" s="165">
        <v>3251.9585200000001</v>
      </c>
      <c r="N37" s="165">
        <v>6.3E-2</v>
      </c>
      <c r="O37" s="165">
        <v>3252.0215200000002</v>
      </c>
      <c r="P37" s="165">
        <v>2E-3</v>
      </c>
      <c r="Q37" s="165">
        <v>13.417920000000001</v>
      </c>
      <c r="R37" s="166">
        <v>4445.6677299999992</v>
      </c>
    </row>
    <row r="38" spans="1:18" ht="13.5">
      <c r="A38" s="167"/>
      <c r="B38" s="167"/>
      <c r="C38" s="168" t="s">
        <v>198</v>
      </c>
      <c r="D38" s="169">
        <v>39571.800779999998</v>
      </c>
      <c r="E38" s="121">
        <v>0</v>
      </c>
      <c r="F38" s="121">
        <v>39571.800779999998</v>
      </c>
      <c r="G38" s="121">
        <v>0</v>
      </c>
      <c r="H38" s="121">
        <v>0</v>
      </c>
      <c r="I38" s="121">
        <v>0</v>
      </c>
      <c r="J38" s="121">
        <v>7674.3571300000003</v>
      </c>
      <c r="K38" s="121">
        <v>298.85449</v>
      </c>
      <c r="L38" s="121">
        <v>7973.21162</v>
      </c>
      <c r="M38" s="121">
        <v>17305.754730000001</v>
      </c>
      <c r="N38" s="121">
        <v>71.141700000000014</v>
      </c>
      <c r="O38" s="121">
        <v>17376.896430000001</v>
      </c>
      <c r="P38" s="121">
        <v>2E-3</v>
      </c>
      <c r="Q38" s="121">
        <v>369.99619000000007</v>
      </c>
      <c r="R38" s="170">
        <v>25350.108049999995</v>
      </c>
    </row>
    <row r="39" spans="1:18" ht="13.5">
      <c r="A39" s="167"/>
      <c r="B39" s="167"/>
      <c r="C39" s="168" t="s">
        <v>196</v>
      </c>
      <c r="D39" s="169">
        <v>3880.7559900000001</v>
      </c>
      <c r="E39" s="121">
        <v>0</v>
      </c>
      <c r="F39" s="121">
        <v>3880.7559900000001</v>
      </c>
      <c r="G39" s="121">
        <v>0</v>
      </c>
      <c r="H39" s="121">
        <v>0</v>
      </c>
      <c r="I39" s="121">
        <v>0</v>
      </c>
      <c r="J39" s="121">
        <v>15.2582</v>
      </c>
      <c r="K39" s="121">
        <v>0</v>
      </c>
      <c r="L39" s="121">
        <v>15.2582</v>
      </c>
      <c r="M39" s="121">
        <v>0</v>
      </c>
      <c r="N39" s="121">
        <v>0</v>
      </c>
      <c r="O39" s="121">
        <v>0</v>
      </c>
      <c r="P39" s="121">
        <v>1E-3</v>
      </c>
      <c r="Q39" s="121">
        <v>0</v>
      </c>
      <c r="R39" s="170">
        <v>15.2582</v>
      </c>
    </row>
    <row r="40" spans="1:18" ht="13.5">
      <c r="A40" s="167"/>
      <c r="B40" s="163" t="s">
        <v>227</v>
      </c>
      <c r="C40" s="163" t="s">
        <v>228</v>
      </c>
      <c r="D40" s="164">
        <v>9807.0645600000007</v>
      </c>
      <c r="E40" s="165">
        <v>0</v>
      </c>
      <c r="F40" s="165">
        <v>9807.0645600000007</v>
      </c>
      <c r="G40" s="165">
        <v>0</v>
      </c>
      <c r="H40" s="165">
        <v>0</v>
      </c>
      <c r="I40" s="165">
        <v>0</v>
      </c>
      <c r="J40" s="165">
        <v>875.89354000000003</v>
      </c>
      <c r="K40" s="165">
        <v>1.19618</v>
      </c>
      <c r="L40" s="165">
        <v>877.08971999999994</v>
      </c>
      <c r="M40" s="165">
        <v>432.52159</v>
      </c>
      <c r="N40" s="165">
        <v>0</v>
      </c>
      <c r="O40" s="165">
        <v>432.52159</v>
      </c>
      <c r="P40" s="165">
        <v>2E-3</v>
      </c>
      <c r="Q40" s="165">
        <v>1.19618</v>
      </c>
      <c r="R40" s="166">
        <v>1309.61131</v>
      </c>
    </row>
    <row r="41" spans="1:18" ht="13.5">
      <c r="A41" s="163" t="s">
        <v>810</v>
      </c>
      <c r="B41" s="171"/>
      <c r="C41" s="171"/>
      <c r="D41" s="164">
        <v>1271411.9502400002</v>
      </c>
      <c r="E41" s="165">
        <v>12.12889</v>
      </c>
      <c r="F41" s="165">
        <v>1271424.0791300002</v>
      </c>
      <c r="G41" s="165">
        <v>1.0301300000000002</v>
      </c>
      <c r="H41" s="165">
        <v>0</v>
      </c>
      <c r="I41" s="165">
        <v>1.0301300000000002</v>
      </c>
      <c r="J41" s="165">
        <v>158139.27323999995</v>
      </c>
      <c r="K41" s="165">
        <v>5278.1796199999999</v>
      </c>
      <c r="L41" s="165">
        <v>163417.45286000002</v>
      </c>
      <c r="M41" s="165">
        <v>510541.98510999995</v>
      </c>
      <c r="N41" s="165">
        <v>2374.6559000000002</v>
      </c>
      <c r="O41" s="165">
        <v>512916.64101000002</v>
      </c>
      <c r="P41" s="165">
        <v>5.1999999999999998E-2</v>
      </c>
      <c r="Q41" s="165">
        <v>7652.8355199999987</v>
      </c>
      <c r="R41" s="166">
        <v>676335.12399999995</v>
      </c>
    </row>
    <row r="42" spans="1:18" ht="13.5">
      <c r="A42" s="163" t="s">
        <v>6</v>
      </c>
      <c r="B42" s="163" t="s">
        <v>109</v>
      </c>
      <c r="C42" s="163" t="s">
        <v>6</v>
      </c>
      <c r="D42" s="164">
        <v>71051.094789999988</v>
      </c>
      <c r="E42" s="165">
        <v>0</v>
      </c>
      <c r="F42" s="165">
        <v>71051.094789999988</v>
      </c>
      <c r="G42" s="165">
        <v>2.0699999999999998E-3</v>
      </c>
      <c r="H42" s="165">
        <v>0</v>
      </c>
      <c r="I42" s="165">
        <v>2.0699999999999998E-3</v>
      </c>
      <c r="J42" s="165">
        <v>5957.3618399999996</v>
      </c>
      <c r="K42" s="165">
        <v>405.77580999999998</v>
      </c>
      <c r="L42" s="165">
        <v>6363.1376499999988</v>
      </c>
      <c r="M42" s="165">
        <v>8540.7862399999995</v>
      </c>
      <c r="N42" s="165">
        <v>544.16822999999999</v>
      </c>
      <c r="O42" s="165">
        <v>9084.9544699999988</v>
      </c>
      <c r="P42" s="165">
        <v>5.0000000000000001E-3</v>
      </c>
      <c r="Q42" s="165">
        <v>949.94403999999997</v>
      </c>
      <c r="R42" s="166">
        <v>15448.09419</v>
      </c>
    </row>
    <row r="43" spans="1:18" ht="13.5">
      <c r="A43" s="167"/>
      <c r="B43" s="167"/>
      <c r="C43" s="168" t="s">
        <v>214</v>
      </c>
      <c r="D43" s="169">
        <v>23953.805100000001</v>
      </c>
      <c r="E43" s="121">
        <v>0</v>
      </c>
      <c r="F43" s="121">
        <v>23953.805100000001</v>
      </c>
      <c r="G43" s="121">
        <v>0</v>
      </c>
      <c r="H43" s="121">
        <v>0</v>
      </c>
      <c r="I43" s="121">
        <v>0</v>
      </c>
      <c r="J43" s="121">
        <v>1552.9093400000002</v>
      </c>
      <c r="K43" s="121">
        <v>0.26700000000000002</v>
      </c>
      <c r="L43" s="121">
        <v>1553.17634</v>
      </c>
      <c r="M43" s="121">
        <v>984.80989999999997</v>
      </c>
      <c r="N43" s="121">
        <v>0</v>
      </c>
      <c r="O43" s="121">
        <v>984.80989999999997</v>
      </c>
      <c r="P43" s="121">
        <v>1E-3</v>
      </c>
      <c r="Q43" s="121">
        <v>0.26700000000000002</v>
      </c>
      <c r="R43" s="170">
        <v>2537.9862400000002</v>
      </c>
    </row>
    <row r="44" spans="1:18" ht="13.5">
      <c r="A44" s="167"/>
      <c r="B44" s="163" t="s">
        <v>286</v>
      </c>
      <c r="C44" s="163" t="s">
        <v>286</v>
      </c>
      <c r="D44" s="164">
        <v>7890.5639800000008</v>
      </c>
      <c r="E44" s="165">
        <v>0</v>
      </c>
      <c r="F44" s="165">
        <v>7890.5639800000008</v>
      </c>
      <c r="G44" s="165">
        <v>0</v>
      </c>
      <c r="H44" s="165">
        <v>0</v>
      </c>
      <c r="I44" s="165">
        <v>0</v>
      </c>
      <c r="J44" s="165">
        <v>136.81179</v>
      </c>
      <c r="K44" s="165">
        <v>0</v>
      </c>
      <c r="L44" s="165">
        <v>136.81179</v>
      </c>
      <c r="M44" s="165">
        <v>350.89684999999997</v>
      </c>
      <c r="N44" s="165">
        <v>0</v>
      </c>
      <c r="O44" s="165">
        <v>350.89684999999997</v>
      </c>
      <c r="P44" s="165">
        <v>2E-3</v>
      </c>
      <c r="Q44" s="165">
        <v>0</v>
      </c>
      <c r="R44" s="166">
        <v>487.70864</v>
      </c>
    </row>
    <row r="45" spans="1:18" ht="13.5">
      <c r="A45" s="167"/>
      <c r="B45" s="163" t="s">
        <v>306</v>
      </c>
      <c r="C45" s="163" t="s">
        <v>307</v>
      </c>
      <c r="D45" s="164">
        <v>7779.4284400000006</v>
      </c>
      <c r="E45" s="165">
        <v>0</v>
      </c>
      <c r="F45" s="165">
        <v>7779.4284400000006</v>
      </c>
      <c r="G45" s="165">
        <v>0</v>
      </c>
      <c r="H45" s="165">
        <v>0</v>
      </c>
      <c r="I45" s="165">
        <v>0</v>
      </c>
      <c r="J45" s="165">
        <v>145.38324</v>
      </c>
      <c r="K45" s="165">
        <v>0</v>
      </c>
      <c r="L45" s="165">
        <v>145.38324</v>
      </c>
      <c r="M45" s="165">
        <v>76.179310000000001</v>
      </c>
      <c r="N45" s="165">
        <v>0</v>
      </c>
      <c r="O45" s="165">
        <v>76.179310000000001</v>
      </c>
      <c r="P45" s="165">
        <v>1E-3</v>
      </c>
      <c r="Q45" s="165">
        <v>0</v>
      </c>
      <c r="R45" s="166">
        <v>221.56254999999999</v>
      </c>
    </row>
    <row r="46" spans="1:18" ht="13.5">
      <c r="A46" s="167"/>
      <c r="B46" s="167"/>
      <c r="C46" s="168" t="s">
        <v>154</v>
      </c>
      <c r="D46" s="169">
        <v>1503.9105</v>
      </c>
      <c r="E46" s="121">
        <v>0</v>
      </c>
      <c r="F46" s="121">
        <v>1503.9105</v>
      </c>
      <c r="G46" s="121">
        <v>0</v>
      </c>
      <c r="H46" s="121">
        <v>0</v>
      </c>
      <c r="I46" s="121">
        <v>0</v>
      </c>
      <c r="J46" s="121">
        <v>0</v>
      </c>
      <c r="K46" s="121">
        <v>0</v>
      </c>
      <c r="L46" s="121">
        <v>0</v>
      </c>
      <c r="M46" s="121">
        <v>0</v>
      </c>
      <c r="N46" s="121">
        <v>0</v>
      </c>
      <c r="O46" s="121">
        <v>0</v>
      </c>
      <c r="P46" s="121">
        <v>1E-3</v>
      </c>
      <c r="Q46" s="121">
        <v>0</v>
      </c>
      <c r="R46" s="170">
        <v>0</v>
      </c>
    </row>
    <row r="47" spans="1:18" ht="13.5">
      <c r="A47" s="167"/>
      <c r="B47" s="163" t="s">
        <v>308</v>
      </c>
      <c r="C47" s="163" t="s">
        <v>309</v>
      </c>
      <c r="D47" s="164">
        <v>9105.1294099999996</v>
      </c>
      <c r="E47" s="165">
        <v>0</v>
      </c>
      <c r="F47" s="165">
        <v>9105.1294099999996</v>
      </c>
      <c r="G47" s="165">
        <v>0</v>
      </c>
      <c r="H47" s="165">
        <v>0</v>
      </c>
      <c r="I47" s="165">
        <v>0</v>
      </c>
      <c r="J47" s="165">
        <v>412.86892</v>
      </c>
      <c r="K47" s="165">
        <v>0</v>
      </c>
      <c r="L47" s="165">
        <v>412.86892</v>
      </c>
      <c r="M47" s="165">
        <v>2265.6070600000003</v>
      </c>
      <c r="N47" s="165">
        <v>74.758589999999998</v>
      </c>
      <c r="O47" s="165">
        <v>2340.3656499999997</v>
      </c>
      <c r="P47" s="165">
        <v>1E-3</v>
      </c>
      <c r="Q47" s="165">
        <v>74.758589999999998</v>
      </c>
      <c r="R47" s="166">
        <v>2753.2345699999996</v>
      </c>
    </row>
    <row r="48" spans="1:18" ht="13.5">
      <c r="A48" s="167"/>
      <c r="B48" s="163" t="s">
        <v>310</v>
      </c>
      <c r="C48" s="163" t="s">
        <v>311</v>
      </c>
      <c r="D48" s="164">
        <v>1335.6251599999998</v>
      </c>
      <c r="E48" s="165">
        <v>0</v>
      </c>
      <c r="F48" s="165">
        <v>1335.6251599999998</v>
      </c>
      <c r="G48" s="165">
        <v>0</v>
      </c>
      <c r="H48" s="165">
        <v>0</v>
      </c>
      <c r="I48" s="165">
        <v>0</v>
      </c>
      <c r="J48" s="165">
        <v>0</v>
      </c>
      <c r="K48" s="165">
        <v>0</v>
      </c>
      <c r="L48" s="165">
        <v>0</v>
      </c>
      <c r="M48" s="165">
        <v>0</v>
      </c>
      <c r="N48" s="165">
        <v>0</v>
      </c>
      <c r="O48" s="165">
        <v>0</v>
      </c>
      <c r="P48" s="165">
        <v>1E-3</v>
      </c>
      <c r="Q48" s="165">
        <v>0</v>
      </c>
      <c r="R48" s="166">
        <v>0</v>
      </c>
    </row>
    <row r="49" spans="1:18" ht="13.5">
      <c r="A49" s="163" t="s">
        <v>811</v>
      </c>
      <c r="B49" s="171"/>
      <c r="C49" s="171"/>
      <c r="D49" s="164">
        <v>122619.55737999998</v>
      </c>
      <c r="E49" s="165">
        <v>0</v>
      </c>
      <c r="F49" s="165">
        <v>122619.55737999998</v>
      </c>
      <c r="G49" s="165">
        <v>2.0699999999999998E-3</v>
      </c>
      <c r="H49" s="165">
        <v>0</v>
      </c>
      <c r="I49" s="165">
        <v>2.0699999999999998E-3</v>
      </c>
      <c r="J49" s="165">
        <v>8205.3351299999995</v>
      </c>
      <c r="K49" s="165">
        <v>406.04280999999997</v>
      </c>
      <c r="L49" s="165">
        <v>8611.3779400000003</v>
      </c>
      <c r="M49" s="165">
        <v>12218.27936</v>
      </c>
      <c r="N49" s="165">
        <v>618.92681999999991</v>
      </c>
      <c r="O49" s="165">
        <v>12837.206179999999</v>
      </c>
      <c r="P49" s="165">
        <v>1.2E-2</v>
      </c>
      <c r="Q49" s="165">
        <v>1024.9696299999998</v>
      </c>
      <c r="R49" s="166">
        <v>21448.586190000002</v>
      </c>
    </row>
    <row r="50" spans="1:18" ht="13.5">
      <c r="A50" s="163" t="s">
        <v>7</v>
      </c>
      <c r="B50" s="163" t="s">
        <v>229</v>
      </c>
      <c r="C50" s="163" t="s">
        <v>229</v>
      </c>
      <c r="D50" s="164">
        <v>30715.560479999996</v>
      </c>
      <c r="E50" s="165">
        <v>0</v>
      </c>
      <c r="F50" s="165">
        <v>30715.560479999996</v>
      </c>
      <c r="G50" s="165">
        <v>0</v>
      </c>
      <c r="H50" s="165">
        <v>0</v>
      </c>
      <c r="I50" s="165">
        <v>0</v>
      </c>
      <c r="J50" s="165">
        <v>2197.6545599999999</v>
      </c>
      <c r="K50" s="165">
        <v>0.18925999999999998</v>
      </c>
      <c r="L50" s="165">
        <v>2197.8438200000001</v>
      </c>
      <c r="M50" s="165">
        <v>3204.8099700000002</v>
      </c>
      <c r="N50" s="165">
        <v>0</v>
      </c>
      <c r="O50" s="165">
        <v>3204.8099700000002</v>
      </c>
      <c r="P50" s="165">
        <v>2E-3</v>
      </c>
      <c r="Q50" s="165">
        <v>0.18925999999999998</v>
      </c>
      <c r="R50" s="166">
        <v>5402.6537900000003</v>
      </c>
    </row>
    <row r="51" spans="1:18" ht="13.5">
      <c r="A51" s="167"/>
      <c r="B51" s="163" t="s">
        <v>7</v>
      </c>
      <c r="C51" s="163" t="s">
        <v>7</v>
      </c>
      <c r="D51" s="164">
        <v>140370.51455000002</v>
      </c>
      <c r="E51" s="165">
        <v>0</v>
      </c>
      <c r="F51" s="165">
        <v>140370.51455000002</v>
      </c>
      <c r="G51" s="165">
        <v>1.0529999999999999E-2</v>
      </c>
      <c r="H51" s="165">
        <v>0</v>
      </c>
      <c r="I51" s="165">
        <v>1.0529999999999999E-2</v>
      </c>
      <c r="J51" s="165">
        <v>6799.0541400000002</v>
      </c>
      <c r="K51" s="165">
        <v>215.84885999999997</v>
      </c>
      <c r="L51" s="165">
        <v>7014.9030000000002</v>
      </c>
      <c r="M51" s="165">
        <v>12817.633450000001</v>
      </c>
      <c r="N51" s="165">
        <v>44.426220000000001</v>
      </c>
      <c r="O51" s="165">
        <v>12862.059670000001</v>
      </c>
      <c r="P51" s="165">
        <v>8.9999999999999993E-3</v>
      </c>
      <c r="Q51" s="165">
        <v>260.27508</v>
      </c>
      <c r="R51" s="166">
        <v>19876.9732</v>
      </c>
    </row>
    <row r="52" spans="1:18" ht="13.5">
      <c r="A52" s="167"/>
      <c r="B52" s="163" t="s">
        <v>230</v>
      </c>
      <c r="C52" s="163" t="s">
        <v>230</v>
      </c>
      <c r="D52" s="164">
        <v>12257.626179999999</v>
      </c>
      <c r="E52" s="165">
        <v>0</v>
      </c>
      <c r="F52" s="165">
        <v>12257.626179999999</v>
      </c>
      <c r="G52" s="165">
        <v>0</v>
      </c>
      <c r="H52" s="165">
        <v>0</v>
      </c>
      <c r="I52" s="165">
        <v>0</v>
      </c>
      <c r="J52" s="165">
        <v>197.1028</v>
      </c>
      <c r="K52" s="165">
        <v>0</v>
      </c>
      <c r="L52" s="165">
        <v>197.1028</v>
      </c>
      <c r="M52" s="165">
        <v>571.53774999999996</v>
      </c>
      <c r="N52" s="165">
        <v>0</v>
      </c>
      <c r="O52" s="165">
        <v>571.53774999999996</v>
      </c>
      <c r="P52" s="165">
        <v>1E-3</v>
      </c>
      <c r="Q52" s="165">
        <v>0</v>
      </c>
      <c r="R52" s="166">
        <v>768.64055000000008</v>
      </c>
    </row>
    <row r="53" spans="1:18" ht="13.5">
      <c r="A53" s="167"/>
      <c r="B53" s="163" t="s">
        <v>199</v>
      </c>
      <c r="C53" s="163" t="s">
        <v>199</v>
      </c>
      <c r="D53" s="164">
        <v>103961.85131999999</v>
      </c>
      <c r="E53" s="165">
        <v>0</v>
      </c>
      <c r="F53" s="165">
        <v>103961.85131999999</v>
      </c>
      <c r="G53" s="165">
        <v>0</v>
      </c>
      <c r="H53" s="165">
        <v>0</v>
      </c>
      <c r="I53" s="165">
        <v>0</v>
      </c>
      <c r="J53" s="165">
        <v>4025.0213199999998</v>
      </c>
      <c r="K53" s="165">
        <v>3.3900000000000002E-3</v>
      </c>
      <c r="L53" s="165">
        <v>4025.0247100000001</v>
      </c>
      <c r="M53" s="165">
        <v>4689.2058799999995</v>
      </c>
      <c r="N53" s="165">
        <v>4.2840000000000003E-2</v>
      </c>
      <c r="O53" s="165">
        <v>4689.2487199999996</v>
      </c>
      <c r="P53" s="165">
        <v>2E-3</v>
      </c>
      <c r="Q53" s="165">
        <v>4.6230000000000007E-2</v>
      </c>
      <c r="R53" s="166">
        <v>8714.2734299999993</v>
      </c>
    </row>
    <row r="54" spans="1:18" ht="13.5">
      <c r="A54" s="167"/>
      <c r="B54" s="163" t="s">
        <v>231</v>
      </c>
      <c r="C54" s="163" t="s">
        <v>231</v>
      </c>
      <c r="D54" s="164">
        <v>18634.933290000001</v>
      </c>
      <c r="E54" s="165">
        <v>0</v>
      </c>
      <c r="F54" s="165">
        <v>18634.933290000001</v>
      </c>
      <c r="G54" s="165">
        <v>0</v>
      </c>
      <c r="H54" s="165">
        <v>0</v>
      </c>
      <c r="I54" s="165">
        <v>0</v>
      </c>
      <c r="J54" s="165">
        <v>429.50828999999999</v>
      </c>
      <c r="K54" s="165">
        <v>0</v>
      </c>
      <c r="L54" s="165">
        <v>429.50828999999999</v>
      </c>
      <c r="M54" s="165">
        <v>1568.7685300000001</v>
      </c>
      <c r="N54" s="165">
        <v>0</v>
      </c>
      <c r="O54" s="165">
        <v>1568.7685300000001</v>
      </c>
      <c r="P54" s="165">
        <v>1E-3</v>
      </c>
      <c r="Q54" s="165">
        <v>0</v>
      </c>
      <c r="R54" s="166">
        <v>1998.27682</v>
      </c>
    </row>
    <row r="55" spans="1:18" ht="13.5">
      <c r="A55" s="167"/>
      <c r="B55" s="163" t="s">
        <v>232</v>
      </c>
      <c r="C55" s="163" t="s">
        <v>233</v>
      </c>
      <c r="D55" s="164">
        <v>29245.839540000001</v>
      </c>
      <c r="E55" s="165">
        <v>0</v>
      </c>
      <c r="F55" s="165">
        <v>29245.839540000001</v>
      </c>
      <c r="G55" s="165">
        <v>0</v>
      </c>
      <c r="H55" s="165">
        <v>0</v>
      </c>
      <c r="I55" s="165">
        <v>0</v>
      </c>
      <c r="J55" s="165">
        <v>777.23461999999995</v>
      </c>
      <c r="K55" s="165">
        <v>3.2000000000000002E-3</v>
      </c>
      <c r="L55" s="165">
        <v>777.23781999999994</v>
      </c>
      <c r="M55" s="165">
        <v>2197.7534300000002</v>
      </c>
      <c r="N55" s="165">
        <v>0</v>
      </c>
      <c r="O55" s="165">
        <v>2197.7534300000002</v>
      </c>
      <c r="P55" s="165">
        <v>2E-3</v>
      </c>
      <c r="Q55" s="165">
        <v>3.2000000000000002E-3</v>
      </c>
      <c r="R55" s="166">
        <v>2974.99125</v>
      </c>
    </row>
    <row r="56" spans="1:18" ht="13.5">
      <c r="A56" s="167"/>
      <c r="B56" s="163" t="s">
        <v>110</v>
      </c>
      <c r="C56" s="163" t="s">
        <v>110</v>
      </c>
      <c r="D56" s="164">
        <v>117323.04594999999</v>
      </c>
      <c r="E56" s="165">
        <v>0</v>
      </c>
      <c r="F56" s="165">
        <v>117323.04594999999</v>
      </c>
      <c r="G56" s="165">
        <v>0.11701</v>
      </c>
      <c r="H56" s="165">
        <v>0</v>
      </c>
      <c r="I56" s="165">
        <v>0.11701</v>
      </c>
      <c r="J56" s="165">
        <v>5933.3719499999997</v>
      </c>
      <c r="K56" s="165">
        <v>36.506080000000004</v>
      </c>
      <c r="L56" s="165">
        <v>5969.8780299999989</v>
      </c>
      <c r="M56" s="165">
        <v>4486.1313399999999</v>
      </c>
      <c r="N56" s="165">
        <v>3.7609999999999998E-2</v>
      </c>
      <c r="O56" s="165">
        <v>4486.1689500000002</v>
      </c>
      <c r="P56" s="165">
        <v>7.0000000000000001E-3</v>
      </c>
      <c r="Q56" s="165">
        <v>36.543690000000005</v>
      </c>
      <c r="R56" s="166">
        <v>10456.163990000001</v>
      </c>
    </row>
    <row r="57" spans="1:18" ht="13.5">
      <c r="A57" s="167"/>
      <c r="B57" s="163" t="s">
        <v>234</v>
      </c>
      <c r="C57" s="163" t="s">
        <v>235</v>
      </c>
      <c r="D57" s="164">
        <v>14914.114109999999</v>
      </c>
      <c r="E57" s="165">
        <v>0</v>
      </c>
      <c r="F57" s="165">
        <v>14914.114109999999</v>
      </c>
      <c r="G57" s="165">
        <v>0</v>
      </c>
      <c r="H57" s="165">
        <v>0</v>
      </c>
      <c r="I57" s="165">
        <v>0</v>
      </c>
      <c r="J57" s="165">
        <v>868.43323999999996</v>
      </c>
      <c r="K57" s="165">
        <v>0</v>
      </c>
      <c r="L57" s="165">
        <v>868.43323999999996</v>
      </c>
      <c r="M57" s="165">
        <v>1637.3167100000001</v>
      </c>
      <c r="N57" s="165">
        <v>0</v>
      </c>
      <c r="O57" s="165">
        <v>1637.3167100000001</v>
      </c>
      <c r="P57" s="165">
        <v>1E-3</v>
      </c>
      <c r="Q57" s="165">
        <v>0</v>
      </c>
      <c r="R57" s="166">
        <v>2505.7499500000004</v>
      </c>
    </row>
    <row r="58" spans="1:18" ht="13.5">
      <c r="A58" s="167"/>
      <c r="B58" s="163" t="s">
        <v>154</v>
      </c>
      <c r="C58" s="163" t="s">
        <v>154</v>
      </c>
      <c r="D58" s="164">
        <v>12548.663970000001</v>
      </c>
      <c r="E58" s="165">
        <v>0</v>
      </c>
      <c r="F58" s="165">
        <v>12548.663970000001</v>
      </c>
      <c r="G58" s="165">
        <v>0</v>
      </c>
      <c r="H58" s="165">
        <v>0</v>
      </c>
      <c r="I58" s="165">
        <v>0</v>
      </c>
      <c r="J58" s="165">
        <v>119.88637</v>
      </c>
      <c r="K58" s="165">
        <v>0</v>
      </c>
      <c r="L58" s="165">
        <v>119.88637</v>
      </c>
      <c r="M58" s="165">
        <v>212.01228</v>
      </c>
      <c r="N58" s="165">
        <v>0</v>
      </c>
      <c r="O58" s="165">
        <v>212.01228</v>
      </c>
      <c r="P58" s="165">
        <v>1E-3</v>
      </c>
      <c r="Q58" s="165">
        <v>0</v>
      </c>
      <c r="R58" s="166">
        <v>331.89865000000003</v>
      </c>
    </row>
    <row r="59" spans="1:18" ht="13.5">
      <c r="A59" s="163" t="s">
        <v>812</v>
      </c>
      <c r="B59" s="171"/>
      <c r="C59" s="171"/>
      <c r="D59" s="164">
        <v>479972.14939000004</v>
      </c>
      <c r="E59" s="165">
        <v>0</v>
      </c>
      <c r="F59" s="165">
        <v>479972.14939000004</v>
      </c>
      <c r="G59" s="165">
        <v>0.12754000000000001</v>
      </c>
      <c r="H59" s="165">
        <v>0</v>
      </c>
      <c r="I59" s="165">
        <v>0.12754000000000001</v>
      </c>
      <c r="J59" s="165">
        <v>21347.26729</v>
      </c>
      <c r="K59" s="165">
        <v>252.55079000000003</v>
      </c>
      <c r="L59" s="165">
        <v>21599.818079999997</v>
      </c>
      <c r="M59" s="165">
        <v>31385.169340000004</v>
      </c>
      <c r="N59" s="165">
        <v>44.50667</v>
      </c>
      <c r="O59" s="165">
        <v>31429.676010000003</v>
      </c>
      <c r="P59" s="165">
        <v>2.5999999999999999E-2</v>
      </c>
      <c r="Q59" s="165">
        <v>297.05746000000011</v>
      </c>
      <c r="R59" s="166">
        <v>53029.621630000001</v>
      </c>
    </row>
    <row r="60" spans="1:18" ht="13.5">
      <c r="A60" s="163" t="s">
        <v>8</v>
      </c>
      <c r="B60" s="163" t="s">
        <v>111</v>
      </c>
      <c r="C60" s="163" t="s">
        <v>200</v>
      </c>
      <c r="D60" s="164">
        <v>73258.86890999999</v>
      </c>
      <c r="E60" s="165">
        <v>0</v>
      </c>
      <c r="F60" s="165">
        <v>73258.86890999999</v>
      </c>
      <c r="G60" s="165">
        <v>0</v>
      </c>
      <c r="H60" s="165">
        <v>0</v>
      </c>
      <c r="I60" s="165">
        <v>0</v>
      </c>
      <c r="J60" s="165">
        <v>15022.98105</v>
      </c>
      <c r="K60" s="165">
        <v>21.335930000000001</v>
      </c>
      <c r="L60" s="165">
        <v>15044.31698</v>
      </c>
      <c r="M60" s="165">
        <v>80535.081860000006</v>
      </c>
      <c r="N60" s="165">
        <v>62.761969999999998</v>
      </c>
      <c r="O60" s="165">
        <v>80597.843829999998</v>
      </c>
      <c r="P60" s="165">
        <v>3.0000000000000001E-3</v>
      </c>
      <c r="Q60" s="165">
        <v>84.097899999999996</v>
      </c>
      <c r="R60" s="166">
        <v>95642.160810000001</v>
      </c>
    </row>
    <row r="61" spans="1:18" ht="13.5">
      <c r="A61" s="167"/>
      <c r="B61" s="167"/>
      <c r="C61" s="168" t="s">
        <v>8</v>
      </c>
      <c r="D61" s="169">
        <v>45469.256870000005</v>
      </c>
      <c r="E61" s="121">
        <v>0</v>
      </c>
      <c r="F61" s="121">
        <v>45469.256870000005</v>
      </c>
      <c r="G61" s="121">
        <v>2.0000000000000002E-5</v>
      </c>
      <c r="H61" s="121">
        <v>0</v>
      </c>
      <c r="I61" s="121">
        <v>2.0000000000000002E-5</v>
      </c>
      <c r="J61" s="121">
        <v>1972.1637499999999</v>
      </c>
      <c r="K61" s="121">
        <v>96.878450000000001</v>
      </c>
      <c r="L61" s="121">
        <v>2069.0421999999999</v>
      </c>
      <c r="M61" s="121">
        <v>16779.91275</v>
      </c>
      <c r="N61" s="121">
        <v>398.03505999999999</v>
      </c>
      <c r="O61" s="121">
        <v>17177.947809999998</v>
      </c>
      <c r="P61" s="121">
        <v>5.0000000000000001E-3</v>
      </c>
      <c r="Q61" s="121">
        <v>494.91351000000003</v>
      </c>
      <c r="R61" s="170">
        <v>19246.990030000001</v>
      </c>
    </row>
    <row r="62" spans="1:18" ht="13.5">
      <c r="A62" s="167"/>
      <c r="B62" s="167"/>
      <c r="C62" s="168" t="s">
        <v>112</v>
      </c>
      <c r="D62" s="169">
        <v>162030.21447000004</v>
      </c>
      <c r="E62" s="121">
        <v>0</v>
      </c>
      <c r="F62" s="121">
        <v>162030.21447000004</v>
      </c>
      <c r="G62" s="121">
        <v>0.53405999999999998</v>
      </c>
      <c r="H62" s="121">
        <v>0</v>
      </c>
      <c r="I62" s="121">
        <v>0.53405999999999998</v>
      </c>
      <c r="J62" s="121">
        <v>20198.148110000002</v>
      </c>
      <c r="K62" s="121">
        <v>106.78948</v>
      </c>
      <c r="L62" s="121">
        <v>20304.937590000001</v>
      </c>
      <c r="M62" s="121">
        <v>17708.74538</v>
      </c>
      <c r="N62" s="121">
        <v>257.02033</v>
      </c>
      <c r="O62" s="121">
        <v>17965.76571</v>
      </c>
      <c r="P62" s="121">
        <v>7.0000000000000001E-3</v>
      </c>
      <c r="Q62" s="121">
        <v>363.80980999999997</v>
      </c>
      <c r="R62" s="170">
        <v>38271.237359999999</v>
      </c>
    </row>
    <row r="63" spans="1:18" ht="13.5">
      <c r="A63" s="163" t="s">
        <v>813</v>
      </c>
      <c r="B63" s="171"/>
      <c r="C63" s="171"/>
      <c r="D63" s="164">
        <v>280758.34025000001</v>
      </c>
      <c r="E63" s="165">
        <v>0</v>
      </c>
      <c r="F63" s="165">
        <v>280758.34025000001</v>
      </c>
      <c r="G63" s="165">
        <v>0.53407999999999989</v>
      </c>
      <c r="H63" s="165">
        <v>0</v>
      </c>
      <c r="I63" s="165">
        <v>0.53407999999999989</v>
      </c>
      <c r="J63" s="165">
        <v>37193.292910000004</v>
      </c>
      <c r="K63" s="165">
        <v>225.00385999999997</v>
      </c>
      <c r="L63" s="165">
        <v>37418.296769999994</v>
      </c>
      <c r="M63" s="165">
        <v>115023.73999</v>
      </c>
      <c r="N63" s="165">
        <v>717.81736000000001</v>
      </c>
      <c r="O63" s="165">
        <v>115741.55734999999</v>
      </c>
      <c r="P63" s="165">
        <v>1.4999999999999999E-2</v>
      </c>
      <c r="Q63" s="165">
        <v>942.82121999999993</v>
      </c>
      <c r="R63" s="166">
        <v>153160.38819999999</v>
      </c>
    </row>
    <row r="64" spans="1:18" ht="13.5">
      <c r="A64" s="163" t="s">
        <v>9</v>
      </c>
      <c r="B64" s="163" t="s">
        <v>236</v>
      </c>
      <c r="C64" s="163" t="s">
        <v>236</v>
      </c>
      <c r="D64" s="164">
        <v>16267.17288</v>
      </c>
      <c r="E64" s="165">
        <v>0</v>
      </c>
      <c r="F64" s="165">
        <v>16267.17288</v>
      </c>
      <c r="G64" s="165">
        <v>0</v>
      </c>
      <c r="H64" s="165">
        <v>0</v>
      </c>
      <c r="I64" s="165">
        <v>0</v>
      </c>
      <c r="J64" s="165">
        <v>557.69386999999995</v>
      </c>
      <c r="K64" s="165">
        <v>0.21252000000000001</v>
      </c>
      <c r="L64" s="165">
        <v>557.90638999999999</v>
      </c>
      <c r="M64" s="165">
        <v>313.46429000000001</v>
      </c>
      <c r="N64" s="165">
        <v>0</v>
      </c>
      <c r="O64" s="165">
        <v>313.46429000000001</v>
      </c>
      <c r="P64" s="165">
        <v>1E-3</v>
      </c>
      <c r="Q64" s="165">
        <v>0.21252000000000001</v>
      </c>
      <c r="R64" s="166">
        <v>871.37068000000011</v>
      </c>
    </row>
    <row r="65" spans="1:18" ht="13.5">
      <c r="A65" s="167"/>
      <c r="B65" s="163" t="s">
        <v>237</v>
      </c>
      <c r="C65" s="163" t="s">
        <v>238</v>
      </c>
      <c r="D65" s="164">
        <v>25095.53455</v>
      </c>
      <c r="E65" s="165">
        <v>0</v>
      </c>
      <c r="F65" s="165">
        <v>25095.53455</v>
      </c>
      <c r="G65" s="165">
        <v>0</v>
      </c>
      <c r="H65" s="165">
        <v>0</v>
      </c>
      <c r="I65" s="165">
        <v>0</v>
      </c>
      <c r="J65" s="165">
        <v>763.59204</v>
      </c>
      <c r="K65" s="165">
        <v>59.066000000000003</v>
      </c>
      <c r="L65" s="165">
        <v>822.65804000000003</v>
      </c>
      <c r="M65" s="165">
        <v>1747.3323</v>
      </c>
      <c r="N65" s="165">
        <v>5.7344799999999996</v>
      </c>
      <c r="O65" s="165">
        <v>1753.0667800000001</v>
      </c>
      <c r="P65" s="165">
        <v>1E-3</v>
      </c>
      <c r="Q65" s="165">
        <v>64.800479999999993</v>
      </c>
      <c r="R65" s="166">
        <v>2575.7248199999999</v>
      </c>
    </row>
    <row r="66" spans="1:18" ht="13.5">
      <c r="A66" s="167"/>
      <c r="B66" s="163" t="s">
        <v>9</v>
      </c>
      <c r="C66" s="163" t="s">
        <v>9</v>
      </c>
      <c r="D66" s="164">
        <v>97147.272299999997</v>
      </c>
      <c r="E66" s="165">
        <v>0</v>
      </c>
      <c r="F66" s="165">
        <v>97147.272299999997</v>
      </c>
      <c r="G66" s="165">
        <v>0.42787999999999998</v>
      </c>
      <c r="H66" s="165">
        <v>0</v>
      </c>
      <c r="I66" s="165">
        <v>0.42787999999999998</v>
      </c>
      <c r="J66" s="165">
        <v>8369.62464</v>
      </c>
      <c r="K66" s="165">
        <v>294.31354000000005</v>
      </c>
      <c r="L66" s="165">
        <v>8663.9381799999992</v>
      </c>
      <c r="M66" s="165">
        <v>13337.53242</v>
      </c>
      <c r="N66" s="165">
        <v>349.13364000000001</v>
      </c>
      <c r="O66" s="165">
        <v>13686.666060000001</v>
      </c>
      <c r="P66" s="165">
        <v>5.0000000000000001E-3</v>
      </c>
      <c r="Q66" s="165">
        <v>643.44718</v>
      </c>
      <c r="R66" s="166">
        <v>22351.032119999996</v>
      </c>
    </row>
    <row r="67" spans="1:18" ht="13.5">
      <c r="A67" s="167"/>
      <c r="B67" s="167"/>
      <c r="C67" s="168" t="s">
        <v>201</v>
      </c>
      <c r="D67" s="169">
        <v>38273.25505</v>
      </c>
      <c r="E67" s="121">
        <v>0</v>
      </c>
      <c r="F67" s="121">
        <v>38273.25505</v>
      </c>
      <c r="G67" s="121">
        <v>0</v>
      </c>
      <c r="H67" s="121">
        <v>0</v>
      </c>
      <c r="I67" s="121">
        <v>0</v>
      </c>
      <c r="J67" s="121">
        <v>2837.3686400000001</v>
      </c>
      <c r="K67" s="121">
        <v>2.0332699999999999</v>
      </c>
      <c r="L67" s="121">
        <v>2839.40191</v>
      </c>
      <c r="M67" s="121">
        <v>1430.4114099999999</v>
      </c>
      <c r="N67" s="121">
        <v>3.8799999999999998E-3</v>
      </c>
      <c r="O67" s="121">
        <v>1430.4152900000001</v>
      </c>
      <c r="P67" s="121">
        <v>1E-3</v>
      </c>
      <c r="Q67" s="121">
        <v>2.03715</v>
      </c>
      <c r="R67" s="170">
        <v>4269.8172000000004</v>
      </c>
    </row>
    <row r="68" spans="1:18" ht="13.5">
      <c r="A68" s="167"/>
      <c r="B68" s="167"/>
      <c r="C68" s="168" t="s">
        <v>239</v>
      </c>
      <c r="D68" s="169">
        <v>12917.36858</v>
      </c>
      <c r="E68" s="121">
        <v>0</v>
      </c>
      <c r="F68" s="121">
        <v>12917.36858</v>
      </c>
      <c r="G68" s="121">
        <v>0</v>
      </c>
      <c r="H68" s="121">
        <v>0</v>
      </c>
      <c r="I68" s="121">
        <v>0</v>
      </c>
      <c r="J68" s="121">
        <v>696.65895</v>
      </c>
      <c r="K68" s="121">
        <v>0.40318999999999999</v>
      </c>
      <c r="L68" s="121">
        <v>697.06214</v>
      </c>
      <c r="M68" s="121">
        <v>2181.5515299999997</v>
      </c>
      <c r="N68" s="121">
        <v>0</v>
      </c>
      <c r="O68" s="121">
        <v>2181.5515299999997</v>
      </c>
      <c r="P68" s="121">
        <v>1E-3</v>
      </c>
      <c r="Q68" s="121">
        <v>0.40318999999999999</v>
      </c>
      <c r="R68" s="170">
        <v>2878.6136699999997</v>
      </c>
    </row>
    <row r="69" spans="1:18" ht="13.5">
      <c r="A69" s="167"/>
      <c r="B69" s="163" t="s">
        <v>287</v>
      </c>
      <c r="C69" s="163" t="s">
        <v>288</v>
      </c>
      <c r="D69" s="164">
        <v>4861.0473000000011</v>
      </c>
      <c r="E69" s="165">
        <v>0</v>
      </c>
      <c r="F69" s="165">
        <v>4861.0473000000011</v>
      </c>
      <c r="G69" s="165">
        <v>0</v>
      </c>
      <c r="H69" s="165">
        <v>0</v>
      </c>
      <c r="I69" s="165">
        <v>0</v>
      </c>
      <c r="J69" s="165">
        <v>2.8812600000000002</v>
      </c>
      <c r="K69" s="165">
        <v>0</v>
      </c>
      <c r="L69" s="165">
        <v>2.8812600000000002</v>
      </c>
      <c r="M69" s="165">
        <v>0</v>
      </c>
      <c r="N69" s="165">
        <v>0</v>
      </c>
      <c r="O69" s="165">
        <v>0</v>
      </c>
      <c r="P69" s="165">
        <v>2E-3</v>
      </c>
      <c r="Q69" s="165">
        <v>0</v>
      </c>
      <c r="R69" s="166">
        <v>2.8812600000000002</v>
      </c>
    </row>
    <row r="70" spans="1:18" ht="13.5">
      <c r="A70" s="167"/>
      <c r="B70" s="167"/>
      <c r="C70" s="168" t="s">
        <v>312</v>
      </c>
      <c r="D70" s="169">
        <v>13244.98847</v>
      </c>
      <c r="E70" s="121">
        <v>0</v>
      </c>
      <c r="F70" s="121">
        <v>13244.98847</v>
      </c>
      <c r="G70" s="121">
        <v>0</v>
      </c>
      <c r="H70" s="121">
        <v>0</v>
      </c>
      <c r="I70" s="121">
        <v>0</v>
      </c>
      <c r="J70" s="121">
        <v>205.07854</v>
      </c>
      <c r="K70" s="121">
        <v>0</v>
      </c>
      <c r="L70" s="121">
        <v>205.07854</v>
      </c>
      <c r="M70" s="121">
        <v>88.027690000000007</v>
      </c>
      <c r="N70" s="121">
        <v>0</v>
      </c>
      <c r="O70" s="121">
        <v>88.027690000000007</v>
      </c>
      <c r="P70" s="121">
        <v>1E-3</v>
      </c>
      <c r="Q70" s="121">
        <v>0</v>
      </c>
      <c r="R70" s="170">
        <v>293.10622999999998</v>
      </c>
    </row>
    <row r="71" spans="1:18" ht="13.5">
      <c r="A71" s="167"/>
      <c r="B71" s="163" t="s">
        <v>240</v>
      </c>
      <c r="C71" s="163" t="s">
        <v>241</v>
      </c>
      <c r="D71" s="164">
        <v>22819.209930000001</v>
      </c>
      <c r="E71" s="165">
        <v>0</v>
      </c>
      <c r="F71" s="165">
        <v>22819.209930000001</v>
      </c>
      <c r="G71" s="165">
        <v>0</v>
      </c>
      <c r="H71" s="165">
        <v>0</v>
      </c>
      <c r="I71" s="165">
        <v>0</v>
      </c>
      <c r="J71" s="165">
        <v>520.39142000000004</v>
      </c>
      <c r="K71" s="165">
        <v>4.3639999999999998E-2</v>
      </c>
      <c r="L71" s="165">
        <v>520.43506000000002</v>
      </c>
      <c r="M71" s="165">
        <v>572.75181000000009</v>
      </c>
      <c r="N71" s="165">
        <v>0</v>
      </c>
      <c r="O71" s="165">
        <v>572.75181000000009</v>
      </c>
      <c r="P71" s="165">
        <v>1E-3</v>
      </c>
      <c r="Q71" s="165">
        <v>4.3639999999999998E-2</v>
      </c>
      <c r="R71" s="166">
        <v>1093.18687</v>
      </c>
    </row>
    <row r="72" spans="1:18" ht="13.5">
      <c r="A72" s="167"/>
      <c r="B72" s="163" t="s">
        <v>242</v>
      </c>
      <c r="C72" s="163" t="s">
        <v>243</v>
      </c>
      <c r="D72" s="164">
        <v>7381.2077599999993</v>
      </c>
      <c r="E72" s="165">
        <v>0</v>
      </c>
      <c r="F72" s="165">
        <v>7381.2077599999993</v>
      </c>
      <c r="G72" s="165">
        <v>0</v>
      </c>
      <c r="H72" s="165">
        <v>0</v>
      </c>
      <c r="I72" s="165">
        <v>0</v>
      </c>
      <c r="J72" s="165">
        <v>208.91703000000001</v>
      </c>
      <c r="K72" s="165">
        <v>0</v>
      </c>
      <c r="L72" s="165">
        <v>208.91703000000001</v>
      </c>
      <c r="M72" s="165">
        <v>251.10917999999998</v>
      </c>
      <c r="N72" s="165">
        <v>0</v>
      </c>
      <c r="O72" s="165">
        <v>251.10917999999998</v>
      </c>
      <c r="P72" s="165">
        <v>1E-3</v>
      </c>
      <c r="Q72" s="165">
        <v>0</v>
      </c>
      <c r="R72" s="166">
        <v>460.02621000000005</v>
      </c>
    </row>
    <row r="73" spans="1:18" ht="13.5">
      <c r="A73" s="167"/>
      <c r="B73" s="163" t="s">
        <v>244</v>
      </c>
      <c r="C73" s="163" t="s">
        <v>245</v>
      </c>
      <c r="D73" s="164">
        <v>44.88785</v>
      </c>
      <c r="E73" s="165">
        <v>0</v>
      </c>
      <c r="F73" s="165">
        <v>44.88785</v>
      </c>
      <c r="G73" s="165">
        <v>0</v>
      </c>
      <c r="H73" s="165">
        <v>0</v>
      </c>
      <c r="I73" s="165">
        <v>0</v>
      </c>
      <c r="J73" s="165">
        <v>0</v>
      </c>
      <c r="K73" s="165">
        <v>0</v>
      </c>
      <c r="L73" s="165">
        <v>0</v>
      </c>
      <c r="M73" s="165">
        <v>0</v>
      </c>
      <c r="N73" s="165">
        <v>0</v>
      </c>
      <c r="O73" s="165">
        <v>0</v>
      </c>
      <c r="P73" s="165">
        <v>1E-3</v>
      </c>
      <c r="Q73" s="165">
        <v>0</v>
      </c>
      <c r="R73" s="166">
        <v>0</v>
      </c>
    </row>
    <row r="74" spans="1:18" ht="13.5">
      <c r="A74" s="163" t="s">
        <v>814</v>
      </c>
      <c r="B74" s="171"/>
      <c r="C74" s="171"/>
      <c r="D74" s="164">
        <v>238051.94467</v>
      </c>
      <c r="E74" s="165">
        <v>0</v>
      </c>
      <c r="F74" s="165">
        <v>238051.94467</v>
      </c>
      <c r="G74" s="165">
        <v>0.42787999999999998</v>
      </c>
      <c r="H74" s="165">
        <v>0</v>
      </c>
      <c r="I74" s="165">
        <v>0.42787999999999998</v>
      </c>
      <c r="J74" s="165">
        <v>14162.206389999999</v>
      </c>
      <c r="K74" s="165">
        <v>356.07216000000011</v>
      </c>
      <c r="L74" s="165">
        <v>14518.278549999999</v>
      </c>
      <c r="M74" s="165">
        <v>19922.180629999999</v>
      </c>
      <c r="N74" s="165">
        <v>354.87200000000001</v>
      </c>
      <c r="O74" s="165">
        <v>20277.052630000002</v>
      </c>
      <c r="P74" s="165">
        <v>1.4999999999999999E-2</v>
      </c>
      <c r="Q74" s="165">
        <v>710.94416000000001</v>
      </c>
      <c r="R74" s="166">
        <v>34795.759059999997</v>
      </c>
    </row>
    <row r="75" spans="1:18" ht="13.5">
      <c r="A75" s="163" t="s">
        <v>10</v>
      </c>
      <c r="B75" s="163" t="s">
        <v>313</v>
      </c>
      <c r="C75" s="163" t="s">
        <v>314</v>
      </c>
      <c r="D75" s="164">
        <v>891.87419999999997</v>
      </c>
      <c r="E75" s="165">
        <v>0</v>
      </c>
      <c r="F75" s="165">
        <v>891.87419999999997</v>
      </c>
      <c r="G75" s="165">
        <v>0</v>
      </c>
      <c r="H75" s="165">
        <v>0</v>
      </c>
      <c r="I75" s="165">
        <v>0</v>
      </c>
      <c r="J75" s="165">
        <v>0</v>
      </c>
      <c r="K75" s="165">
        <v>0</v>
      </c>
      <c r="L75" s="165">
        <v>0</v>
      </c>
      <c r="M75" s="165">
        <v>0</v>
      </c>
      <c r="N75" s="165">
        <v>0</v>
      </c>
      <c r="O75" s="165">
        <v>0</v>
      </c>
      <c r="P75" s="165">
        <v>1E-3</v>
      </c>
      <c r="Q75" s="165">
        <v>0</v>
      </c>
      <c r="R75" s="166">
        <v>0</v>
      </c>
    </row>
    <row r="76" spans="1:18" ht="13.5">
      <c r="A76" s="167"/>
      <c r="B76" s="163" t="s">
        <v>10</v>
      </c>
      <c r="C76" s="163" t="s">
        <v>10</v>
      </c>
      <c r="D76" s="164">
        <v>39641.826389999995</v>
      </c>
      <c r="E76" s="165">
        <v>0</v>
      </c>
      <c r="F76" s="165">
        <v>39641.826389999995</v>
      </c>
      <c r="G76" s="165">
        <v>3.8000000000000002E-4</v>
      </c>
      <c r="H76" s="165">
        <v>0</v>
      </c>
      <c r="I76" s="165">
        <v>3.8000000000000002E-4</v>
      </c>
      <c r="J76" s="165">
        <v>1451.3916299999999</v>
      </c>
      <c r="K76" s="165">
        <v>3.76024</v>
      </c>
      <c r="L76" s="165">
        <v>1455.1518699999999</v>
      </c>
      <c r="M76" s="165">
        <v>8271.8598000000002</v>
      </c>
      <c r="N76" s="165">
        <v>0</v>
      </c>
      <c r="O76" s="165">
        <v>8271.8598000000002</v>
      </c>
      <c r="P76" s="165">
        <v>4.0000000000000001E-3</v>
      </c>
      <c r="Q76" s="165">
        <v>3.76024</v>
      </c>
      <c r="R76" s="166">
        <v>9727.0120500000012</v>
      </c>
    </row>
    <row r="77" spans="1:18" ht="13.5">
      <c r="A77" s="167"/>
      <c r="B77" s="163" t="s">
        <v>246</v>
      </c>
      <c r="C77" s="163" t="s">
        <v>247</v>
      </c>
      <c r="D77" s="164">
        <v>35668.410750000003</v>
      </c>
      <c r="E77" s="165">
        <v>0</v>
      </c>
      <c r="F77" s="165">
        <v>35668.410750000003</v>
      </c>
      <c r="G77" s="165">
        <v>0</v>
      </c>
      <c r="H77" s="165">
        <v>0</v>
      </c>
      <c r="I77" s="165">
        <v>0</v>
      </c>
      <c r="J77" s="165">
        <v>2034.6026399999998</v>
      </c>
      <c r="K77" s="165">
        <v>82.568730000000002</v>
      </c>
      <c r="L77" s="165">
        <v>2117.17137</v>
      </c>
      <c r="M77" s="165">
        <v>6176.1860299999998</v>
      </c>
      <c r="N77" s="165">
        <v>26.685500000000001</v>
      </c>
      <c r="O77" s="165">
        <v>6202.8715300000003</v>
      </c>
      <c r="P77" s="165">
        <v>1E-3</v>
      </c>
      <c r="Q77" s="165">
        <v>109.25422999999999</v>
      </c>
      <c r="R77" s="166">
        <v>8320.0429000000004</v>
      </c>
    </row>
    <row r="78" spans="1:18" ht="13.5">
      <c r="A78" s="163" t="s">
        <v>815</v>
      </c>
      <c r="B78" s="171"/>
      <c r="C78" s="171"/>
      <c r="D78" s="164">
        <v>76202.111340000003</v>
      </c>
      <c r="E78" s="165">
        <v>0</v>
      </c>
      <c r="F78" s="165">
        <v>76202.111340000003</v>
      </c>
      <c r="G78" s="165">
        <v>3.8000000000000002E-4</v>
      </c>
      <c r="H78" s="165">
        <v>0</v>
      </c>
      <c r="I78" s="165">
        <v>3.8000000000000002E-4</v>
      </c>
      <c r="J78" s="165">
        <v>3485.9942699999997</v>
      </c>
      <c r="K78" s="165">
        <v>86.328969999999998</v>
      </c>
      <c r="L78" s="165">
        <v>3572.3232400000002</v>
      </c>
      <c r="M78" s="165">
        <v>14448.045830000001</v>
      </c>
      <c r="N78" s="165">
        <v>26.685500000000001</v>
      </c>
      <c r="O78" s="165">
        <v>14474.731330000001</v>
      </c>
      <c r="P78" s="165">
        <v>6.0000000000000001E-3</v>
      </c>
      <c r="Q78" s="165">
        <v>113.01447</v>
      </c>
      <c r="R78" s="166">
        <v>18047.054950000002</v>
      </c>
    </row>
    <row r="79" spans="1:18" ht="13.5">
      <c r="A79" s="163" t="s">
        <v>113</v>
      </c>
      <c r="B79" s="163" t="s">
        <v>113</v>
      </c>
      <c r="C79" s="163" t="s">
        <v>113</v>
      </c>
      <c r="D79" s="164">
        <v>159724.61109999998</v>
      </c>
      <c r="E79" s="165">
        <v>0</v>
      </c>
      <c r="F79" s="165">
        <v>159724.61109999998</v>
      </c>
      <c r="G79" s="165">
        <v>1.7929999999999998E-2</v>
      </c>
      <c r="H79" s="165">
        <v>0</v>
      </c>
      <c r="I79" s="165">
        <v>1.7929999999999998E-2</v>
      </c>
      <c r="J79" s="165">
        <v>12152.935539999999</v>
      </c>
      <c r="K79" s="165">
        <v>355.97815000000003</v>
      </c>
      <c r="L79" s="165">
        <v>12508.913689999999</v>
      </c>
      <c r="M79" s="165">
        <v>15228.56179</v>
      </c>
      <c r="N79" s="165">
        <v>262.93774999999999</v>
      </c>
      <c r="O79" s="165">
        <v>15491.499539999999</v>
      </c>
      <c r="P79" s="165">
        <v>1.0999999999999999E-2</v>
      </c>
      <c r="Q79" s="165">
        <v>618.91589999999985</v>
      </c>
      <c r="R79" s="166">
        <v>28000.43116</v>
      </c>
    </row>
    <row r="80" spans="1:18" ht="13.5">
      <c r="A80" s="167"/>
      <c r="B80" s="163" t="s">
        <v>114</v>
      </c>
      <c r="C80" s="163" t="s">
        <v>115</v>
      </c>
      <c r="D80" s="164">
        <v>101800.74936999999</v>
      </c>
      <c r="E80" s="165">
        <v>0</v>
      </c>
      <c r="F80" s="165">
        <v>101800.74936999999</v>
      </c>
      <c r="G80" s="165">
        <v>0.36760999999999999</v>
      </c>
      <c r="H80" s="165">
        <v>0</v>
      </c>
      <c r="I80" s="165">
        <v>0.36760999999999999</v>
      </c>
      <c r="J80" s="165">
        <v>5392.5499600000003</v>
      </c>
      <c r="K80" s="165">
        <v>19.630680000000005</v>
      </c>
      <c r="L80" s="165">
        <v>5412.1806399999996</v>
      </c>
      <c r="M80" s="165">
        <v>2055.6027200000003</v>
      </c>
      <c r="N80" s="165">
        <v>0.49930000000000002</v>
      </c>
      <c r="O80" s="165">
        <v>2056.1020199999998</v>
      </c>
      <c r="P80" s="165">
        <v>6.0000000000000001E-3</v>
      </c>
      <c r="Q80" s="165">
        <v>20.129980000000003</v>
      </c>
      <c r="R80" s="166">
        <v>7468.6502699999992</v>
      </c>
    </row>
    <row r="81" spans="1:18" ht="13.5">
      <c r="A81" s="167"/>
      <c r="B81" s="163" t="s">
        <v>248</v>
      </c>
      <c r="C81" s="163" t="s">
        <v>249</v>
      </c>
      <c r="D81" s="164">
        <v>18221.551339999998</v>
      </c>
      <c r="E81" s="165">
        <v>0</v>
      </c>
      <c r="F81" s="165">
        <v>18221.551339999998</v>
      </c>
      <c r="G81" s="165">
        <v>0</v>
      </c>
      <c r="H81" s="165">
        <v>0</v>
      </c>
      <c r="I81" s="165">
        <v>0</v>
      </c>
      <c r="J81" s="165">
        <v>607.97183999999993</v>
      </c>
      <c r="K81" s="165">
        <v>3.6469999999999995E-2</v>
      </c>
      <c r="L81" s="165">
        <v>608.00831000000005</v>
      </c>
      <c r="M81" s="165">
        <v>1513.25567</v>
      </c>
      <c r="N81" s="165">
        <v>0</v>
      </c>
      <c r="O81" s="165">
        <v>1513.25567</v>
      </c>
      <c r="P81" s="165">
        <v>1E-3</v>
      </c>
      <c r="Q81" s="165">
        <v>3.6469999999999995E-2</v>
      </c>
      <c r="R81" s="166">
        <v>2121.2639800000002</v>
      </c>
    </row>
    <row r="82" spans="1:18" ht="13.5">
      <c r="A82" s="163" t="s">
        <v>816</v>
      </c>
      <c r="B82" s="171"/>
      <c r="C82" s="171"/>
      <c r="D82" s="164">
        <v>279746.91180999996</v>
      </c>
      <c r="E82" s="165">
        <v>0</v>
      </c>
      <c r="F82" s="165">
        <v>279746.91180999996</v>
      </c>
      <c r="G82" s="165">
        <v>0.38553999999999999</v>
      </c>
      <c r="H82" s="165">
        <v>0</v>
      </c>
      <c r="I82" s="165">
        <v>0.38553999999999999</v>
      </c>
      <c r="J82" s="165">
        <v>18153.457340000001</v>
      </c>
      <c r="K82" s="165">
        <v>375.64529999999996</v>
      </c>
      <c r="L82" s="165">
        <v>18529.102639999997</v>
      </c>
      <c r="M82" s="165">
        <v>18797.420180000001</v>
      </c>
      <c r="N82" s="165">
        <v>263.43705</v>
      </c>
      <c r="O82" s="165">
        <v>19060.857229999998</v>
      </c>
      <c r="P82" s="165">
        <v>1.7999999999999999E-2</v>
      </c>
      <c r="Q82" s="165">
        <v>639.08234999999991</v>
      </c>
      <c r="R82" s="166">
        <v>37590.345409999994</v>
      </c>
    </row>
    <row r="83" spans="1:18" ht="13.5">
      <c r="A83" s="163" t="s">
        <v>12</v>
      </c>
      <c r="B83" s="163" t="s">
        <v>116</v>
      </c>
      <c r="C83" s="163" t="s">
        <v>117</v>
      </c>
      <c r="D83" s="164">
        <v>98057.808009999993</v>
      </c>
      <c r="E83" s="165">
        <v>0</v>
      </c>
      <c r="F83" s="165">
        <v>98057.808009999993</v>
      </c>
      <c r="G83" s="165">
        <v>0.16069999999999998</v>
      </c>
      <c r="H83" s="165">
        <v>0</v>
      </c>
      <c r="I83" s="165">
        <v>0.16069999999999998</v>
      </c>
      <c r="J83" s="165">
        <v>6540.8248699999995</v>
      </c>
      <c r="K83" s="165">
        <v>30.661840000000002</v>
      </c>
      <c r="L83" s="165">
        <v>6571.4867100000001</v>
      </c>
      <c r="M83" s="165">
        <v>5751.0780100000011</v>
      </c>
      <c r="N83" s="165">
        <v>9.6540300000000006</v>
      </c>
      <c r="O83" s="165">
        <v>5760.7320399999999</v>
      </c>
      <c r="P83" s="165">
        <v>7.0000000000000001E-3</v>
      </c>
      <c r="Q83" s="165">
        <v>40.315870000000004</v>
      </c>
      <c r="R83" s="166">
        <v>12332.379449999999</v>
      </c>
    </row>
    <row r="84" spans="1:18" ht="13.5">
      <c r="A84" s="167"/>
      <c r="B84" s="167"/>
      <c r="C84" s="168" t="s">
        <v>202</v>
      </c>
      <c r="D84" s="169">
        <v>8223.7641100000001</v>
      </c>
      <c r="E84" s="121">
        <v>0</v>
      </c>
      <c r="F84" s="121">
        <v>8223.7641100000001</v>
      </c>
      <c r="G84" s="121">
        <v>0</v>
      </c>
      <c r="H84" s="121">
        <v>0</v>
      </c>
      <c r="I84" s="121">
        <v>0</v>
      </c>
      <c r="J84" s="121">
        <v>942.85311999999999</v>
      </c>
      <c r="K84" s="121">
        <v>0</v>
      </c>
      <c r="L84" s="121">
        <v>942.85311999999999</v>
      </c>
      <c r="M84" s="121">
        <v>95</v>
      </c>
      <c r="N84" s="121">
        <v>0</v>
      </c>
      <c r="O84" s="121">
        <v>95</v>
      </c>
      <c r="P84" s="121">
        <v>1E-3</v>
      </c>
      <c r="Q84" s="121">
        <v>0</v>
      </c>
      <c r="R84" s="170">
        <v>1037.85312</v>
      </c>
    </row>
    <row r="85" spans="1:18" ht="13.5">
      <c r="A85" s="167"/>
      <c r="B85" s="163" t="s">
        <v>12</v>
      </c>
      <c r="C85" s="163" t="s">
        <v>12</v>
      </c>
      <c r="D85" s="164">
        <v>170095.10837999999</v>
      </c>
      <c r="E85" s="165">
        <v>0</v>
      </c>
      <c r="F85" s="165">
        <v>170095.10837999999</v>
      </c>
      <c r="G85" s="165">
        <v>24.594360000000002</v>
      </c>
      <c r="H85" s="165">
        <v>0</v>
      </c>
      <c r="I85" s="165">
        <v>24.594360000000002</v>
      </c>
      <c r="J85" s="165">
        <v>12332.202140000001</v>
      </c>
      <c r="K85" s="165">
        <v>133.77592999999999</v>
      </c>
      <c r="L85" s="165">
        <v>12465.978070000001</v>
      </c>
      <c r="M85" s="165">
        <v>18613.869309999998</v>
      </c>
      <c r="N85" s="165">
        <v>283.89258000000001</v>
      </c>
      <c r="O85" s="165">
        <v>18897.761890000002</v>
      </c>
      <c r="P85" s="165">
        <v>8.0000000000000002E-3</v>
      </c>
      <c r="Q85" s="165">
        <v>417.66851000000003</v>
      </c>
      <c r="R85" s="166">
        <v>31388.334320000002</v>
      </c>
    </row>
    <row r="86" spans="1:18" ht="13.5">
      <c r="A86" s="167"/>
      <c r="B86" s="163" t="s">
        <v>118</v>
      </c>
      <c r="C86" s="163" t="s">
        <v>118</v>
      </c>
      <c r="D86" s="164">
        <v>23254.089920000002</v>
      </c>
      <c r="E86" s="165">
        <v>0</v>
      </c>
      <c r="F86" s="165">
        <v>23254.089920000002</v>
      </c>
      <c r="G86" s="165">
        <v>1.7999999999999998E-4</v>
      </c>
      <c r="H86" s="165">
        <v>0</v>
      </c>
      <c r="I86" s="165">
        <v>1.7999999999999998E-4</v>
      </c>
      <c r="J86" s="165">
        <v>1724.9394000000002</v>
      </c>
      <c r="K86" s="165">
        <v>121.30597</v>
      </c>
      <c r="L86" s="165">
        <v>1846.2453700000001</v>
      </c>
      <c r="M86" s="165">
        <v>697.7825600000001</v>
      </c>
      <c r="N86" s="165">
        <v>19.524419999999999</v>
      </c>
      <c r="O86" s="165">
        <v>717.30697999999995</v>
      </c>
      <c r="P86" s="165">
        <v>4.0000000000000001E-3</v>
      </c>
      <c r="Q86" s="165">
        <v>140.83039000000002</v>
      </c>
      <c r="R86" s="166">
        <v>2563.5525299999999</v>
      </c>
    </row>
    <row r="87" spans="1:18" ht="13.5">
      <c r="A87" s="167"/>
      <c r="B87" s="163" t="s">
        <v>119</v>
      </c>
      <c r="C87" s="163" t="s">
        <v>119</v>
      </c>
      <c r="D87" s="164">
        <v>70916.800860000003</v>
      </c>
      <c r="E87" s="165">
        <v>0</v>
      </c>
      <c r="F87" s="165">
        <v>70916.800860000003</v>
      </c>
      <c r="G87" s="165">
        <v>6.6610000000000003E-2</v>
      </c>
      <c r="H87" s="165">
        <v>0</v>
      </c>
      <c r="I87" s="165">
        <v>6.6610000000000003E-2</v>
      </c>
      <c r="J87" s="165">
        <v>5021.10545</v>
      </c>
      <c r="K87" s="165">
        <v>33.616819999999997</v>
      </c>
      <c r="L87" s="165">
        <v>5054.7222700000002</v>
      </c>
      <c r="M87" s="165">
        <v>6377.9149800000005</v>
      </c>
      <c r="N87" s="165">
        <v>7.5578500000000002</v>
      </c>
      <c r="O87" s="165">
        <v>6385.4728299999997</v>
      </c>
      <c r="P87" s="165">
        <v>4.0000000000000001E-3</v>
      </c>
      <c r="Q87" s="165">
        <v>41.174669999999999</v>
      </c>
      <c r="R87" s="166">
        <v>11440.261709999999</v>
      </c>
    </row>
    <row r="88" spans="1:18" ht="13.5">
      <c r="A88" s="163" t="s">
        <v>817</v>
      </c>
      <c r="B88" s="171"/>
      <c r="C88" s="171"/>
      <c r="D88" s="164">
        <v>370547.57128000003</v>
      </c>
      <c r="E88" s="165">
        <v>0</v>
      </c>
      <c r="F88" s="165">
        <v>370547.57128000003</v>
      </c>
      <c r="G88" s="165">
        <v>24.821850000000001</v>
      </c>
      <c r="H88" s="165">
        <v>0</v>
      </c>
      <c r="I88" s="165">
        <v>24.821850000000001</v>
      </c>
      <c r="J88" s="165">
        <v>26561.924979999996</v>
      </c>
      <c r="K88" s="165">
        <v>319.36056000000002</v>
      </c>
      <c r="L88" s="165">
        <v>26881.285540000001</v>
      </c>
      <c r="M88" s="165">
        <v>31535.64486</v>
      </c>
      <c r="N88" s="165">
        <v>320.62887999999998</v>
      </c>
      <c r="O88" s="165">
        <v>31856.273740000001</v>
      </c>
      <c r="P88" s="165">
        <v>2.4E-2</v>
      </c>
      <c r="Q88" s="165">
        <v>639.98944000000006</v>
      </c>
      <c r="R88" s="166">
        <v>58762.381130000002</v>
      </c>
    </row>
    <row r="89" spans="1:18" ht="13.5">
      <c r="A89" s="163" t="s">
        <v>120</v>
      </c>
      <c r="B89" s="163" t="s">
        <v>121</v>
      </c>
      <c r="C89" s="163" t="s">
        <v>121</v>
      </c>
      <c r="D89" s="164">
        <v>60317.527780000011</v>
      </c>
      <c r="E89" s="165">
        <v>0</v>
      </c>
      <c r="F89" s="165">
        <v>60317.527780000011</v>
      </c>
      <c r="G89" s="165">
        <v>1.41E-3</v>
      </c>
      <c r="H89" s="165">
        <v>0</v>
      </c>
      <c r="I89" s="165">
        <v>1.41E-3</v>
      </c>
      <c r="J89" s="165">
        <v>4811.0328</v>
      </c>
      <c r="K89" s="165">
        <v>6.7641299999999998</v>
      </c>
      <c r="L89" s="165">
        <v>4817.7969299999995</v>
      </c>
      <c r="M89" s="165">
        <v>5382.5576600000004</v>
      </c>
      <c r="N89" s="165">
        <v>0.22194</v>
      </c>
      <c r="O89" s="165">
        <v>5382.7795999999998</v>
      </c>
      <c r="P89" s="165">
        <v>6.0000000000000001E-3</v>
      </c>
      <c r="Q89" s="165">
        <v>6.9860700000000007</v>
      </c>
      <c r="R89" s="166">
        <v>10200.577939999999</v>
      </c>
    </row>
    <row r="90" spans="1:18" ht="13.5">
      <c r="A90" s="167"/>
      <c r="B90" s="167"/>
      <c r="C90" s="168" t="s">
        <v>250</v>
      </c>
      <c r="D90" s="169">
        <v>34417.846649999999</v>
      </c>
      <c r="E90" s="121">
        <v>0</v>
      </c>
      <c r="F90" s="121">
        <v>34417.846649999999</v>
      </c>
      <c r="G90" s="121">
        <v>0</v>
      </c>
      <c r="H90" s="121">
        <v>0</v>
      </c>
      <c r="I90" s="121">
        <v>0</v>
      </c>
      <c r="J90" s="121">
        <v>4759.367189999999</v>
      </c>
      <c r="K90" s="121">
        <v>0.63328999999999991</v>
      </c>
      <c r="L90" s="121">
        <v>4760.0004800000006</v>
      </c>
      <c r="M90" s="121">
        <v>3303.6514499999998</v>
      </c>
      <c r="N90" s="121">
        <v>0</v>
      </c>
      <c r="O90" s="121">
        <v>3303.6514499999998</v>
      </c>
      <c r="P90" s="121">
        <v>3.0000000000000001E-3</v>
      </c>
      <c r="Q90" s="121">
        <v>0.63328999999999991</v>
      </c>
      <c r="R90" s="170">
        <v>8063.65193</v>
      </c>
    </row>
    <row r="91" spans="1:18" ht="13.5">
      <c r="A91" s="167"/>
      <c r="B91" s="167"/>
      <c r="C91" s="168" t="s">
        <v>251</v>
      </c>
      <c r="D91" s="169">
        <v>13917.564710000001</v>
      </c>
      <c r="E91" s="121">
        <v>0</v>
      </c>
      <c r="F91" s="121">
        <v>13917.564710000001</v>
      </c>
      <c r="G91" s="121">
        <v>0</v>
      </c>
      <c r="H91" s="121">
        <v>0</v>
      </c>
      <c r="I91" s="121">
        <v>0</v>
      </c>
      <c r="J91" s="121">
        <v>917.04067000000009</v>
      </c>
      <c r="K91" s="121">
        <v>0.29389999999999999</v>
      </c>
      <c r="L91" s="121">
        <v>917.33456999999999</v>
      </c>
      <c r="M91" s="121">
        <v>386.08004999999997</v>
      </c>
      <c r="N91" s="121">
        <v>0</v>
      </c>
      <c r="O91" s="121">
        <v>386.08004999999997</v>
      </c>
      <c r="P91" s="121">
        <v>1E-3</v>
      </c>
      <c r="Q91" s="121">
        <v>0.29389999999999999</v>
      </c>
      <c r="R91" s="170">
        <v>1303.41462</v>
      </c>
    </row>
    <row r="92" spans="1:18" ht="13.5">
      <c r="A92" s="167"/>
      <c r="B92" s="163" t="s">
        <v>252</v>
      </c>
      <c r="C92" s="163" t="s">
        <v>252</v>
      </c>
      <c r="D92" s="164">
        <v>15423.0592</v>
      </c>
      <c r="E92" s="165">
        <v>0</v>
      </c>
      <c r="F92" s="165">
        <v>15423.0592</v>
      </c>
      <c r="G92" s="165">
        <v>0</v>
      </c>
      <c r="H92" s="165">
        <v>0</v>
      </c>
      <c r="I92" s="165">
        <v>0</v>
      </c>
      <c r="J92" s="165">
        <v>1288.6215400000001</v>
      </c>
      <c r="K92" s="165">
        <v>7.8562099999999999</v>
      </c>
      <c r="L92" s="165">
        <v>1296.47775</v>
      </c>
      <c r="M92" s="165">
        <v>2850.0352000000003</v>
      </c>
      <c r="N92" s="165">
        <v>0</v>
      </c>
      <c r="O92" s="165">
        <v>2850.0352000000003</v>
      </c>
      <c r="P92" s="165">
        <v>1E-3</v>
      </c>
      <c r="Q92" s="165">
        <v>7.8562099999999999</v>
      </c>
      <c r="R92" s="166">
        <v>4146.5129500000003</v>
      </c>
    </row>
    <row r="93" spans="1:18" ht="13.5">
      <c r="A93" s="167"/>
      <c r="B93" s="163" t="s">
        <v>253</v>
      </c>
      <c r="C93" s="163" t="s">
        <v>253</v>
      </c>
      <c r="D93" s="164">
        <v>12061.598599999999</v>
      </c>
      <c r="E93" s="165">
        <v>6.8955900000000003</v>
      </c>
      <c r="F93" s="165">
        <v>12068.494189999999</v>
      </c>
      <c r="G93" s="165">
        <v>0</v>
      </c>
      <c r="H93" s="165">
        <v>0</v>
      </c>
      <c r="I93" s="165">
        <v>0</v>
      </c>
      <c r="J93" s="165">
        <v>588.63798999999995</v>
      </c>
      <c r="K93" s="165">
        <v>0.64399000000000006</v>
      </c>
      <c r="L93" s="165">
        <v>589.28197999999998</v>
      </c>
      <c r="M93" s="165">
        <v>1415.10826</v>
      </c>
      <c r="N93" s="165">
        <v>0</v>
      </c>
      <c r="O93" s="165">
        <v>1415.10826</v>
      </c>
      <c r="P93" s="165">
        <v>1E-3</v>
      </c>
      <c r="Q93" s="165">
        <v>0.64399000000000006</v>
      </c>
      <c r="R93" s="166">
        <v>2004.3902399999999</v>
      </c>
    </row>
    <row r="94" spans="1:18" ht="13.5">
      <c r="A94" s="167"/>
      <c r="B94" s="163" t="s">
        <v>122</v>
      </c>
      <c r="C94" s="163" t="s">
        <v>254</v>
      </c>
      <c r="D94" s="164">
        <v>26291.875620000003</v>
      </c>
      <c r="E94" s="165">
        <v>0</v>
      </c>
      <c r="F94" s="165">
        <v>26291.875620000003</v>
      </c>
      <c r="G94" s="165">
        <v>0</v>
      </c>
      <c r="H94" s="165">
        <v>0</v>
      </c>
      <c r="I94" s="165">
        <v>0</v>
      </c>
      <c r="J94" s="165">
        <v>2194.05359</v>
      </c>
      <c r="K94" s="165">
        <v>0.26727000000000001</v>
      </c>
      <c r="L94" s="165">
        <v>2194.3208600000003</v>
      </c>
      <c r="M94" s="165">
        <v>4701.1724599999998</v>
      </c>
      <c r="N94" s="165">
        <v>19.028400000000001</v>
      </c>
      <c r="O94" s="165">
        <v>4720.2008599999999</v>
      </c>
      <c r="P94" s="165">
        <v>2E-3</v>
      </c>
      <c r="Q94" s="165">
        <v>19.295670000000001</v>
      </c>
      <c r="R94" s="166">
        <v>6914.5217200000006</v>
      </c>
    </row>
    <row r="95" spans="1:18" ht="13.5">
      <c r="A95" s="167"/>
      <c r="B95" s="167"/>
      <c r="C95" s="168" t="s">
        <v>123</v>
      </c>
      <c r="D95" s="169">
        <v>39733.171129999995</v>
      </c>
      <c r="E95" s="121">
        <v>0</v>
      </c>
      <c r="F95" s="121">
        <v>39733.171129999995</v>
      </c>
      <c r="G95" s="121">
        <v>0.70205999999999991</v>
      </c>
      <c r="H95" s="121">
        <v>0</v>
      </c>
      <c r="I95" s="121">
        <v>0.70205999999999991</v>
      </c>
      <c r="J95" s="121">
        <v>3650.8759400000004</v>
      </c>
      <c r="K95" s="121">
        <v>16.991350000000001</v>
      </c>
      <c r="L95" s="121">
        <v>3667.8672900000001</v>
      </c>
      <c r="M95" s="121">
        <v>13635.96587</v>
      </c>
      <c r="N95" s="121">
        <v>44.694660000000006</v>
      </c>
      <c r="O95" s="121">
        <v>13680.660529999999</v>
      </c>
      <c r="P95" s="121">
        <v>5.0000000000000001E-3</v>
      </c>
      <c r="Q95" s="121">
        <v>61.686010000000003</v>
      </c>
      <c r="R95" s="170">
        <v>17349.229879999999</v>
      </c>
    </row>
    <row r="96" spans="1:18" ht="13.5">
      <c r="A96" s="167"/>
      <c r="B96" s="167"/>
      <c r="C96" s="168" t="s">
        <v>122</v>
      </c>
      <c r="D96" s="169">
        <v>183972.11305000001</v>
      </c>
      <c r="E96" s="121">
        <v>2.6846999999999999</v>
      </c>
      <c r="F96" s="121">
        <v>183974.79775</v>
      </c>
      <c r="G96" s="121">
        <v>3.1350000000000003E-2</v>
      </c>
      <c r="H96" s="121">
        <v>0</v>
      </c>
      <c r="I96" s="121">
        <v>3.1350000000000003E-2</v>
      </c>
      <c r="J96" s="121">
        <v>14553.536779999999</v>
      </c>
      <c r="K96" s="121">
        <v>459.59546999999998</v>
      </c>
      <c r="L96" s="121">
        <v>15013.132249999999</v>
      </c>
      <c r="M96" s="121">
        <v>52454.418489999996</v>
      </c>
      <c r="N96" s="121">
        <v>394.00452999999999</v>
      </c>
      <c r="O96" s="121">
        <v>52848.423019999995</v>
      </c>
      <c r="P96" s="121">
        <v>1.2E-2</v>
      </c>
      <c r="Q96" s="121">
        <v>853.59999999999991</v>
      </c>
      <c r="R96" s="170">
        <v>67861.586619999987</v>
      </c>
    </row>
    <row r="97" spans="1:18" ht="13.5">
      <c r="A97" s="167"/>
      <c r="B97" s="163" t="s">
        <v>255</v>
      </c>
      <c r="C97" s="163" t="s">
        <v>255</v>
      </c>
      <c r="D97" s="164">
        <v>17668.921409999999</v>
      </c>
      <c r="E97" s="165">
        <v>0</v>
      </c>
      <c r="F97" s="165">
        <v>17668.921409999999</v>
      </c>
      <c r="G97" s="165">
        <v>0</v>
      </c>
      <c r="H97" s="165">
        <v>0</v>
      </c>
      <c r="I97" s="165">
        <v>0</v>
      </c>
      <c r="J97" s="165">
        <v>2662.09204</v>
      </c>
      <c r="K97" s="165">
        <v>12.38804</v>
      </c>
      <c r="L97" s="165">
        <v>2674.4800800000003</v>
      </c>
      <c r="M97" s="165">
        <v>8366.027759999999</v>
      </c>
      <c r="N97" s="165">
        <v>0</v>
      </c>
      <c r="O97" s="165">
        <v>8366.027759999999</v>
      </c>
      <c r="P97" s="165">
        <v>1E-3</v>
      </c>
      <c r="Q97" s="165">
        <v>12.38804</v>
      </c>
      <c r="R97" s="166">
        <v>11040.50784</v>
      </c>
    </row>
    <row r="98" spans="1:18" ht="13.5">
      <c r="A98" s="167"/>
      <c r="B98" s="163" t="s">
        <v>256</v>
      </c>
      <c r="C98" s="163" t="s">
        <v>257</v>
      </c>
      <c r="D98" s="164">
        <v>26878.355809999997</v>
      </c>
      <c r="E98" s="165">
        <v>0</v>
      </c>
      <c r="F98" s="165">
        <v>26878.355809999997</v>
      </c>
      <c r="G98" s="165">
        <v>0</v>
      </c>
      <c r="H98" s="165">
        <v>0</v>
      </c>
      <c r="I98" s="165">
        <v>0</v>
      </c>
      <c r="J98" s="165">
        <v>4136.8404600000003</v>
      </c>
      <c r="K98" s="165">
        <v>0.44812999999999997</v>
      </c>
      <c r="L98" s="165">
        <v>4137.2885900000001</v>
      </c>
      <c r="M98" s="165">
        <v>1033.5582899999999</v>
      </c>
      <c r="N98" s="165">
        <v>0</v>
      </c>
      <c r="O98" s="165">
        <v>1033.5582899999999</v>
      </c>
      <c r="P98" s="165">
        <v>2E-3</v>
      </c>
      <c r="Q98" s="165">
        <v>0.44812999999999997</v>
      </c>
      <c r="R98" s="166">
        <v>5170.8468800000001</v>
      </c>
    </row>
    <row r="99" spans="1:18" ht="13.5">
      <c r="A99" s="167"/>
      <c r="B99" s="167"/>
      <c r="C99" s="168" t="s">
        <v>256</v>
      </c>
      <c r="D99" s="169">
        <v>32400.902140000002</v>
      </c>
      <c r="E99" s="121">
        <v>0</v>
      </c>
      <c r="F99" s="121">
        <v>32400.902140000002</v>
      </c>
      <c r="G99" s="121">
        <v>0</v>
      </c>
      <c r="H99" s="121">
        <v>0</v>
      </c>
      <c r="I99" s="121">
        <v>0</v>
      </c>
      <c r="J99" s="121">
        <v>2822.7814100000001</v>
      </c>
      <c r="K99" s="121">
        <v>17.766060000000003</v>
      </c>
      <c r="L99" s="121">
        <v>2840.5474700000004</v>
      </c>
      <c r="M99" s="121">
        <v>2152.0944100000002</v>
      </c>
      <c r="N99" s="121">
        <v>0</v>
      </c>
      <c r="O99" s="121">
        <v>2152.0944100000002</v>
      </c>
      <c r="P99" s="121">
        <v>3.0000000000000001E-3</v>
      </c>
      <c r="Q99" s="121">
        <v>17.766060000000003</v>
      </c>
      <c r="R99" s="170">
        <v>4992.641880000001</v>
      </c>
    </row>
    <row r="100" spans="1:18" ht="13.5">
      <c r="A100" s="167"/>
      <c r="B100" s="167"/>
      <c r="C100" s="168" t="s">
        <v>315</v>
      </c>
      <c r="D100" s="169">
        <v>6052.8463899999997</v>
      </c>
      <c r="E100" s="121">
        <v>0</v>
      </c>
      <c r="F100" s="121">
        <v>6052.8463899999997</v>
      </c>
      <c r="G100" s="121">
        <v>0</v>
      </c>
      <c r="H100" s="121">
        <v>0</v>
      </c>
      <c r="I100" s="121">
        <v>0</v>
      </c>
      <c r="J100" s="121">
        <v>61.496000000000002</v>
      </c>
      <c r="K100" s="121">
        <v>0</v>
      </c>
      <c r="L100" s="121">
        <v>61.496000000000002</v>
      </c>
      <c r="M100" s="121">
        <v>87.347499999999997</v>
      </c>
      <c r="N100" s="121">
        <v>0</v>
      </c>
      <c r="O100" s="121">
        <v>87.347499999999997</v>
      </c>
      <c r="P100" s="121">
        <v>1E-3</v>
      </c>
      <c r="Q100" s="121">
        <v>0</v>
      </c>
      <c r="R100" s="170">
        <v>148.84350000000001</v>
      </c>
    </row>
    <row r="101" spans="1:18" ht="13.5">
      <c r="A101" s="167"/>
      <c r="B101" s="163" t="s">
        <v>124</v>
      </c>
      <c r="C101" s="163" t="s">
        <v>124</v>
      </c>
      <c r="D101" s="164">
        <v>30609.171189999997</v>
      </c>
      <c r="E101" s="165">
        <v>0</v>
      </c>
      <c r="F101" s="165">
        <v>30609.171189999997</v>
      </c>
      <c r="G101" s="165">
        <v>0</v>
      </c>
      <c r="H101" s="165">
        <v>0</v>
      </c>
      <c r="I101" s="165">
        <v>0</v>
      </c>
      <c r="J101" s="165">
        <v>5144.9986399999998</v>
      </c>
      <c r="K101" s="165">
        <v>21.742669999999997</v>
      </c>
      <c r="L101" s="165">
        <v>5166.7413099999994</v>
      </c>
      <c r="M101" s="165">
        <v>8642.5010199999997</v>
      </c>
      <c r="N101" s="165">
        <v>61.513310000000004</v>
      </c>
      <c r="O101" s="165">
        <v>8704.01433</v>
      </c>
      <c r="P101" s="165">
        <v>5.0000000000000001E-3</v>
      </c>
      <c r="Q101" s="165">
        <v>83.255980000000008</v>
      </c>
      <c r="R101" s="166">
        <v>13870.755640000001</v>
      </c>
    </row>
    <row r="102" spans="1:18" ht="13.5">
      <c r="A102" s="167"/>
      <c r="B102" s="163" t="s">
        <v>258</v>
      </c>
      <c r="C102" s="163" t="s">
        <v>259</v>
      </c>
      <c r="D102" s="164">
        <v>13850.109359999999</v>
      </c>
      <c r="E102" s="165">
        <v>0</v>
      </c>
      <c r="F102" s="165">
        <v>13850.109359999999</v>
      </c>
      <c r="G102" s="165">
        <v>0</v>
      </c>
      <c r="H102" s="165">
        <v>0</v>
      </c>
      <c r="I102" s="165">
        <v>0</v>
      </c>
      <c r="J102" s="165">
        <v>1196.75191</v>
      </c>
      <c r="K102" s="165">
        <v>1.41666</v>
      </c>
      <c r="L102" s="165">
        <v>1198.16857</v>
      </c>
      <c r="M102" s="165">
        <v>5150.6116600000005</v>
      </c>
      <c r="N102" s="165">
        <v>118.39063</v>
      </c>
      <c r="O102" s="165">
        <v>5269.0022900000004</v>
      </c>
      <c r="P102" s="165">
        <v>1E-3</v>
      </c>
      <c r="Q102" s="165">
        <v>119.80729000000001</v>
      </c>
      <c r="R102" s="166">
        <v>6467.1708600000002</v>
      </c>
    </row>
    <row r="103" spans="1:18" ht="13.5">
      <c r="A103" s="163" t="s">
        <v>818</v>
      </c>
      <c r="B103" s="171"/>
      <c r="C103" s="171"/>
      <c r="D103" s="164">
        <v>513595.06304000004</v>
      </c>
      <c r="E103" s="165">
        <v>9.5802900000000015</v>
      </c>
      <c r="F103" s="165">
        <v>513604.64333000005</v>
      </c>
      <c r="G103" s="165">
        <v>0.73481999999999992</v>
      </c>
      <c r="H103" s="165">
        <v>0</v>
      </c>
      <c r="I103" s="165">
        <v>0.73481999999999992</v>
      </c>
      <c r="J103" s="165">
        <v>48788.126959999994</v>
      </c>
      <c r="K103" s="165">
        <v>546.80717000000004</v>
      </c>
      <c r="L103" s="165">
        <v>49334.934130000001</v>
      </c>
      <c r="M103" s="165">
        <v>109561.13008</v>
      </c>
      <c r="N103" s="165">
        <v>637.85347000000002</v>
      </c>
      <c r="O103" s="165">
        <v>110198.98355000002</v>
      </c>
      <c r="P103" s="165">
        <v>4.3999999999999997E-2</v>
      </c>
      <c r="Q103" s="165">
        <v>1184.6606400000001</v>
      </c>
      <c r="R103" s="166">
        <v>159534.6525</v>
      </c>
    </row>
    <row r="104" spans="1:18" ht="13.5">
      <c r="A104" s="163" t="s">
        <v>14</v>
      </c>
      <c r="B104" s="163" t="s">
        <v>125</v>
      </c>
      <c r="C104" s="163" t="s">
        <v>260</v>
      </c>
      <c r="D104" s="164">
        <v>15135.746730000001</v>
      </c>
      <c r="E104" s="165">
        <v>0</v>
      </c>
      <c r="F104" s="165">
        <v>15135.746730000001</v>
      </c>
      <c r="G104" s="165">
        <v>0</v>
      </c>
      <c r="H104" s="165">
        <v>0</v>
      </c>
      <c r="I104" s="165">
        <v>0</v>
      </c>
      <c r="J104" s="165">
        <v>1143.8965000000001</v>
      </c>
      <c r="K104" s="165">
        <v>1.5442799999999999</v>
      </c>
      <c r="L104" s="165">
        <v>1145.4407800000001</v>
      </c>
      <c r="M104" s="165">
        <v>2744.5237299999999</v>
      </c>
      <c r="N104" s="165">
        <v>0</v>
      </c>
      <c r="O104" s="165">
        <v>2744.5237299999999</v>
      </c>
      <c r="P104" s="165">
        <v>2E-3</v>
      </c>
      <c r="Q104" s="165">
        <v>1.5442799999999999</v>
      </c>
      <c r="R104" s="166">
        <v>3889.9645099999998</v>
      </c>
    </row>
    <row r="105" spans="1:18" ht="13.5">
      <c r="A105" s="167"/>
      <c r="B105" s="167"/>
      <c r="C105" s="168" t="s">
        <v>126</v>
      </c>
      <c r="D105" s="169">
        <v>21799.4231</v>
      </c>
      <c r="E105" s="121">
        <v>0</v>
      </c>
      <c r="F105" s="121">
        <v>21799.4231</v>
      </c>
      <c r="G105" s="121">
        <v>3.0200000000000001E-3</v>
      </c>
      <c r="H105" s="121">
        <v>0</v>
      </c>
      <c r="I105" s="121">
        <v>3.0200000000000001E-3</v>
      </c>
      <c r="J105" s="121">
        <v>2764.6588500000003</v>
      </c>
      <c r="K105" s="121">
        <v>62.560070000000003</v>
      </c>
      <c r="L105" s="121">
        <v>2827.2189199999998</v>
      </c>
      <c r="M105" s="121">
        <v>4945.6090200000008</v>
      </c>
      <c r="N105" s="121">
        <v>141.27664999999999</v>
      </c>
      <c r="O105" s="121">
        <v>5086.8856699999997</v>
      </c>
      <c r="P105" s="121">
        <v>2E-3</v>
      </c>
      <c r="Q105" s="121">
        <v>203.83672000000001</v>
      </c>
      <c r="R105" s="170">
        <v>7914.10761</v>
      </c>
    </row>
    <row r="106" spans="1:18" ht="13.5">
      <c r="A106" s="167"/>
      <c r="B106" s="163" t="s">
        <v>127</v>
      </c>
      <c r="C106" s="163" t="s">
        <v>127</v>
      </c>
      <c r="D106" s="164">
        <v>79253.640469999998</v>
      </c>
      <c r="E106" s="165">
        <v>0</v>
      </c>
      <c r="F106" s="165">
        <v>79253.640469999998</v>
      </c>
      <c r="G106" s="165">
        <v>1.0300000000000001E-3</v>
      </c>
      <c r="H106" s="165">
        <v>0</v>
      </c>
      <c r="I106" s="165">
        <v>1.0300000000000001E-3</v>
      </c>
      <c r="J106" s="165">
        <v>6764.2654600000005</v>
      </c>
      <c r="K106" s="165">
        <v>117.09913</v>
      </c>
      <c r="L106" s="165">
        <v>6881.3645900000001</v>
      </c>
      <c r="M106" s="165">
        <v>14035.930339999999</v>
      </c>
      <c r="N106" s="165">
        <v>41.797629999999998</v>
      </c>
      <c r="O106" s="165">
        <v>14077.72797</v>
      </c>
      <c r="P106" s="165">
        <v>5.0000000000000001E-3</v>
      </c>
      <c r="Q106" s="165">
        <v>158.89676</v>
      </c>
      <c r="R106" s="166">
        <v>20959.09359</v>
      </c>
    </row>
    <row r="107" spans="1:18" ht="13.5">
      <c r="A107" s="167"/>
      <c r="B107" s="163" t="s">
        <v>261</v>
      </c>
      <c r="C107" s="163" t="s">
        <v>261</v>
      </c>
      <c r="D107" s="164">
        <v>20621.23677</v>
      </c>
      <c r="E107" s="165">
        <v>0</v>
      </c>
      <c r="F107" s="165">
        <v>20621.23677</v>
      </c>
      <c r="G107" s="165">
        <v>0</v>
      </c>
      <c r="H107" s="165">
        <v>0</v>
      </c>
      <c r="I107" s="165">
        <v>0</v>
      </c>
      <c r="J107" s="165">
        <v>347.96653000000003</v>
      </c>
      <c r="K107" s="165">
        <v>0</v>
      </c>
      <c r="L107" s="165">
        <v>347.96653000000003</v>
      </c>
      <c r="M107" s="165">
        <v>548.39469999999994</v>
      </c>
      <c r="N107" s="165">
        <v>0</v>
      </c>
      <c r="O107" s="165">
        <v>548.39469999999994</v>
      </c>
      <c r="P107" s="165">
        <v>1E-3</v>
      </c>
      <c r="Q107" s="165">
        <v>0</v>
      </c>
      <c r="R107" s="166">
        <v>896.36122999999998</v>
      </c>
    </row>
    <row r="108" spans="1:18" ht="13.5">
      <c r="A108" s="167"/>
      <c r="B108" s="163" t="s">
        <v>203</v>
      </c>
      <c r="C108" s="163" t="s">
        <v>204</v>
      </c>
      <c r="D108" s="164">
        <v>100550.67604999999</v>
      </c>
      <c r="E108" s="165">
        <v>0</v>
      </c>
      <c r="F108" s="165">
        <v>100550.67604999999</v>
      </c>
      <c r="G108" s="165">
        <v>0</v>
      </c>
      <c r="H108" s="165">
        <v>0</v>
      </c>
      <c r="I108" s="165">
        <v>0</v>
      </c>
      <c r="J108" s="165">
        <v>7867.3952099999988</v>
      </c>
      <c r="K108" s="165">
        <v>59.421559999999999</v>
      </c>
      <c r="L108" s="165">
        <v>7926.8167699999995</v>
      </c>
      <c r="M108" s="165">
        <v>22599.039490000003</v>
      </c>
      <c r="N108" s="165">
        <v>32.655099999999997</v>
      </c>
      <c r="O108" s="165">
        <v>22631.694589999999</v>
      </c>
      <c r="P108" s="165">
        <v>5.0000000000000001E-3</v>
      </c>
      <c r="Q108" s="165">
        <v>92.076660000000004</v>
      </c>
      <c r="R108" s="166">
        <v>30558.51136</v>
      </c>
    </row>
    <row r="109" spans="1:18" ht="13.5">
      <c r="A109" s="167"/>
      <c r="B109" s="163" t="s">
        <v>128</v>
      </c>
      <c r="C109" s="163" t="s">
        <v>129</v>
      </c>
      <c r="D109" s="164">
        <v>60088.062979999995</v>
      </c>
      <c r="E109" s="165">
        <v>0</v>
      </c>
      <c r="F109" s="165">
        <v>60088.062979999995</v>
      </c>
      <c r="G109" s="165">
        <v>1.0500000000000002E-3</v>
      </c>
      <c r="H109" s="165">
        <v>0</v>
      </c>
      <c r="I109" s="165">
        <v>1.0500000000000002E-3</v>
      </c>
      <c r="J109" s="165">
        <v>6019.8953800000008</v>
      </c>
      <c r="K109" s="165">
        <v>114.92969000000001</v>
      </c>
      <c r="L109" s="165">
        <v>6134.8250699999999</v>
      </c>
      <c r="M109" s="165">
        <v>16977.981259999997</v>
      </c>
      <c r="N109" s="165">
        <v>27.59423</v>
      </c>
      <c r="O109" s="165">
        <v>17005.575489999999</v>
      </c>
      <c r="P109" s="165">
        <v>6.0000000000000001E-3</v>
      </c>
      <c r="Q109" s="165">
        <v>142.52391999999998</v>
      </c>
      <c r="R109" s="166">
        <v>23140.401610000001</v>
      </c>
    </row>
    <row r="110" spans="1:18" ht="13.5">
      <c r="A110" s="167"/>
      <c r="B110" s="167"/>
      <c r="C110" s="168" t="s">
        <v>205</v>
      </c>
      <c r="D110" s="169">
        <v>45107.361990000005</v>
      </c>
      <c r="E110" s="121">
        <v>0</v>
      </c>
      <c r="F110" s="121">
        <v>45107.361990000005</v>
      </c>
      <c r="G110" s="121">
        <v>0</v>
      </c>
      <c r="H110" s="121">
        <v>0</v>
      </c>
      <c r="I110" s="121">
        <v>0</v>
      </c>
      <c r="J110" s="121">
        <v>5019.0523300000004</v>
      </c>
      <c r="K110" s="121">
        <v>85.816490000000002</v>
      </c>
      <c r="L110" s="121">
        <v>5104.8688200000006</v>
      </c>
      <c r="M110" s="121">
        <v>17621.496850000003</v>
      </c>
      <c r="N110" s="121">
        <v>195.93735999999998</v>
      </c>
      <c r="O110" s="121">
        <v>17817.434209999999</v>
      </c>
      <c r="P110" s="121">
        <v>2E-3</v>
      </c>
      <c r="Q110" s="121">
        <v>281.75385</v>
      </c>
      <c r="R110" s="170">
        <v>22922.303030000003</v>
      </c>
    </row>
    <row r="111" spans="1:18" ht="13.5">
      <c r="A111" s="167"/>
      <c r="B111" s="167"/>
      <c r="C111" s="168" t="s">
        <v>128</v>
      </c>
      <c r="D111" s="169">
        <v>307186.51107000001</v>
      </c>
      <c r="E111" s="121">
        <v>34.728900000000003</v>
      </c>
      <c r="F111" s="121">
        <v>307221.23997</v>
      </c>
      <c r="G111" s="121">
        <v>7.9950000000000007E-2</v>
      </c>
      <c r="H111" s="121">
        <v>0</v>
      </c>
      <c r="I111" s="121">
        <v>7.9950000000000007E-2</v>
      </c>
      <c r="J111" s="121">
        <v>34545.522079999995</v>
      </c>
      <c r="K111" s="121">
        <v>2051.9715000000001</v>
      </c>
      <c r="L111" s="121">
        <v>36597.493579999988</v>
      </c>
      <c r="M111" s="121">
        <v>175377.94555999999</v>
      </c>
      <c r="N111" s="121">
        <v>2943.7170200000005</v>
      </c>
      <c r="O111" s="121">
        <v>178321.66257999997</v>
      </c>
      <c r="P111" s="121">
        <v>1.4999999999999999E-2</v>
      </c>
      <c r="Q111" s="121">
        <v>4995.6885199999997</v>
      </c>
      <c r="R111" s="170">
        <v>214919.23611000006</v>
      </c>
    </row>
    <row r="112" spans="1:18" ht="13.5">
      <c r="A112" s="167"/>
      <c r="B112" s="167"/>
      <c r="C112" s="168" t="s">
        <v>289</v>
      </c>
      <c r="D112" s="169">
        <v>4662.3188600000003</v>
      </c>
      <c r="E112" s="121">
        <v>0</v>
      </c>
      <c r="F112" s="121">
        <v>4662.3188600000003</v>
      </c>
      <c r="G112" s="121">
        <v>0</v>
      </c>
      <c r="H112" s="121">
        <v>0</v>
      </c>
      <c r="I112" s="121">
        <v>0</v>
      </c>
      <c r="J112" s="121">
        <v>0</v>
      </c>
      <c r="K112" s="121">
        <v>0</v>
      </c>
      <c r="L112" s="121">
        <v>0</v>
      </c>
      <c r="M112" s="121">
        <v>0</v>
      </c>
      <c r="N112" s="121">
        <v>0</v>
      </c>
      <c r="O112" s="121">
        <v>0</v>
      </c>
      <c r="P112" s="121">
        <v>1E-3</v>
      </c>
      <c r="Q112" s="121">
        <v>0</v>
      </c>
      <c r="R112" s="170">
        <v>0</v>
      </c>
    </row>
    <row r="113" spans="1:18" ht="13.5">
      <c r="A113" s="167"/>
      <c r="B113" s="167"/>
      <c r="C113" s="168" t="s">
        <v>206</v>
      </c>
      <c r="D113" s="169">
        <v>6269.6519200000002</v>
      </c>
      <c r="E113" s="121">
        <v>0</v>
      </c>
      <c r="F113" s="121">
        <v>6269.6519200000002</v>
      </c>
      <c r="G113" s="121">
        <v>0</v>
      </c>
      <c r="H113" s="121">
        <v>0</v>
      </c>
      <c r="I113" s="121">
        <v>0</v>
      </c>
      <c r="J113" s="121">
        <v>899.58132999999998</v>
      </c>
      <c r="K113" s="121">
        <v>0</v>
      </c>
      <c r="L113" s="121">
        <v>899.58132999999998</v>
      </c>
      <c r="M113" s="121">
        <v>0</v>
      </c>
      <c r="N113" s="121">
        <v>0</v>
      </c>
      <c r="O113" s="121">
        <v>0</v>
      </c>
      <c r="P113" s="121">
        <v>1E-3</v>
      </c>
      <c r="Q113" s="121">
        <v>0</v>
      </c>
      <c r="R113" s="170">
        <v>899.58132999999998</v>
      </c>
    </row>
    <row r="114" spans="1:18" ht="13.5">
      <c r="A114" s="167"/>
      <c r="B114" s="163" t="s">
        <v>130</v>
      </c>
      <c r="C114" s="163" t="s">
        <v>130</v>
      </c>
      <c r="D114" s="164">
        <v>48452.659629999995</v>
      </c>
      <c r="E114" s="165">
        <v>0</v>
      </c>
      <c r="F114" s="165">
        <v>48452.659629999995</v>
      </c>
      <c r="G114" s="165">
        <v>5.4549999999999994E-2</v>
      </c>
      <c r="H114" s="165">
        <v>0</v>
      </c>
      <c r="I114" s="165">
        <v>5.4549999999999994E-2</v>
      </c>
      <c r="J114" s="165">
        <v>9606.1327300000012</v>
      </c>
      <c r="K114" s="165">
        <v>5.3568200000000008</v>
      </c>
      <c r="L114" s="165">
        <v>9611.4895500000002</v>
      </c>
      <c r="M114" s="165">
        <v>7097.9144700000006</v>
      </c>
      <c r="N114" s="165">
        <v>70.497020000000006</v>
      </c>
      <c r="O114" s="165">
        <v>7168.4114900000004</v>
      </c>
      <c r="P114" s="165">
        <v>5.0000000000000001E-3</v>
      </c>
      <c r="Q114" s="165">
        <v>75.853840000000005</v>
      </c>
      <c r="R114" s="166">
        <v>16779.955590000001</v>
      </c>
    </row>
    <row r="115" spans="1:18" ht="13.5">
      <c r="A115" s="167"/>
      <c r="B115" s="163" t="s">
        <v>290</v>
      </c>
      <c r="C115" s="163" t="s">
        <v>290</v>
      </c>
      <c r="D115" s="164">
        <v>2827.0311099999999</v>
      </c>
      <c r="E115" s="165">
        <v>0</v>
      </c>
      <c r="F115" s="165">
        <v>2827.0311099999999</v>
      </c>
      <c r="G115" s="165">
        <v>0</v>
      </c>
      <c r="H115" s="165">
        <v>0</v>
      </c>
      <c r="I115" s="165">
        <v>0</v>
      </c>
      <c r="J115" s="165">
        <v>5.5700000000000003E-3</v>
      </c>
      <c r="K115" s="165">
        <v>0</v>
      </c>
      <c r="L115" s="165">
        <v>5.5700000000000003E-3</v>
      </c>
      <c r="M115" s="165">
        <v>0</v>
      </c>
      <c r="N115" s="165">
        <v>0</v>
      </c>
      <c r="O115" s="165">
        <v>0</v>
      </c>
      <c r="P115" s="165">
        <v>1E-3</v>
      </c>
      <c r="Q115" s="165">
        <v>0</v>
      </c>
      <c r="R115" s="166">
        <v>5.5700000000000003E-3</v>
      </c>
    </row>
    <row r="116" spans="1:18" ht="13.5">
      <c r="A116" s="167"/>
      <c r="B116" s="163" t="s">
        <v>262</v>
      </c>
      <c r="C116" s="163" t="s">
        <v>262</v>
      </c>
      <c r="D116" s="164">
        <v>9240.6637100000007</v>
      </c>
      <c r="E116" s="165">
        <v>0</v>
      </c>
      <c r="F116" s="165">
        <v>9240.6637100000007</v>
      </c>
      <c r="G116" s="165">
        <v>0</v>
      </c>
      <c r="H116" s="165">
        <v>0</v>
      </c>
      <c r="I116" s="165">
        <v>0</v>
      </c>
      <c r="J116" s="165">
        <v>507.59166999999997</v>
      </c>
      <c r="K116" s="165">
        <v>0.13313</v>
      </c>
      <c r="L116" s="165">
        <v>507.72480000000002</v>
      </c>
      <c r="M116" s="165">
        <v>2756.1497000000004</v>
      </c>
      <c r="N116" s="165">
        <v>29.760939999999998</v>
      </c>
      <c r="O116" s="165">
        <v>2785.9106400000001</v>
      </c>
      <c r="P116" s="165">
        <v>1E-3</v>
      </c>
      <c r="Q116" s="165">
        <v>29.894069999999999</v>
      </c>
      <c r="R116" s="166">
        <v>3293.63544</v>
      </c>
    </row>
    <row r="117" spans="1:18" ht="13.5">
      <c r="A117" s="167"/>
      <c r="B117" s="163" t="s">
        <v>263</v>
      </c>
      <c r="C117" s="163" t="s">
        <v>264</v>
      </c>
      <c r="D117" s="164">
        <v>32584.332019999998</v>
      </c>
      <c r="E117" s="165">
        <v>0</v>
      </c>
      <c r="F117" s="165">
        <v>32584.332019999998</v>
      </c>
      <c r="G117" s="165">
        <v>0</v>
      </c>
      <c r="H117" s="165">
        <v>0</v>
      </c>
      <c r="I117" s="165">
        <v>0</v>
      </c>
      <c r="J117" s="165">
        <v>1125.9592399999999</v>
      </c>
      <c r="K117" s="165">
        <v>2.7301899999999999</v>
      </c>
      <c r="L117" s="165">
        <v>1128.6894299999999</v>
      </c>
      <c r="M117" s="165">
        <v>1523.22803</v>
      </c>
      <c r="N117" s="165">
        <v>0</v>
      </c>
      <c r="O117" s="165">
        <v>1523.22803</v>
      </c>
      <c r="P117" s="165">
        <v>1E-3</v>
      </c>
      <c r="Q117" s="165">
        <v>2.7301899999999999</v>
      </c>
      <c r="R117" s="166">
        <v>2651.9174600000001</v>
      </c>
    </row>
    <row r="118" spans="1:18" ht="13.5">
      <c r="A118" s="167"/>
      <c r="B118" s="167"/>
      <c r="C118" s="168" t="s">
        <v>265</v>
      </c>
      <c r="D118" s="169">
        <v>15050.421319999999</v>
      </c>
      <c r="E118" s="121">
        <v>0</v>
      </c>
      <c r="F118" s="121">
        <v>15050.421319999999</v>
      </c>
      <c r="G118" s="121">
        <v>0</v>
      </c>
      <c r="H118" s="121">
        <v>0</v>
      </c>
      <c r="I118" s="121">
        <v>0</v>
      </c>
      <c r="J118" s="121">
        <v>484.58102000000002</v>
      </c>
      <c r="K118" s="121">
        <v>0</v>
      </c>
      <c r="L118" s="121">
        <v>484.58102000000002</v>
      </c>
      <c r="M118" s="121">
        <v>882.71292000000005</v>
      </c>
      <c r="N118" s="121">
        <v>0</v>
      </c>
      <c r="O118" s="121">
        <v>882.71292000000005</v>
      </c>
      <c r="P118" s="121">
        <v>1E-3</v>
      </c>
      <c r="Q118" s="121">
        <v>0</v>
      </c>
      <c r="R118" s="170">
        <v>1367.29394</v>
      </c>
    </row>
    <row r="119" spans="1:18" ht="13.5">
      <c r="A119" s="163" t="s">
        <v>819</v>
      </c>
      <c r="B119" s="171"/>
      <c r="C119" s="171"/>
      <c r="D119" s="164">
        <v>768829.73773000017</v>
      </c>
      <c r="E119" s="165">
        <v>34.728900000000003</v>
      </c>
      <c r="F119" s="165">
        <v>768864.46663000004</v>
      </c>
      <c r="G119" s="165">
        <v>0.1396</v>
      </c>
      <c r="H119" s="165">
        <v>0</v>
      </c>
      <c r="I119" s="165">
        <v>0.1396</v>
      </c>
      <c r="J119" s="165">
        <v>77096.503899999982</v>
      </c>
      <c r="K119" s="165">
        <v>2501.5628599999995</v>
      </c>
      <c r="L119" s="165">
        <v>79598.066759999972</v>
      </c>
      <c r="M119" s="165">
        <v>267110.92606999999</v>
      </c>
      <c r="N119" s="165">
        <v>3483.2359500000002</v>
      </c>
      <c r="O119" s="165">
        <v>270594.16201999999</v>
      </c>
      <c r="P119" s="165">
        <v>4.9000000000000002E-2</v>
      </c>
      <c r="Q119" s="165">
        <v>5984.7988100000002</v>
      </c>
      <c r="R119" s="166">
        <v>350192.36838</v>
      </c>
    </row>
    <row r="120" spans="1:18" ht="13.5">
      <c r="A120" s="163" t="s">
        <v>15</v>
      </c>
      <c r="B120" s="163" t="s">
        <v>131</v>
      </c>
      <c r="C120" s="163" t="s">
        <v>131</v>
      </c>
      <c r="D120" s="164">
        <v>322503.83809999994</v>
      </c>
      <c r="E120" s="165">
        <v>7.90029</v>
      </c>
      <c r="F120" s="165">
        <v>322511.73838999995</v>
      </c>
      <c r="G120" s="165">
        <v>140.71683999999999</v>
      </c>
      <c r="H120" s="165">
        <v>0</v>
      </c>
      <c r="I120" s="165">
        <v>140.71683999999999</v>
      </c>
      <c r="J120" s="165">
        <v>17790.410229999998</v>
      </c>
      <c r="K120" s="165">
        <v>299.72891999999996</v>
      </c>
      <c r="L120" s="165">
        <v>18090.139149999999</v>
      </c>
      <c r="M120" s="165">
        <v>30940.76815</v>
      </c>
      <c r="N120" s="165">
        <v>562.86571000000004</v>
      </c>
      <c r="O120" s="165">
        <v>31503.633859999998</v>
      </c>
      <c r="P120" s="165">
        <v>1.7000000000000001E-2</v>
      </c>
      <c r="Q120" s="165">
        <v>862.59462999999994</v>
      </c>
      <c r="R120" s="166">
        <v>49734.489850000005</v>
      </c>
    </row>
    <row r="121" spans="1:18" ht="13.5">
      <c r="A121" s="167"/>
      <c r="B121" s="167"/>
      <c r="C121" s="168" t="s">
        <v>132</v>
      </c>
      <c r="D121" s="169">
        <v>89773.624979999993</v>
      </c>
      <c r="E121" s="121">
        <v>0</v>
      </c>
      <c r="F121" s="121">
        <v>89773.624979999993</v>
      </c>
      <c r="G121" s="121">
        <v>0.11937</v>
      </c>
      <c r="H121" s="121">
        <v>0</v>
      </c>
      <c r="I121" s="121">
        <v>0.11937</v>
      </c>
      <c r="J121" s="121">
        <v>5728.269040000001</v>
      </c>
      <c r="K121" s="121">
        <v>12.426080000000001</v>
      </c>
      <c r="L121" s="121">
        <v>5740.6951200000003</v>
      </c>
      <c r="M121" s="121">
        <v>2392.22775</v>
      </c>
      <c r="N121" s="121">
        <v>69.203729999999993</v>
      </c>
      <c r="O121" s="121">
        <v>2461.4314800000002</v>
      </c>
      <c r="P121" s="121">
        <v>3.0000000000000001E-3</v>
      </c>
      <c r="Q121" s="121">
        <v>81.629809999999992</v>
      </c>
      <c r="R121" s="170">
        <v>8202.2459699999999</v>
      </c>
    </row>
    <row r="122" spans="1:18" ht="13.5">
      <c r="A122" s="167"/>
      <c r="B122" s="167"/>
      <c r="C122" s="168" t="s">
        <v>143</v>
      </c>
      <c r="D122" s="169">
        <v>13633.371640000001</v>
      </c>
      <c r="E122" s="121">
        <v>0</v>
      </c>
      <c r="F122" s="121">
        <v>13633.371640000001</v>
      </c>
      <c r="G122" s="121">
        <v>0</v>
      </c>
      <c r="H122" s="121">
        <v>0</v>
      </c>
      <c r="I122" s="121">
        <v>0</v>
      </c>
      <c r="J122" s="121">
        <v>1428.4699499999999</v>
      </c>
      <c r="K122" s="121">
        <v>0</v>
      </c>
      <c r="L122" s="121">
        <v>1428.4699499999999</v>
      </c>
      <c r="M122" s="121">
        <v>7.7930000000000013E-2</v>
      </c>
      <c r="N122" s="121">
        <v>0</v>
      </c>
      <c r="O122" s="121">
        <v>7.7930000000000013E-2</v>
      </c>
      <c r="P122" s="121">
        <v>1E-3</v>
      </c>
      <c r="Q122" s="121">
        <v>0</v>
      </c>
      <c r="R122" s="170">
        <v>1428.5478799999999</v>
      </c>
    </row>
    <row r="123" spans="1:18" ht="13.5">
      <c r="A123" s="167"/>
      <c r="B123" s="163" t="s">
        <v>15</v>
      </c>
      <c r="C123" s="163" t="s">
        <v>15</v>
      </c>
      <c r="D123" s="164">
        <v>27939.785960000001</v>
      </c>
      <c r="E123" s="165">
        <v>0</v>
      </c>
      <c r="F123" s="165">
        <v>27939.785960000001</v>
      </c>
      <c r="G123" s="165">
        <v>3.7400000000000003E-3</v>
      </c>
      <c r="H123" s="165">
        <v>0</v>
      </c>
      <c r="I123" s="165">
        <v>3.7400000000000003E-3</v>
      </c>
      <c r="J123" s="165">
        <v>2111.4739100000002</v>
      </c>
      <c r="K123" s="165">
        <v>2.7548999999999997</v>
      </c>
      <c r="L123" s="165">
        <v>2114.2288100000001</v>
      </c>
      <c r="M123" s="165">
        <v>1354.3384900000001</v>
      </c>
      <c r="N123" s="165">
        <v>3.4300000000000003E-3</v>
      </c>
      <c r="O123" s="165">
        <v>1354.3419199999998</v>
      </c>
      <c r="P123" s="165">
        <v>3.0000000000000001E-3</v>
      </c>
      <c r="Q123" s="165">
        <v>2.7583299999999995</v>
      </c>
      <c r="R123" s="166">
        <v>3468.5744699999996</v>
      </c>
    </row>
    <row r="124" spans="1:18" ht="13.5">
      <c r="A124" s="167"/>
      <c r="B124" s="167"/>
      <c r="C124" s="168" t="s">
        <v>207</v>
      </c>
      <c r="D124" s="169">
        <v>26400.371709999999</v>
      </c>
      <c r="E124" s="121">
        <v>0</v>
      </c>
      <c r="F124" s="121">
        <v>26400.371709999999</v>
      </c>
      <c r="G124" s="121">
        <v>0</v>
      </c>
      <c r="H124" s="121">
        <v>0</v>
      </c>
      <c r="I124" s="121">
        <v>0</v>
      </c>
      <c r="J124" s="121">
        <v>1908.85421</v>
      </c>
      <c r="K124" s="121">
        <v>3.8130000000000004E-2</v>
      </c>
      <c r="L124" s="121">
        <v>1908.8923400000001</v>
      </c>
      <c r="M124" s="121">
        <v>1133.4111600000001</v>
      </c>
      <c r="N124" s="121">
        <v>0</v>
      </c>
      <c r="O124" s="121">
        <v>1133.4111600000001</v>
      </c>
      <c r="P124" s="121">
        <v>2E-3</v>
      </c>
      <c r="Q124" s="121">
        <v>3.8130000000000004E-2</v>
      </c>
      <c r="R124" s="170">
        <v>3042.3035</v>
      </c>
    </row>
    <row r="125" spans="1:18" ht="13.5">
      <c r="A125" s="167"/>
      <c r="B125" s="167"/>
      <c r="C125" s="168" t="s">
        <v>291</v>
      </c>
      <c r="D125" s="169">
        <v>1408.2411100000002</v>
      </c>
      <c r="E125" s="121">
        <v>0</v>
      </c>
      <c r="F125" s="121">
        <v>1408.2411100000002</v>
      </c>
      <c r="G125" s="121">
        <v>0</v>
      </c>
      <c r="H125" s="121">
        <v>0</v>
      </c>
      <c r="I125" s="121">
        <v>0</v>
      </c>
      <c r="J125" s="121">
        <v>1.65E-3</v>
      </c>
      <c r="K125" s="121">
        <v>0</v>
      </c>
      <c r="L125" s="121">
        <v>1.65E-3</v>
      </c>
      <c r="M125" s="121">
        <v>0</v>
      </c>
      <c r="N125" s="121">
        <v>0</v>
      </c>
      <c r="O125" s="121">
        <v>0</v>
      </c>
      <c r="P125" s="121">
        <v>1E-3</v>
      </c>
      <c r="Q125" s="121">
        <v>0</v>
      </c>
      <c r="R125" s="170">
        <v>1.65E-3</v>
      </c>
    </row>
    <row r="126" spans="1:18" ht="13.5">
      <c r="A126" s="167"/>
      <c r="B126" s="167"/>
      <c r="C126" s="168" t="s">
        <v>266</v>
      </c>
      <c r="D126" s="169">
        <v>8412.8034499999994</v>
      </c>
      <c r="E126" s="121">
        <v>0</v>
      </c>
      <c r="F126" s="121">
        <v>8412.8034499999994</v>
      </c>
      <c r="G126" s="121">
        <v>0</v>
      </c>
      <c r="H126" s="121">
        <v>0</v>
      </c>
      <c r="I126" s="121">
        <v>0</v>
      </c>
      <c r="J126" s="121">
        <v>151.06757999999999</v>
      </c>
      <c r="K126" s="121">
        <v>3.8000000000000002E-4</v>
      </c>
      <c r="L126" s="121">
        <v>151.06796</v>
      </c>
      <c r="M126" s="121">
        <v>339.16818000000001</v>
      </c>
      <c r="N126" s="121">
        <v>0</v>
      </c>
      <c r="O126" s="121">
        <v>339.16818000000001</v>
      </c>
      <c r="P126" s="121">
        <v>1E-3</v>
      </c>
      <c r="Q126" s="121">
        <v>3.8000000000000002E-4</v>
      </c>
      <c r="R126" s="170">
        <v>490.23614000000003</v>
      </c>
    </row>
    <row r="127" spans="1:18" ht="13.5">
      <c r="A127" s="167"/>
      <c r="B127" s="163" t="s">
        <v>208</v>
      </c>
      <c r="C127" s="163" t="s">
        <v>202</v>
      </c>
      <c r="D127" s="164">
        <v>4007.2498399999999</v>
      </c>
      <c r="E127" s="165">
        <v>0</v>
      </c>
      <c r="F127" s="165">
        <v>4007.2498399999999</v>
      </c>
      <c r="G127" s="165">
        <v>0</v>
      </c>
      <c r="H127" s="165">
        <v>0</v>
      </c>
      <c r="I127" s="165">
        <v>0</v>
      </c>
      <c r="J127" s="165">
        <v>0.85309999999999997</v>
      </c>
      <c r="K127" s="165">
        <v>0</v>
      </c>
      <c r="L127" s="165">
        <v>0.85309999999999997</v>
      </c>
      <c r="M127" s="165">
        <v>0</v>
      </c>
      <c r="N127" s="165">
        <v>0</v>
      </c>
      <c r="O127" s="165">
        <v>0</v>
      </c>
      <c r="P127" s="165">
        <v>1E-3</v>
      </c>
      <c r="Q127" s="165">
        <v>0</v>
      </c>
      <c r="R127" s="166">
        <v>0.85309999999999997</v>
      </c>
    </row>
    <row r="128" spans="1:18" ht="13.5">
      <c r="A128" s="167"/>
      <c r="B128" s="167"/>
      <c r="C128" s="168" t="s">
        <v>208</v>
      </c>
      <c r="D128" s="169">
        <v>11673.748089999999</v>
      </c>
      <c r="E128" s="121">
        <v>0</v>
      </c>
      <c r="F128" s="121">
        <v>11673.748089999999</v>
      </c>
      <c r="G128" s="121">
        <v>0</v>
      </c>
      <c r="H128" s="121">
        <v>0</v>
      </c>
      <c r="I128" s="121">
        <v>0</v>
      </c>
      <c r="J128" s="121">
        <v>1687.30744</v>
      </c>
      <c r="K128" s="121">
        <v>0</v>
      </c>
      <c r="L128" s="121">
        <v>1687.30744</v>
      </c>
      <c r="M128" s="121">
        <v>521.08069999999998</v>
      </c>
      <c r="N128" s="121">
        <v>3.1800000000000002E-2</v>
      </c>
      <c r="O128" s="121">
        <v>521.11249999999995</v>
      </c>
      <c r="P128" s="121">
        <v>1E-3</v>
      </c>
      <c r="Q128" s="121">
        <v>3.1800000000000002E-2</v>
      </c>
      <c r="R128" s="170">
        <v>2208.4199399999998</v>
      </c>
    </row>
    <row r="129" spans="1:18" ht="13.5">
      <c r="A129" s="163" t="s">
        <v>820</v>
      </c>
      <c r="B129" s="171"/>
      <c r="C129" s="171"/>
      <c r="D129" s="164">
        <v>505753.03487999982</v>
      </c>
      <c r="E129" s="165">
        <v>7.90029</v>
      </c>
      <c r="F129" s="165">
        <v>505760.93516999978</v>
      </c>
      <c r="G129" s="165">
        <v>140.83994999999999</v>
      </c>
      <c r="H129" s="165">
        <v>0</v>
      </c>
      <c r="I129" s="165">
        <v>140.83994999999999</v>
      </c>
      <c r="J129" s="165">
        <v>30806.707109999996</v>
      </c>
      <c r="K129" s="165">
        <v>314.94841000000002</v>
      </c>
      <c r="L129" s="165">
        <v>31121.65552</v>
      </c>
      <c r="M129" s="165">
        <v>36681.072360000006</v>
      </c>
      <c r="N129" s="165">
        <v>632.10467000000017</v>
      </c>
      <c r="O129" s="165">
        <v>37313.177029999992</v>
      </c>
      <c r="P129" s="165">
        <v>0.03</v>
      </c>
      <c r="Q129" s="165">
        <v>947.05307999999991</v>
      </c>
      <c r="R129" s="166">
        <v>68575.672500000015</v>
      </c>
    </row>
    <row r="130" spans="1:18" ht="13.5">
      <c r="A130" s="163" t="s">
        <v>16</v>
      </c>
      <c r="B130" s="163" t="s">
        <v>133</v>
      </c>
      <c r="C130" s="163" t="s">
        <v>133</v>
      </c>
      <c r="D130" s="164">
        <v>50360.921900000001</v>
      </c>
      <c r="E130" s="165">
        <v>0</v>
      </c>
      <c r="F130" s="165">
        <v>50360.921900000001</v>
      </c>
      <c r="G130" s="165">
        <v>1.9499999999999999E-3</v>
      </c>
      <c r="H130" s="165">
        <v>0</v>
      </c>
      <c r="I130" s="165">
        <v>1.9499999999999999E-3</v>
      </c>
      <c r="J130" s="165">
        <v>2338.2476900000006</v>
      </c>
      <c r="K130" s="165">
        <v>96.101749999999996</v>
      </c>
      <c r="L130" s="165">
        <v>2434.3494400000004</v>
      </c>
      <c r="M130" s="165">
        <v>3473.4142099999999</v>
      </c>
      <c r="N130" s="165">
        <v>44.608179999999997</v>
      </c>
      <c r="O130" s="165">
        <v>3518.0223900000001</v>
      </c>
      <c r="P130" s="165">
        <v>5.0000000000000001E-3</v>
      </c>
      <c r="Q130" s="165">
        <v>140.70992999999999</v>
      </c>
      <c r="R130" s="166">
        <v>5952.3737799999999</v>
      </c>
    </row>
    <row r="131" spans="1:18" ht="13.5">
      <c r="A131" s="167"/>
      <c r="B131" s="163" t="s">
        <v>134</v>
      </c>
      <c r="C131" s="163" t="s">
        <v>267</v>
      </c>
      <c r="D131" s="164">
        <v>36758.915079999999</v>
      </c>
      <c r="E131" s="165">
        <v>0</v>
      </c>
      <c r="F131" s="165">
        <v>36758.915079999999</v>
      </c>
      <c r="G131" s="165">
        <v>0</v>
      </c>
      <c r="H131" s="165">
        <v>0</v>
      </c>
      <c r="I131" s="165">
        <v>0</v>
      </c>
      <c r="J131" s="165">
        <v>3417.0237900000002</v>
      </c>
      <c r="K131" s="165">
        <v>81.869900000000015</v>
      </c>
      <c r="L131" s="165">
        <v>3498.8936900000003</v>
      </c>
      <c r="M131" s="165">
        <v>5556.4011399999999</v>
      </c>
      <c r="N131" s="165">
        <v>25.273479999999999</v>
      </c>
      <c r="O131" s="165">
        <v>5581.6746199999989</v>
      </c>
      <c r="P131" s="165">
        <v>3.0000000000000001E-3</v>
      </c>
      <c r="Q131" s="165">
        <v>107.14338000000001</v>
      </c>
      <c r="R131" s="166">
        <v>9080.5683099999987</v>
      </c>
    </row>
    <row r="132" spans="1:18" ht="13.5">
      <c r="A132" s="167"/>
      <c r="B132" s="167"/>
      <c r="C132" s="168" t="s">
        <v>209</v>
      </c>
      <c r="D132" s="169">
        <v>16892.68851</v>
      </c>
      <c r="E132" s="121">
        <v>0</v>
      </c>
      <c r="F132" s="121">
        <v>16892.68851</v>
      </c>
      <c r="G132" s="121">
        <v>0</v>
      </c>
      <c r="H132" s="121">
        <v>0</v>
      </c>
      <c r="I132" s="121">
        <v>0</v>
      </c>
      <c r="J132" s="121">
        <v>3373.6070600000003</v>
      </c>
      <c r="K132" s="121">
        <v>57.590530000000001</v>
      </c>
      <c r="L132" s="121">
        <v>3431.1975899999998</v>
      </c>
      <c r="M132" s="121">
        <v>4423.6164500000004</v>
      </c>
      <c r="N132" s="121">
        <v>158.24977999999999</v>
      </c>
      <c r="O132" s="121">
        <v>4581.8662300000005</v>
      </c>
      <c r="P132" s="121">
        <v>2E-3</v>
      </c>
      <c r="Q132" s="121">
        <v>215.84030999999999</v>
      </c>
      <c r="R132" s="170">
        <v>8013.0638200000003</v>
      </c>
    </row>
    <row r="133" spans="1:18" ht="13.5">
      <c r="A133" s="167"/>
      <c r="B133" s="167"/>
      <c r="C133" s="168" t="s">
        <v>135</v>
      </c>
      <c r="D133" s="169">
        <v>59132.232449999996</v>
      </c>
      <c r="E133" s="121">
        <v>0</v>
      </c>
      <c r="F133" s="121">
        <v>59132.232449999996</v>
      </c>
      <c r="G133" s="121">
        <v>3.5E-4</v>
      </c>
      <c r="H133" s="121">
        <v>0</v>
      </c>
      <c r="I133" s="121">
        <v>3.5E-4</v>
      </c>
      <c r="J133" s="121">
        <v>7771.6940299999997</v>
      </c>
      <c r="K133" s="121">
        <v>528.61671000000001</v>
      </c>
      <c r="L133" s="121">
        <v>8300.3107400000008</v>
      </c>
      <c r="M133" s="121">
        <v>8066.0527499999998</v>
      </c>
      <c r="N133" s="121">
        <v>286.39121</v>
      </c>
      <c r="O133" s="121">
        <v>8352.4439600000005</v>
      </c>
      <c r="P133" s="121">
        <v>4.0000000000000001E-3</v>
      </c>
      <c r="Q133" s="121">
        <v>815.0079199999999</v>
      </c>
      <c r="R133" s="170">
        <v>16652.75505</v>
      </c>
    </row>
    <row r="134" spans="1:18" ht="13.5">
      <c r="A134" s="167"/>
      <c r="B134" s="163" t="s">
        <v>136</v>
      </c>
      <c r="C134" s="163" t="s">
        <v>136</v>
      </c>
      <c r="D134" s="164">
        <v>57873.058520000006</v>
      </c>
      <c r="E134" s="165">
        <v>0</v>
      </c>
      <c r="F134" s="165">
        <v>57873.058520000006</v>
      </c>
      <c r="G134" s="165">
        <v>9.8999999999999999E-4</v>
      </c>
      <c r="H134" s="165">
        <v>0</v>
      </c>
      <c r="I134" s="165">
        <v>9.8999999999999999E-4</v>
      </c>
      <c r="J134" s="165">
        <v>6663.8061200000002</v>
      </c>
      <c r="K134" s="165">
        <v>122.86113</v>
      </c>
      <c r="L134" s="165">
        <v>6786.6672500000004</v>
      </c>
      <c r="M134" s="165">
        <v>5022.0639600000004</v>
      </c>
      <c r="N134" s="165">
        <v>437.54946000000001</v>
      </c>
      <c r="O134" s="165">
        <v>5459.6134199999997</v>
      </c>
      <c r="P134" s="165">
        <v>6.0000000000000001E-3</v>
      </c>
      <c r="Q134" s="165">
        <v>560.41058999999996</v>
      </c>
      <c r="R134" s="166">
        <v>12246.281660000001</v>
      </c>
    </row>
    <row r="135" spans="1:18" ht="13.5">
      <c r="A135" s="167"/>
      <c r="B135" s="167"/>
      <c r="C135" s="168" t="s">
        <v>292</v>
      </c>
      <c r="D135" s="169">
        <v>132.77279999999999</v>
      </c>
      <c r="E135" s="121">
        <v>0</v>
      </c>
      <c r="F135" s="121">
        <v>132.77279999999999</v>
      </c>
      <c r="G135" s="121">
        <v>0</v>
      </c>
      <c r="H135" s="121">
        <v>0</v>
      </c>
      <c r="I135" s="121">
        <v>0</v>
      </c>
      <c r="J135" s="121">
        <v>0</v>
      </c>
      <c r="K135" s="121">
        <v>0</v>
      </c>
      <c r="L135" s="121">
        <v>0</v>
      </c>
      <c r="M135" s="121">
        <v>0</v>
      </c>
      <c r="N135" s="121">
        <v>0</v>
      </c>
      <c r="O135" s="121">
        <v>0</v>
      </c>
      <c r="P135" s="121">
        <v>1E-3</v>
      </c>
      <c r="Q135" s="121">
        <v>0</v>
      </c>
      <c r="R135" s="170">
        <v>0</v>
      </c>
    </row>
    <row r="136" spans="1:18" ht="13.5">
      <c r="A136" s="167"/>
      <c r="B136" s="163" t="s">
        <v>137</v>
      </c>
      <c r="C136" s="163" t="s">
        <v>138</v>
      </c>
      <c r="D136" s="164">
        <v>86604.313099999999</v>
      </c>
      <c r="E136" s="165">
        <v>0</v>
      </c>
      <c r="F136" s="165">
        <v>86604.313099999999</v>
      </c>
      <c r="G136" s="165">
        <v>0.38935000000000003</v>
      </c>
      <c r="H136" s="165">
        <v>0</v>
      </c>
      <c r="I136" s="165">
        <v>0.38935000000000003</v>
      </c>
      <c r="J136" s="165">
        <v>5369.1266599999999</v>
      </c>
      <c r="K136" s="165">
        <v>154.11188000000001</v>
      </c>
      <c r="L136" s="165">
        <v>5523.2385400000003</v>
      </c>
      <c r="M136" s="165">
        <v>14368.650609999999</v>
      </c>
      <c r="N136" s="165">
        <v>96.878600000000006</v>
      </c>
      <c r="O136" s="165">
        <v>14465.529210000001</v>
      </c>
      <c r="P136" s="165">
        <v>6.0000000000000001E-3</v>
      </c>
      <c r="Q136" s="165">
        <v>250.99048000000005</v>
      </c>
      <c r="R136" s="166">
        <v>19989.1571</v>
      </c>
    </row>
    <row r="137" spans="1:18" ht="13.5">
      <c r="A137" s="167"/>
      <c r="B137" s="163" t="s">
        <v>16</v>
      </c>
      <c r="C137" s="163" t="s">
        <v>139</v>
      </c>
      <c r="D137" s="164">
        <v>425119.68566999998</v>
      </c>
      <c r="E137" s="165">
        <v>29.464179999999999</v>
      </c>
      <c r="F137" s="165">
        <v>425149.14984999999</v>
      </c>
      <c r="G137" s="165">
        <v>0.43469999999999998</v>
      </c>
      <c r="H137" s="165">
        <v>0</v>
      </c>
      <c r="I137" s="165">
        <v>0.43469999999999998</v>
      </c>
      <c r="J137" s="165">
        <v>27016.98559</v>
      </c>
      <c r="K137" s="165">
        <v>281.20438000000001</v>
      </c>
      <c r="L137" s="165">
        <v>27298.189969999996</v>
      </c>
      <c r="M137" s="165">
        <v>67078.598249999995</v>
      </c>
      <c r="N137" s="165">
        <v>210.07037000000003</v>
      </c>
      <c r="O137" s="165">
        <v>67288.668619999997</v>
      </c>
      <c r="P137" s="165">
        <v>2.1000000000000001E-2</v>
      </c>
      <c r="Q137" s="165">
        <v>491.27475000000004</v>
      </c>
      <c r="R137" s="166">
        <v>94587.293290000001</v>
      </c>
    </row>
    <row r="138" spans="1:18" ht="13.5">
      <c r="A138" s="167"/>
      <c r="B138" s="167"/>
      <c r="C138" s="168" t="s">
        <v>140</v>
      </c>
      <c r="D138" s="169">
        <v>89349.048110000018</v>
      </c>
      <c r="E138" s="121">
        <v>0</v>
      </c>
      <c r="F138" s="121">
        <v>89349.048110000018</v>
      </c>
      <c r="G138" s="121">
        <v>1.4489999999999998E-2</v>
      </c>
      <c r="H138" s="121">
        <v>0</v>
      </c>
      <c r="I138" s="121">
        <v>1.4489999999999998E-2</v>
      </c>
      <c r="J138" s="121">
        <v>6936.0728499999996</v>
      </c>
      <c r="K138" s="121">
        <v>39.078609999999998</v>
      </c>
      <c r="L138" s="121">
        <v>6975.15146</v>
      </c>
      <c r="M138" s="121">
        <v>15620.24243</v>
      </c>
      <c r="N138" s="121">
        <v>3.8710000000000001E-2</v>
      </c>
      <c r="O138" s="121">
        <v>15620.281140000001</v>
      </c>
      <c r="P138" s="121">
        <v>6.0000000000000001E-3</v>
      </c>
      <c r="Q138" s="121">
        <v>39.117319999999999</v>
      </c>
      <c r="R138" s="170">
        <v>22595.447090000005</v>
      </c>
    </row>
    <row r="139" spans="1:18" ht="13.5">
      <c r="A139" s="167"/>
      <c r="B139" s="167"/>
      <c r="C139" s="168" t="s">
        <v>141</v>
      </c>
      <c r="D139" s="169">
        <v>245131.46324000001</v>
      </c>
      <c r="E139" s="121">
        <v>0</v>
      </c>
      <c r="F139" s="121">
        <v>245131.46324000001</v>
      </c>
      <c r="G139" s="121">
        <v>1.3949999999999999E-2</v>
      </c>
      <c r="H139" s="121">
        <v>0</v>
      </c>
      <c r="I139" s="121">
        <v>1.3949999999999999E-2</v>
      </c>
      <c r="J139" s="121">
        <v>28249.41317</v>
      </c>
      <c r="K139" s="121">
        <v>211.24619000000001</v>
      </c>
      <c r="L139" s="121">
        <v>28460.659359999998</v>
      </c>
      <c r="M139" s="121">
        <v>64464.865399999988</v>
      </c>
      <c r="N139" s="121">
        <v>640.63029000000006</v>
      </c>
      <c r="O139" s="121">
        <v>65105.495689999996</v>
      </c>
      <c r="P139" s="121">
        <v>8.9999999999999993E-3</v>
      </c>
      <c r="Q139" s="121">
        <v>851.87648000000002</v>
      </c>
      <c r="R139" s="170">
        <v>93566.168999999994</v>
      </c>
    </row>
    <row r="140" spans="1:18" ht="13.5">
      <c r="A140" s="167"/>
      <c r="B140" s="167"/>
      <c r="C140" s="168" t="s">
        <v>142</v>
      </c>
      <c r="D140" s="169">
        <v>91488.442680000007</v>
      </c>
      <c r="E140" s="121">
        <v>0</v>
      </c>
      <c r="F140" s="121">
        <v>91488.442680000007</v>
      </c>
      <c r="G140" s="121">
        <v>1.22725</v>
      </c>
      <c r="H140" s="121">
        <v>0</v>
      </c>
      <c r="I140" s="121">
        <v>1.22725</v>
      </c>
      <c r="J140" s="121">
        <v>11378.88725</v>
      </c>
      <c r="K140" s="121">
        <v>311.20182999999997</v>
      </c>
      <c r="L140" s="121">
        <v>11690.08908</v>
      </c>
      <c r="M140" s="121">
        <v>24173.36622</v>
      </c>
      <c r="N140" s="121">
        <v>2273.0724899999996</v>
      </c>
      <c r="O140" s="121">
        <v>26446.438709999999</v>
      </c>
      <c r="P140" s="121">
        <v>4.0000000000000001E-3</v>
      </c>
      <c r="Q140" s="121">
        <v>2584.27432</v>
      </c>
      <c r="R140" s="170">
        <v>38137.755039999996</v>
      </c>
    </row>
    <row r="141" spans="1:18" ht="13.5">
      <c r="A141" s="167"/>
      <c r="B141" s="167"/>
      <c r="C141" s="168" t="s">
        <v>299</v>
      </c>
      <c r="D141" s="169">
        <v>8200.7247299999999</v>
      </c>
      <c r="E141" s="121">
        <v>0</v>
      </c>
      <c r="F141" s="121">
        <v>8200.7247299999999</v>
      </c>
      <c r="G141" s="121">
        <v>0</v>
      </c>
      <c r="H141" s="121">
        <v>0</v>
      </c>
      <c r="I141" s="121">
        <v>0</v>
      </c>
      <c r="J141" s="121">
        <v>7347.5697900000005</v>
      </c>
      <c r="K141" s="121">
        <v>2.3618600000000001</v>
      </c>
      <c r="L141" s="121">
        <v>7349.9316500000004</v>
      </c>
      <c r="M141" s="121">
        <v>1175.70759</v>
      </c>
      <c r="N141" s="121">
        <v>890.37930000000006</v>
      </c>
      <c r="O141" s="121">
        <v>2066.08689</v>
      </c>
      <c r="P141" s="121">
        <v>2E-3</v>
      </c>
      <c r="Q141" s="121">
        <v>892.74116000000004</v>
      </c>
      <c r="R141" s="170">
        <v>9416.0185399999991</v>
      </c>
    </row>
    <row r="142" spans="1:18" ht="13.5">
      <c r="A142" s="167"/>
      <c r="B142" s="167"/>
      <c r="C142" s="168" t="s">
        <v>143</v>
      </c>
      <c r="D142" s="169">
        <v>10319.14733</v>
      </c>
      <c r="E142" s="121">
        <v>0</v>
      </c>
      <c r="F142" s="121">
        <v>10319.14733</v>
      </c>
      <c r="G142" s="121">
        <v>9.9690000000000001E-2</v>
      </c>
      <c r="H142" s="121">
        <v>0</v>
      </c>
      <c r="I142" s="121">
        <v>9.9690000000000001E-2</v>
      </c>
      <c r="J142" s="121">
        <v>1391.32456</v>
      </c>
      <c r="K142" s="121">
        <v>83.700279999999992</v>
      </c>
      <c r="L142" s="121">
        <v>1475.02484</v>
      </c>
      <c r="M142" s="121">
        <v>1497.1170500000001</v>
      </c>
      <c r="N142" s="121">
        <v>17.76089</v>
      </c>
      <c r="O142" s="121">
        <v>1514.8779399999999</v>
      </c>
      <c r="P142" s="121">
        <v>1E-3</v>
      </c>
      <c r="Q142" s="121">
        <v>101.46117</v>
      </c>
      <c r="R142" s="170">
        <v>2990.0024700000004</v>
      </c>
    </row>
    <row r="143" spans="1:18" ht="13.5">
      <c r="A143" s="167"/>
      <c r="B143" s="167"/>
      <c r="C143" s="168" t="s">
        <v>16</v>
      </c>
      <c r="D143" s="169">
        <v>253943.78975999999</v>
      </c>
      <c r="E143" s="121">
        <v>0</v>
      </c>
      <c r="F143" s="121">
        <v>253943.78975999999</v>
      </c>
      <c r="G143" s="121">
        <v>7.3139999999999997E-2</v>
      </c>
      <c r="H143" s="121">
        <v>0</v>
      </c>
      <c r="I143" s="121">
        <v>7.3139999999999997E-2</v>
      </c>
      <c r="J143" s="121">
        <v>20520.41185</v>
      </c>
      <c r="K143" s="121">
        <v>257.15112999999997</v>
      </c>
      <c r="L143" s="121">
        <v>20777.562979999995</v>
      </c>
      <c r="M143" s="121">
        <v>147575.60345</v>
      </c>
      <c r="N143" s="121">
        <v>2261.9513400000001</v>
      </c>
      <c r="O143" s="121">
        <v>149837.55479000002</v>
      </c>
      <c r="P143" s="121">
        <v>8.0000000000000002E-3</v>
      </c>
      <c r="Q143" s="121">
        <v>2519.1024699999998</v>
      </c>
      <c r="R143" s="170">
        <v>170615.19091</v>
      </c>
    </row>
    <row r="144" spans="1:18" ht="13.5">
      <c r="A144" s="167"/>
      <c r="B144" s="167"/>
      <c r="C144" s="168" t="s">
        <v>144</v>
      </c>
      <c r="D144" s="169">
        <v>245235.37646000003</v>
      </c>
      <c r="E144" s="121">
        <v>0</v>
      </c>
      <c r="F144" s="121">
        <v>245235.37646000003</v>
      </c>
      <c r="G144" s="121">
        <v>0.61120000000000008</v>
      </c>
      <c r="H144" s="121">
        <v>0</v>
      </c>
      <c r="I144" s="121">
        <v>0.61120000000000008</v>
      </c>
      <c r="J144" s="121">
        <v>67749.654460000005</v>
      </c>
      <c r="K144" s="121">
        <v>376.50377999999995</v>
      </c>
      <c r="L144" s="121">
        <v>68126.158240000004</v>
      </c>
      <c r="M144" s="121">
        <v>148496.90948</v>
      </c>
      <c r="N144" s="121">
        <v>1400.2226000000001</v>
      </c>
      <c r="O144" s="121">
        <v>149897.13208000001</v>
      </c>
      <c r="P144" s="121">
        <v>8.9999999999999993E-3</v>
      </c>
      <c r="Q144" s="121">
        <v>1776.7263799999998</v>
      </c>
      <c r="R144" s="170">
        <v>218023.90152000001</v>
      </c>
    </row>
    <row r="145" spans="1:18" ht="13.5">
      <c r="A145" s="167"/>
      <c r="B145" s="167"/>
      <c r="C145" s="168" t="s">
        <v>145</v>
      </c>
      <c r="D145" s="169">
        <v>56701.053089999994</v>
      </c>
      <c r="E145" s="121">
        <v>0</v>
      </c>
      <c r="F145" s="121">
        <v>56701.053089999994</v>
      </c>
      <c r="G145" s="121">
        <v>6.4000000000000005E-4</v>
      </c>
      <c r="H145" s="121">
        <v>0</v>
      </c>
      <c r="I145" s="121">
        <v>6.4000000000000005E-4</v>
      </c>
      <c r="J145" s="121">
        <v>3715.5018</v>
      </c>
      <c r="K145" s="121">
        <v>142.50282000000001</v>
      </c>
      <c r="L145" s="121">
        <v>3858.0046200000002</v>
      </c>
      <c r="M145" s="121">
        <v>19233.161689999997</v>
      </c>
      <c r="N145" s="121">
        <v>65.174189999999996</v>
      </c>
      <c r="O145" s="121">
        <v>19298.335880000002</v>
      </c>
      <c r="P145" s="121">
        <v>5.0000000000000001E-3</v>
      </c>
      <c r="Q145" s="121">
        <v>207.67701</v>
      </c>
      <c r="R145" s="170">
        <v>23156.341139999997</v>
      </c>
    </row>
    <row r="146" spans="1:18" ht="13.5">
      <c r="A146" s="167"/>
      <c r="B146" s="167"/>
      <c r="C146" s="168" t="s">
        <v>146</v>
      </c>
      <c r="D146" s="169">
        <v>86272.986130000005</v>
      </c>
      <c r="E146" s="121">
        <v>0</v>
      </c>
      <c r="F146" s="121">
        <v>86272.986130000005</v>
      </c>
      <c r="G146" s="121">
        <v>1.41E-3</v>
      </c>
      <c r="H146" s="121">
        <v>0</v>
      </c>
      <c r="I146" s="121">
        <v>1.41E-3</v>
      </c>
      <c r="J146" s="121">
        <v>6763.4647999999997</v>
      </c>
      <c r="K146" s="121">
        <v>106.0873</v>
      </c>
      <c r="L146" s="121">
        <v>6869.5521000000008</v>
      </c>
      <c r="M146" s="121">
        <v>16033.107420000002</v>
      </c>
      <c r="N146" s="121">
        <v>0.24349000000000001</v>
      </c>
      <c r="O146" s="121">
        <v>16033.350910000001</v>
      </c>
      <c r="P146" s="121">
        <v>5.0000000000000001E-3</v>
      </c>
      <c r="Q146" s="121">
        <v>106.33078999999999</v>
      </c>
      <c r="R146" s="170">
        <v>22902.904419999999</v>
      </c>
    </row>
    <row r="147" spans="1:18" ht="13.5">
      <c r="A147" s="167"/>
      <c r="B147" s="167"/>
      <c r="C147" s="168" t="s">
        <v>147</v>
      </c>
      <c r="D147" s="169">
        <v>118263.11898000001</v>
      </c>
      <c r="E147" s="121">
        <v>0</v>
      </c>
      <c r="F147" s="121">
        <v>118263.11898000001</v>
      </c>
      <c r="G147" s="121">
        <v>1.304E-2</v>
      </c>
      <c r="H147" s="121">
        <v>0</v>
      </c>
      <c r="I147" s="121">
        <v>1.304E-2</v>
      </c>
      <c r="J147" s="121">
        <v>27684.17729</v>
      </c>
      <c r="K147" s="121">
        <v>283.16870999999998</v>
      </c>
      <c r="L147" s="121">
        <v>27967.346000000001</v>
      </c>
      <c r="M147" s="121">
        <v>1210580.5967199998</v>
      </c>
      <c r="N147" s="121">
        <v>33237.065390000003</v>
      </c>
      <c r="O147" s="121">
        <v>1243817.6621099999</v>
      </c>
      <c r="P147" s="121">
        <v>5.0000000000000001E-3</v>
      </c>
      <c r="Q147" s="121">
        <v>33520.234100000001</v>
      </c>
      <c r="R147" s="170">
        <v>1271785.0211500002</v>
      </c>
    </row>
    <row r="148" spans="1:18" ht="13.5">
      <c r="A148" s="167"/>
      <c r="B148" s="167"/>
      <c r="C148" s="168" t="s">
        <v>148</v>
      </c>
      <c r="D148" s="169">
        <v>209888.31875999999</v>
      </c>
      <c r="E148" s="121">
        <v>69.800429999999992</v>
      </c>
      <c r="F148" s="121">
        <v>209958.11919</v>
      </c>
      <c r="G148" s="121">
        <v>0.45135000000000003</v>
      </c>
      <c r="H148" s="121">
        <v>0</v>
      </c>
      <c r="I148" s="121">
        <v>0.45135000000000003</v>
      </c>
      <c r="J148" s="121">
        <v>16623.991720000002</v>
      </c>
      <c r="K148" s="121">
        <v>245.08453</v>
      </c>
      <c r="L148" s="121">
        <v>16869.076249999998</v>
      </c>
      <c r="M148" s="121">
        <v>25431.739249999995</v>
      </c>
      <c r="N148" s="121">
        <v>290.13977</v>
      </c>
      <c r="O148" s="121">
        <v>25721.87902</v>
      </c>
      <c r="P148" s="121">
        <v>8.9999999999999993E-3</v>
      </c>
      <c r="Q148" s="121">
        <v>535.22430000000008</v>
      </c>
      <c r="R148" s="170">
        <v>42591.406620000002</v>
      </c>
    </row>
    <row r="149" spans="1:18" ht="13.5">
      <c r="A149" s="167"/>
      <c r="B149" s="167"/>
      <c r="C149" s="168" t="s">
        <v>149</v>
      </c>
      <c r="D149" s="169">
        <v>415964.60774000001</v>
      </c>
      <c r="E149" s="121">
        <v>2310.4903999999997</v>
      </c>
      <c r="F149" s="121">
        <v>418275.09813999996</v>
      </c>
      <c r="G149" s="121">
        <v>8.849870000000001</v>
      </c>
      <c r="H149" s="121">
        <v>0</v>
      </c>
      <c r="I149" s="121">
        <v>8.849870000000001</v>
      </c>
      <c r="J149" s="121">
        <v>713718.43757000007</v>
      </c>
      <c r="K149" s="121">
        <v>8457.1472200000007</v>
      </c>
      <c r="L149" s="121">
        <v>722175.58479000011</v>
      </c>
      <c r="M149" s="121">
        <v>808549.81374000001</v>
      </c>
      <c r="N149" s="121">
        <v>33836.848420000002</v>
      </c>
      <c r="O149" s="121">
        <v>842386.66216000007</v>
      </c>
      <c r="P149" s="121">
        <v>7.0000000000000001E-3</v>
      </c>
      <c r="Q149" s="121">
        <v>42293.995640000001</v>
      </c>
      <c r="R149" s="170">
        <v>1564571.0968200001</v>
      </c>
    </row>
    <row r="150" spans="1:18" ht="13.5">
      <c r="A150" s="167"/>
      <c r="B150" s="167"/>
      <c r="C150" s="168" t="s">
        <v>150</v>
      </c>
      <c r="D150" s="169">
        <v>1775201.3374999997</v>
      </c>
      <c r="E150" s="121">
        <v>336780.39848999999</v>
      </c>
      <c r="F150" s="121">
        <v>2111981.73599</v>
      </c>
      <c r="G150" s="121">
        <v>757.90777000000003</v>
      </c>
      <c r="H150" s="121">
        <v>129.85828000000001</v>
      </c>
      <c r="I150" s="121">
        <v>887.76605000000006</v>
      </c>
      <c r="J150" s="121">
        <v>29780.440990000003</v>
      </c>
      <c r="K150" s="121">
        <v>5446.4382599999999</v>
      </c>
      <c r="L150" s="121">
        <v>35226.879249999991</v>
      </c>
      <c r="M150" s="121">
        <v>1043498.2492199999</v>
      </c>
      <c r="N150" s="121">
        <v>14041.52759</v>
      </c>
      <c r="O150" s="121">
        <v>1057539.77681</v>
      </c>
      <c r="P150" s="121">
        <v>7.0000000000000001E-3</v>
      </c>
      <c r="Q150" s="121">
        <v>19617.824130000001</v>
      </c>
      <c r="R150" s="170">
        <v>1093654.4221099999</v>
      </c>
    </row>
    <row r="151" spans="1:18" ht="13.5">
      <c r="A151" s="167"/>
      <c r="B151" s="167"/>
      <c r="C151" s="168" t="s">
        <v>151</v>
      </c>
      <c r="D151" s="169">
        <v>368583.87229000009</v>
      </c>
      <c r="E151" s="121">
        <v>0</v>
      </c>
      <c r="F151" s="121">
        <v>368583.87229000009</v>
      </c>
      <c r="G151" s="121">
        <v>4.1830000000000006E-2</v>
      </c>
      <c r="H151" s="121">
        <v>0</v>
      </c>
      <c r="I151" s="121">
        <v>4.1830000000000006E-2</v>
      </c>
      <c r="J151" s="121">
        <v>37884.173050000005</v>
      </c>
      <c r="K151" s="121">
        <v>804.53314999999986</v>
      </c>
      <c r="L151" s="121">
        <v>38688.706199999993</v>
      </c>
      <c r="M151" s="121">
        <v>138710.56396</v>
      </c>
      <c r="N151" s="121">
        <v>1764.0844899999997</v>
      </c>
      <c r="O151" s="121">
        <v>140474.64844999995</v>
      </c>
      <c r="P151" s="121">
        <v>2.1999999999999999E-2</v>
      </c>
      <c r="Q151" s="121">
        <v>2568.6176399999995</v>
      </c>
      <c r="R151" s="170">
        <v>179163.39648</v>
      </c>
    </row>
    <row r="152" spans="1:18" ht="13.5">
      <c r="A152" s="167"/>
      <c r="B152" s="167"/>
      <c r="C152" s="168" t="s">
        <v>152</v>
      </c>
      <c r="D152" s="169">
        <v>167910.75727999999</v>
      </c>
      <c r="E152" s="121">
        <v>0</v>
      </c>
      <c r="F152" s="121">
        <v>167910.75727999999</v>
      </c>
      <c r="G152" s="121">
        <v>9.6999999999999989E-2</v>
      </c>
      <c r="H152" s="121">
        <v>0</v>
      </c>
      <c r="I152" s="121">
        <v>9.6999999999999989E-2</v>
      </c>
      <c r="J152" s="121">
        <v>16240.797239999996</v>
      </c>
      <c r="K152" s="121">
        <v>374.83687999999995</v>
      </c>
      <c r="L152" s="121">
        <v>16615.634119999999</v>
      </c>
      <c r="M152" s="121">
        <v>59658.34304</v>
      </c>
      <c r="N152" s="121">
        <v>1537.2402</v>
      </c>
      <c r="O152" s="121">
        <v>61195.58324</v>
      </c>
      <c r="P152" s="121">
        <v>1.2E-2</v>
      </c>
      <c r="Q152" s="121">
        <v>1912.07708</v>
      </c>
      <c r="R152" s="170">
        <v>77811.314360000004</v>
      </c>
    </row>
    <row r="153" spans="1:18" ht="13.5">
      <c r="A153" s="167"/>
      <c r="B153" s="167"/>
      <c r="C153" s="168" t="s">
        <v>153</v>
      </c>
      <c r="D153" s="169">
        <v>133857.55247</v>
      </c>
      <c r="E153" s="121">
        <v>0</v>
      </c>
      <c r="F153" s="121">
        <v>133857.55247</v>
      </c>
      <c r="G153" s="121">
        <v>1.324E-2</v>
      </c>
      <c r="H153" s="121">
        <v>0</v>
      </c>
      <c r="I153" s="121">
        <v>1.324E-2</v>
      </c>
      <c r="J153" s="121">
        <v>14504.965460000001</v>
      </c>
      <c r="K153" s="121">
        <v>174.11842000000001</v>
      </c>
      <c r="L153" s="121">
        <v>14679.083879999998</v>
      </c>
      <c r="M153" s="121">
        <v>44053.576090000002</v>
      </c>
      <c r="N153" s="121">
        <v>740.47384000000011</v>
      </c>
      <c r="O153" s="121">
        <v>44794.049930000001</v>
      </c>
      <c r="P153" s="121">
        <v>8.9999999999999993E-3</v>
      </c>
      <c r="Q153" s="121">
        <v>914.59226000000001</v>
      </c>
      <c r="R153" s="170">
        <v>59473.14705</v>
      </c>
    </row>
    <row r="154" spans="1:18" ht="13.5">
      <c r="A154" s="167"/>
      <c r="B154" s="167"/>
      <c r="C154" s="168" t="s">
        <v>154</v>
      </c>
      <c r="D154" s="169">
        <v>30838.761480000001</v>
      </c>
      <c r="E154" s="121">
        <v>0</v>
      </c>
      <c r="F154" s="121">
        <v>30838.761480000001</v>
      </c>
      <c r="G154" s="121">
        <v>2.6370000000000001E-2</v>
      </c>
      <c r="H154" s="121">
        <v>0</v>
      </c>
      <c r="I154" s="121">
        <v>2.6370000000000001E-2</v>
      </c>
      <c r="J154" s="121">
        <v>13064.34929</v>
      </c>
      <c r="K154" s="121">
        <v>248.21139000000002</v>
      </c>
      <c r="L154" s="121">
        <v>13312.560680000001</v>
      </c>
      <c r="M154" s="121">
        <v>46903.55006999999</v>
      </c>
      <c r="N154" s="121">
        <v>3303.5707900000002</v>
      </c>
      <c r="O154" s="121">
        <v>50207.120860000003</v>
      </c>
      <c r="P154" s="121">
        <v>3.0000000000000001E-3</v>
      </c>
      <c r="Q154" s="121">
        <v>3551.7821799999997</v>
      </c>
      <c r="R154" s="170">
        <v>63519.707909999997</v>
      </c>
    </row>
    <row r="155" spans="1:18" ht="13.5">
      <c r="A155" s="167"/>
      <c r="B155" s="167"/>
      <c r="C155" s="168" t="s">
        <v>155</v>
      </c>
      <c r="D155" s="169">
        <v>94531.626690000005</v>
      </c>
      <c r="E155" s="121">
        <v>17.515279999999997</v>
      </c>
      <c r="F155" s="121">
        <v>94549.141969999997</v>
      </c>
      <c r="G155" s="121">
        <v>7.640000000000001E-2</v>
      </c>
      <c r="H155" s="121">
        <v>0</v>
      </c>
      <c r="I155" s="121">
        <v>7.640000000000001E-2</v>
      </c>
      <c r="J155" s="121">
        <v>19443.515470000002</v>
      </c>
      <c r="K155" s="121">
        <v>741.56811000000005</v>
      </c>
      <c r="L155" s="121">
        <v>20185.083580000002</v>
      </c>
      <c r="M155" s="121">
        <v>114020.96971999999</v>
      </c>
      <c r="N155" s="121">
        <v>1690.0835</v>
      </c>
      <c r="O155" s="121">
        <v>115711.05322</v>
      </c>
      <c r="P155" s="121">
        <v>5.0000000000000001E-3</v>
      </c>
      <c r="Q155" s="121">
        <v>2431.6516100000003</v>
      </c>
      <c r="R155" s="170">
        <v>135896.2132</v>
      </c>
    </row>
    <row r="156" spans="1:18" ht="13.5">
      <c r="A156" s="167"/>
      <c r="B156" s="167"/>
      <c r="C156" s="168" t="s">
        <v>156</v>
      </c>
      <c r="D156" s="169">
        <v>459349.11939000007</v>
      </c>
      <c r="E156" s="121">
        <v>22.17118</v>
      </c>
      <c r="F156" s="121">
        <v>459371.29057000001</v>
      </c>
      <c r="G156" s="121">
        <v>5.2599999999999999E-3</v>
      </c>
      <c r="H156" s="121">
        <v>0</v>
      </c>
      <c r="I156" s="121">
        <v>5.2599999999999999E-3</v>
      </c>
      <c r="J156" s="121">
        <v>201936.10068</v>
      </c>
      <c r="K156" s="121">
        <v>16.731729999999999</v>
      </c>
      <c r="L156" s="121">
        <v>201952.83241000003</v>
      </c>
      <c r="M156" s="121">
        <v>648759.50149000005</v>
      </c>
      <c r="N156" s="121">
        <v>2485.09611</v>
      </c>
      <c r="O156" s="121">
        <v>651244.59759999998</v>
      </c>
      <c r="P156" s="121">
        <v>1.2999999999999999E-2</v>
      </c>
      <c r="Q156" s="121">
        <v>2501.8278399999999</v>
      </c>
      <c r="R156" s="170">
        <v>853197.43527000002</v>
      </c>
    </row>
    <row r="157" spans="1:18" ht="13.5">
      <c r="A157" s="167"/>
      <c r="B157" s="167"/>
      <c r="C157" s="168" t="s">
        <v>157</v>
      </c>
      <c r="D157" s="169">
        <v>142375.38769999999</v>
      </c>
      <c r="E157" s="121">
        <v>0</v>
      </c>
      <c r="F157" s="121">
        <v>142375.38769999999</v>
      </c>
      <c r="G157" s="121">
        <v>9.8289999999999988E-2</v>
      </c>
      <c r="H157" s="121">
        <v>0</v>
      </c>
      <c r="I157" s="121">
        <v>9.8289999999999988E-2</v>
      </c>
      <c r="J157" s="121">
        <v>13241.503369999999</v>
      </c>
      <c r="K157" s="121">
        <v>65.578419999999994</v>
      </c>
      <c r="L157" s="121">
        <v>13307.081789999998</v>
      </c>
      <c r="M157" s="121">
        <v>30139.797019999998</v>
      </c>
      <c r="N157" s="121">
        <v>150.03874999999999</v>
      </c>
      <c r="O157" s="121">
        <v>30289.835769999998</v>
      </c>
      <c r="P157" s="121">
        <v>0.01</v>
      </c>
      <c r="Q157" s="121">
        <v>215.61716999999999</v>
      </c>
      <c r="R157" s="170">
        <v>43597.015849999996</v>
      </c>
    </row>
    <row r="158" spans="1:18" ht="13.5">
      <c r="A158" s="167"/>
      <c r="B158" s="167"/>
      <c r="C158" s="168" t="s">
        <v>158</v>
      </c>
      <c r="D158" s="169">
        <v>123865.86911</v>
      </c>
      <c r="E158" s="121">
        <v>0</v>
      </c>
      <c r="F158" s="121">
        <v>123865.86911</v>
      </c>
      <c r="G158" s="121">
        <v>1.29E-2</v>
      </c>
      <c r="H158" s="121">
        <v>0</v>
      </c>
      <c r="I158" s="121">
        <v>1.29E-2</v>
      </c>
      <c r="J158" s="121">
        <v>10212.921169999998</v>
      </c>
      <c r="K158" s="121">
        <v>234.77565999999999</v>
      </c>
      <c r="L158" s="121">
        <v>10447.696829999999</v>
      </c>
      <c r="M158" s="121">
        <v>36096.50604</v>
      </c>
      <c r="N158" s="121">
        <v>109.18653</v>
      </c>
      <c r="O158" s="121">
        <v>36205.692569999999</v>
      </c>
      <c r="P158" s="121">
        <v>8.9999999999999993E-3</v>
      </c>
      <c r="Q158" s="121">
        <v>343.96219000000002</v>
      </c>
      <c r="R158" s="170">
        <v>46653.402300000002</v>
      </c>
    </row>
    <row r="159" spans="1:18" ht="13.5">
      <c r="A159" s="167"/>
      <c r="B159" s="167"/>
      <c r="C159" s="168" t="s">
        <v>159</v>
      </c>
      <c r="D159" s="169">
        <v>173395.38983</v>
      </c>
      <c r="E159" s="121">
        <v>0</v>
      </c>
      <c r="F159" s="121">
        <v>173395.38983</v>
      </c>
      <c r="G159" s="121">
        <v>4.8049999999999995E-2</v>
      </c>
      <c r="H159" s="121">
        <v>0.13184000000000001</v>
      </c>
      <c r="I159" s="121">
        <v>0.17989000000000002</v>
      </c>
      <c r="J159" s="121">
        <v>12276.626750000001</v>
      </c>
      <c r="K159" s="121">
        <v>280.74090999999999</v>
      </c>
      <c r="L159" s="121">
        <v>12557.36766</v>
      </c>
      <c r="M159" s="121">
        <v>55487.958129999992</v>
      </c>
      <c r="N159" s="121">
        <v>1433.8605899999998</v>
      </c>
      <c r="O159" s="121">
        <v>56921.818719999996</v>
      </c>
      <c r="P159" s="121">
        <v>0.01</v>
      </c>
      <c r="Q159" s="121">
        <v>1714.73334</v>
      </c>
      <c r="R159" s="170">
        <v>69479.366269999999</v>
      </c>
    </row>
    <row r="160" spans="1:18" ht="13.5">
      <c r="A160" s="167"/>
      <c r="B160" s="167"/>
      <c r="C160" s="168" t="s">
        <v>210</v>
      </c>
      <c r="D160" s="169">
        <v>70701.055479999995</v>
      </c>
      <c r="E160" s="121">
        <v>0</v>
      </c>
      <c r="F160" s="121">
        <v>70701.055479999995</v>
      </c>
      <c r="G160" s="121">
        <v>0</v>
      </c>
      <c r="H160" s="121">
        <v>0</v>
      </c>
      <c r="I160" s="121">
        <v>0</v>
      </c>
      <c r="J160" s="121">
        <v>5525.7403199999999</v>
      </c>
      <c r="K160" s="121">
        <v>78.90552000000001</v>
      </c>
      <c r="L160" s="121">
        <v>5604.6458400000001</v>
      </c>
      <c r="M160" s="121">
        <v>10558.58685</v>
      </c>
      <c r="N160" s="121">
        <v>7.3966200000000004</v>
      </c>
      <c r="O160" s="121">
        <v>10565.983469999999</v>
      </c>
      <c r="P160" s="121">
        <v>3.0000000000000001E-3</v>
      </c>
      <c r="Q160" s="121">
        <v>86.302139999999994</v>
      </c>
      <c r="R160" s="170">
        <v>16170.62931</v>
      </c>
    </row>
    <row r="161" spans="1:18" ht="13.5">
      <c r="A161" s="167"/>
      <c r="B161" s="167"/>
      <c r="C161" s="168" t="s">
        <v>160</v>
      </c>
      <c r="D161" s="169">
        <v>96709.649749999997</v>
      </c>
      <c r="E161" s="121">
        <v>0</v>
      </c>
      <c r="F161" s="121">
        <v>96709.649749999997</v>
      </c>
      <c r="G161" s="121">
        <v>5.6890000000000003E-2</v>
      </c>
      <c r="H161" s="121">
        <v>0</v>
      </c>
      <c r="I161" s="121">
        <v>5.6890000000000003E-2</v>
      </c>
      <c r="J161" s="121">
        <v>14360.572989999999</v>
      </c>
      <c r="K161" s="121">
        <v>338.82841000000002</v>
      </c>
      <c r="L161" s="121">
        <v>14699.401400000001</v>
      </c>
      <c r="M161" s="121">
        <v>90006.35385</v>
      </c>
      <c r="N161" s="121">
        <v>2706.5297099999998</v>
      </c>
      <c r="O161" s="121">
        <v>92712.883560000002</v>
      </c>
      <c r="P161" s="121">
        <v>6.0000000000000001E-3</v>
      </c>
      <c r="Q161" s="121">
        <v>3045.3581200000003</v>
      </c>
      <c r="R161" s="170">
        <v>107412.34185000001</v>
      </c>
    </row>
    <row r="162" spans="1:18" ht="13.5">
      <c r="A162" s="167"/>
      <c r="B162" s="167"/>
      <c r="C162" s="168" t="s">
        <v>161</v>
      </c>
      <c r="D162" s="169">
        <v>21197.102280000003</v>
      </c>
      <c r="E162" s="121">
        <v>0</v>
      </c>
      <c r="F162" s="121">
        <v>21197.102280000003</v>
      </c>
      <c r="G162" s="121">
        <v>8.4399999999999996E-3</v>
      </c>
      <c r="H162" s="121">
        <v>0</v>
      </c>
      <c r="I162" s="121">
        <v>8.4399999999999996E-3</v>
      </c>
      <c r="J162" s="121">
        <v>1169.6107500000001</v>
      </c>
      <c r="K162" s="121">
        <v>86.172579999999996</v>
      </c>
      <c r="L162" s="121">
        <v>1255.7833299999998</v>
      </c>
      <c r="M162" s="121">
        <v>7100.0606600000001</v>
      </c>
      <c r="N162" s="121">
        <v>283.88943999999998</v>
      </c>
      <c r="O162" s="121">
        <v>7383.9501</v>
      </c>
      <c r="P162" s="121">
        <v>2E-3</v>
      </c>
      <c r="Q162" s="121">
        <v>370.06202000000002</v>
      </c>
      <c r="R162" s="170">
        <v>8639.7418700000017</v>
      </c>
    </row>
    <row r="163" spans="1:18" ht="13.5">
      <c r="A163" s="167"/>
      <c r="B163" s="167"/>
      <c r="C163" s="168" t="s">
        <v>320</v>
      </c>
      <c r="D163" s="169">
        <v>6141.8316299999997</v>
      </c>
      <c r="E163" s="121">
        <v>0</v>
      </c>
      <c r="F163" s="121">
        <v>6141.8316299999997</v>
      </c>
      <c r="G163" s="121">
        <v>0</v>
      </c>
      <c r="H163" s="121">
        <v>0</v>
      </c>
      <c r="I163" s="121">
        <v>0</v>
      </c>
      <c r="J163" s="121">
        <v>0</v>
      </c>
      <c r="K163" s="121">
        <v>0</v>
      </c>
      <c r="L163" s="121">
        <v>0</v>
      </c>
      <c r="M163" s="121">
        <v>0</v>
      </c>
      <c r="N163" s="121">
        <v>0</v>
      </c>
      <c r="O163" s="121">
        <v>0</v>
      </c>
      <c r="P163" s="121">
        <v>1E-3</v>
      </c>
      <c r="Q163" s="121">
        <v>0</v>
      </c>
      <c r="R163" s="170">
        <v>0</v>
      </c>
    </row>
    <row r="164" spans="1:18" ht="13.5">
      <c r="A164" s="167"/>
      <c r="B164" s="167"/>
      <c r="C164" s="168" t="s">
        <v>211</v>
      </c>
      <c r="D164" s="169">
        <v>35791.373390000001</v>
      </c>
      <c r="E164" s="121">
        <v>0</v>
      </c>
      <c r="F164" s="121">
        <v>35791.373390000001</v>
      </c>
      <c r="G164" s="121">
        <v>0</v>
      </c>
      <c r="H164" s="121">
        <v>0</v>
      </c>
      <c r="I164" s="121">
        <v>0</v>
      </c>
      <c r="J164" s="121">
        <v>3166.97082</v>
      </c>
      <c r="K164" s="121">
        <v>0.19041999999999998</v>
      </c>
      <c r="L164" s="121">
        <v>3167.1612400000004</v>
      </c>
      <c r="M164" s="121">
        <v>9631.1139299999995</v>
      </c>
      <c r="N164" s="121">
        <v>9.3999999999999997E-4</v>
      </c>
      <c r="O164" s="121">
        <v>9631.1148699999994</v>
      </c>
      <c r="P164" s="121">
        <v>1E-3</v>
      </c>
      <c r="Q164" s="121">
        <v>0.19135999999999997</v>
      </c>
      <c r="R164" s="170">
        <v>12798.276109999999</v>
      </c>
    </row>
    <row r="165" spans="1:18" ht="13.5">
      <c r="A165" s="167"/>
      <c r="B165" s="167"/>
      <c r="C165" s="168" t="s">
        <v>162</v>
      </c>
      <c r="D165" s="169">
        <v>2699.9302399999997</v>
      </c>
      <c r="E165" s="121">
        <v>0</v>
      </c>
      <c r="F165" s="121">
        <v>2699.9302399999997</v>
      </c>
      <c r="G165" s="121">
        <v>3.6450000000000003E-2</v>
      </c>
      <c r="H165" s="121">
        <v>0</v>
      </c>
      <c r="I165" s="121">
        <v>3.6450000000000003E-2</v>
      </c>
      <c r="J165" s="121">
        <v>37.69717</v>
      </c>
      <c r="K165" s="121">
        <v>0</v>
      </c>
      <c r="L165" s="121">
        <v>37.69717</v>
      </c>
      <c r="M165" s="121">
        <v>0</v>
      </c>
      <c r="N165" s="121">
        <v>0</v>
      </c>
      <c r="O165" s="121">
        <v>0</v>
      </c>
      <c r="P165" s="121">
        <v>2E-3</v>
      </c>
      <c r="Q165" s="121">
        <v>0</v>
      </c>
      <c r="R165" s="170">
        <v>37.733620000000002</v>
      </c>
    </row>
    <row r="166" spans="1:18" ht="13.5">
      <c r="A166" s="167"/>
      <c r="B166" s="167"/>
      <c r="C166" s="168" t="s">
        <v>300</v>
      </c>
      <c r="D166" s="169">
        <v>14317.206630000001</v>
      </c>
      <c r="E166" s="121">
        <v>0</v>
      </c>
      <c r="F166" s="121">
        <v>14317.206630000001</v>
      </c>
      <c r="G166" s="121">
        <v>0</v>
      </c>
      <c r="H166" s="121">
        <v>0</v>
      </c>
      <c r="I166" s="121">
        <v>0</v>
      </c>
      <c r="J166" s="121">
        <v>61873.47999</v>
      </c>
      <c r="K166" s="121">
        <v>90.198160000000001</v>
      </c>
      <c r="L166" s="121">
        <v>61963.67815</v>
      </c>
      <c r="M166" s="121">
        <v>35232.132239999992</v>
      </c>
      <c r="N166" s="121">
        <v>7795.2368899999992</v>
      </c>
      <c r="O166" s="121">
        <v>43027.369129999992</v>
      </c>
      <c r="P166" s="121">
        <v>2E-3</v>
      </c>
      <c r="Q166" s="121">
        <v>7885.43505</v>
      </c>
      <c r="R166" s="170">
        <v>104991.04728</v>
      </c>
    </row>
    <row r="167" spans="1:18" ht="13.5">
      <c r="A167" s="167"/>
      <c r="B167" s="167"/>
      <c r="C167" s="168" t="s">
        <v>321</v>
      </c>
      <c r="D167" s="169">
        <v>6207.6213399999997</v>
      </c>
      <c r="E167" s="121">
        <v>0</v>
      </c>
      <c r="F167" s="121">
        <v>6207.6213399999997</v>
      </c>
      <c r="G167" s="121">
        <v>0</v>
      </c>
      <c r="H167" s="121">
        <v>0</v>
      </c>
      <c r="I167" s="121">
        <v>0</v>
      </c>
      <c r="J167" s="121">
        <v>0</v>
      </c>
      <c r="K167" s="121">
        <v>0</v>
      </c>
      <c r="L167" s="121">
        <v>0</v>
      </c>
      <c r="M167" s="121">
        <v>0</v>
      </c>
      <c r="N167" s="121">
        <v>0</v>
      </c>
      <c r="O167" s="121">
        <v>0</v>
      </c>
      <c r="P167" s="121">
        <v>1E-3</v>
      </c>
      <c r="Q167" s="121">
        <v>0</v>
      </c>
      <c r="R167" s="170">
        <v>0</v>
      </c>
    </row>
    <row r="168" spans="1:18" ht="13.5">
      <c r="A168" s="167"/>
      <c r="B168" s="163" t="s">
        <v>316</v>
      </c>
      <c r="C168" s="163" t="s">
        <v>316</v>
      </c>
      <c r="D168" s="164">
        <v>1366.9513200000001</v>
      </c>
      <c r="E168" s="165">
        <v>0</v>
      </c>
      <c r="F168" s="165">
        <v>1366.9513200000001</v>
      </c>
      <c r="G168" s="165">
        <v>0</v>
      </c>
      <c r="H168" s="165">
        <v>0</v>
      </c>
      <c r="I168" s="165">
        <v>0</v>
      </c>
      <c r="J168" s="165">
        <v>0</v>
      </c>
      <c r="K168" s="165">
        <v>0</v>
      </c>
      <c r="L168" s="165">
        <v>0</v>
      </c>
      <c r="M168" s="165">
        <v>0</v>
      </c>
      <c r="N168" s="165">
        <v>0</v>
      </c>
      <c r="O168" s="165">
        <v>0</v>
      </c>
      <c r="P168" s="165">
        <v>1E-3</v>
      </c>
      <c r="Q168" s="165">
        <v>0</v>
      </c>
      <c r="R168" s="166">
        <v>0</v>
      </c>
    </row>
    <row r="169" spans="1:18" ht="13.5">
      <c r="A169" s="167"/>
      <c r="B169" s="163" t="s">
        <v>212</v>
      </c>
      <c r="C169" s="163" t="s">
        <v>213</v>
      </c>
      <c r="D169" s="164">
        <v>31927.11003</v>
      </c>
      <c r="E169" s="165">
        <v>0</v>
      </c>
      <c r="F169" s="165">
        <v>31927.11003</v>
      </c>
      <c r="G169" s="165">
        <v>0</v>
      </c>
      <c r="H169" s="165">
        <v>0</v>
      </c>
      <c r="I169" s="165">
        <v>0</v>
      </c>
      <c r="J169" s="165">
        <v>3080.5370099999996</v>
      </c>
      <c r="K169" s="165">
        <v>0.13746</v>
      </c>
      <c r="L169" s="165">
        <v>3080.6744700000004</v>
      </c>
      <c r="M169" s="165">
        <v>1591.4942599999999</v>
      </c>
      <c r="N169" s="165">
        <v>9.7999999999999997E-4</v>
      </c>
      <c r="O169" s="165">
        <v>1591.49524</v>
      </c>
      <c r="P169" s="165">
        <v>1E-3</v>
      </c>
      <c r="Q169" s="165">
        <v>0.13844000000000001</v>
      </c>
      <c r="R169" s="166">
        <v>4672.1697100000001</v>
      </c>
    </row>
    <row r="170" spans="1:18" ht="13.5">
      <c r="A170" s="163" t="s">
        <v>821</v>
      </c>
      <c r="B170" s="171"/>
      <c r="C170" s="171"/>
      <c r="D170" s="164">
        <v>6320602.1708699977</v>
      </c>
      <c r="E170" s="165">
        <v>339229.83995999995</v>
      </c>
      <c r="F170" s="165">
        <v>6659832.0108299972</v>
      </c>
      <c r="G170" s="165">
        <v>770.61225999999999</v>
      </c>
      <c r="H170" s="165">
        <v>129.99011999999999</v>
      </c>
      <c r="I170" s="165">
        <v>900.60238000000004</v>
      </c>
      <c r="J170" s="165">
        <v>1425829.4005700001</v>
      </c>
      <c r="K170" s="165">
        <v>20819.55602</v>
      </c>
      <c r="L170" s="165">
        <v>1446648.9565900003</v>
      </c>
      <c r="M170" s="165">
        <v>4962269.784380001</v>
      </c>
      <c r="N170" s="165">
        <v>114220.76493000002</v>
      </c>
      <c r="O170" s="165">
        <v>5076490.5493100006</v>
      </c>
      <c r="P170" s="165">
        <v>0.23799999999999999</v>
      </c>
      <c r="Q170" s="165">
        <v>135170.31107</v>
      </c>
      <c r="R170" s="166">
        <v>6524040.1082799993</v>
      </c>
    </row>
    <row r="171" spans="1:18" ht="13.5">
      <c r="A171" s="163" t="s">
        <v>17</v>
      </c>
      <c r="B171" s="163" t="s">
        <v>163</v>
      </c>
      <c r="C171" s="163" t="s">
        <v>164</v>
      </c>
      <c r="D171" s="164">
        <v>23666.266460000003</v>
      </c>
      <c r="E171" s="165">
        <v>0</v>
      </c>
      <c r="F171" s="165">
        <v>23666.266460000003</v>
      </c>
      <c r="G171" s="165">
        <v>0.45798</v>
      </c>
      <c r="H171" s="165">
        <v>0</v>
      </c>
      <c r="I171" s="165">
        <v>0.45798</v>
      </c>
      <c r="J171" s="165">
        <v>26.199950000000001</v>
      </c>
      <c r="K171" s="165">
        <v>0</v>
      </c>
      <c r="L171" s="165">
        <v>26.199950000000001</v>
      </c>
      <c r="M171" s="165">
        <v>0</v>
      </c>
      <c r="N171" s="165">
        <v>0</v>
      </c>
      <c r="O171" s="165">
        <v>0</v>
      </c>
      <c r="P171" s="165">
        <v>4.0000000000000001E-3</v>
      </c>
      <c r="Q171" s="165">
        <v>0</v>
      </c>
      <c r="R171" s="166">
        <v>26.65793</v>
      </c>
    </row>
    <row r="172" spans="1:18" ht="13.5">
      <c r="A172" s="167"/>
      <c r="B172" s="163" t="s">
        <v>165</v>
      </c>
      <c r="C172" s="163" t="s">
        <v>166</v>
      </c>
      <c r="D172" s="164">
        <v>141604.19427000001</v>
      </c>
      <c r="E172" s="165">
        <v>0</v>
      </c>
      <c r="F172" s="165">
        <v>141604.19427000001</v>
      </c>
      <c r="G172" s="165">
        <v>9.9199999999999997E-2</v>
      </c>
      <c r="H172" s="165">
        <v>0</v>
      </c>
      <c r="I172" s="165">
        <v>9.9199999999999997E-2</v>
      </c>
      <c r="J172" s="165">
        <v>6540.2659199999998</v>
      </c>
      <c r="K172" s="165">
        <v>24.629670000000001</v>
      </c>
      <c r="L172" s="165">
        <v>6564.8955900000001</v>
      </c>
      <c r="M172" s="165">
        <v>6393.2542899999999</v>
      </c>
      <c r="N172" s="165">
        <v>92.518259999999998</v>
      </c>
      <c r="O172" s="165">
        <v>6485.7725499999997</v>
      </c>
      <c r="P172" s="165">
        <v>8.0000000000000002E-3</v>
      </c>
      <c r="Q172" s="165">
        <v>117.14793</v>
      </c>
      <c r="R172" s="166">
        <v>13050.767339999999</v>
      </c>
    </row>
    <row r="173" spans="1:18" ht="13.5">
      <c r="A173" s="167"/>
      <c r="B173" s="167"/>
      <c r="C173" s="168" t="s">
        <v>214</v>
      </c>
      <c r="D173" s="169">
        <v>20941.834429999999</v>
      </c>
      <c r="E173" s="121">
        <v>0</v>
      </c>
      <c r="F173" s="121">
        <v>20941.834429999999</v>
      </c>
      <c r="G173" s="121">
        <v>0</v>
      </c>
      <c r="H173" s="121">
        <v>0</v>
      </c>
      <c r="I173" s="121">
        <v>0</v>
      </c>
      <c r="J173" s="121">
        <v>1586.58557</v>
      </c>
      <c r="K173" s="121">
        <v>0</v>
      </c>
      <c r="L173" s="121">
        <v>1586.58557</v>
      </c>
      <c r="M173" s="121">
        <v>0</v>
      </c>
      <c r="N173" s="121">
        <v>0</v>
      </c>
      <c r="O173" s="121">
        <v>0</v>
      </c>
      <c r="P173" s="121">
        <v>3.0000000000000001E-3</v>
      </c>
      <c r="Q173" s="121">
        <v>0</v>
      </c>
      <c r="R173" s="170">
        <v>1586.58557</v>
      </c>
    </row>
    <row r="174" spans="1:18" ht="13.5">
      <c r="A174" s="163" t="s">
        <v>822</v>
      </c>
      <c r="B174" s="171"/>
      <c r="C174" s="171"/>
      <c r="D174" s="164">
        <v>186212.29516000004</v>
      </c>
      <c r="E174" s="165">
        <v>0</v>
      </c>
      <c r="F174" s="165">
        <v>186212.29516000004</v>
      </c>
      <c r="G174" s="165">
        <v>0.55718000000000001</v>
      </c>
      <c r="H174" s="165">
        <v>0</v>
      </c>
      <c r="I174" s="165">
        <v>0.55718000000000001</v>
      </c>
      <c r="J174" s="165">
        <v>8153.0514400000002</v>
      </c>
      <c r="K174" s="165">
        <v>24.629670000000001</v>
      </c>
      <c r="L174" s="165">
        <v>8177.6811100000004</v>
      </c>
      <c r="M174" s="165">
        <v>6393.2542899999999</v>
      </c>
      <c r="N174" s="165">
        <v>92.518259999999998</v>
      </c>
      <c r="O174" s="165">
        <v>6485.7725499999997</v>
      </c>
      <c r="P174" s="165">
        <v>1.4999999999999999E-2</v>
      </c>
      <c r="Q174" s="165">
        <v>117.14793</v>
      </c>
      <c r="R174" s="166">
        <v>14664.010839999997</v>
      </c>
    </row>
    <row r="175" spans="1:18" ht="13.5">
      <c r="A175" s="163" t="s">
        <v>18</v>
      </c>
      <c r="B175" s="163" t="s">
        <v>167</v>
      </c>
      <c r="C175" s="163" t="s">
        <v>167</v>
      </c>
      <c r="D175" s="164">
        <v>65769.598639999997</v>
      </c>
      <c r="E175" s="165">
        <v>0</v>
      </c>
      <c r="F175" s="165">
        <v>65769.598639999997</v>
      </c>
      <c r="G175" s="165">
        <v>4.956E-2</v>
      </c>
      <c r="H175" s="165">
        <v>0</v>
      </c>
      <c r="I175" s="165">
        <v>4.956E-2</v>
      </c>
      <c r="J175" s="165">
        <v>4810.5271000000002</v>
      </c>
      <c r="K175" s="165">
        <v>161.61521000000002</v>
      </c>
      <c r="L175" s="165">
        <v>4972.1423099999993</v>
      </c>
      <c r="M175" s="165">
        <v>2400.8543100000002</v>
      </c>
      <c r="N175" s="165">
        <v>0</v>
      </c>
      <c r="O175" s="165">
        <v>2400.8543100000002</v>
      </c>
      <c r="P175" s="165">
        <v>6.0000000000000001E-3</v>
      </c>
      <c r="Q175" s="165">
        <v>161.61521000000002</v>
      </c>
      <c r="R175" s="166">
        <v>7373.0461800000003</v>
      </c>
    </row>
    <row r="176" spans="1:18" ht="13.5">
      <c r="A176" s="163" t="s">
        <v>823</v>
      </c>
      <c r="B176" s="171"/>
      <c r="C176" s="171"/>
      <c r="D176" s="164">
        <v>65769.598639999997</v>
      </c>
      <c r="E176" s="165">
        <v>0</v>
      </c>
      <c r="F176" s="165">
        <v>65769.598639999997</v>
      </c>
      <c r="G176" s="165">
        <v>4.956E-2</v>
      </c>
      <c r="H176" s="165">
        <v>0</v>
      </c>
      <c r="I176" s="165">
        <v>4.956E-2</v>
      </c>
      <c r="J176" s="165">
        <v>4810.5271000000002</v>
      </c>
      <c r="K176" s="165">
        <v>161.61521000000002</v>
      </c>
      <c r="L176" s="165">
        <v>4972.1423099999993</v>
      </c>
      <c r="M176" s="165">
        <v>2400.8543100000002</v>
      </c>
      <c r="N176" s="165">
        <v>0</v>
      </c>
      <c r="O176" s="165">
        <v>2400.8543100000002</v>
      </c>
      <c r="P176" s="165">
        <v>6.0000000000000001E-3</v>
      </c>
      <c r="Q176" s="165">
        <v>161.61521000000002</v>
      </c>
      <c r="R176" s="166">
        <v>7373.0461800000003</v>
      </c>
    </row>
    <row r="177" spans="1:18" ht="13.5">
      <c r="A177" s="163" t="s">
        <v>19</v>
      </c>
      <c r="B177" s="163" t="s">
        <v>168</v>
      </c>
      <c r="C177" s="163" t="s">
        <v>168</v>
      </c>
      <c r="D177" s="164">
        <v>25331.367330000001</v>
      </c>
      <c r="E177" s="165">
        <v>0</v>
      </c>
      <c r="F177" s="165">
        <v>25331.367330000001</v>
      </c>
      <c r="G177" s="165">
        <v>1.0919999999999999E-2</v>
      </c>
      <c r="H177" s="165">
        <v>0</v>
      </c>
      <c r="I177" s="165">
        <v>1.0919999999999999E-2</v>
      </c>
      <c r="J177" s="165">
        <v>2426.7630599999998</v>
      </c>
      <c r="K177" s="165">
        <v>34.984300000000005</v>
      </c>
      <c r="L177" s="165">
        <v>2461.7473600000003</v>
      </c>
      <c r="M177" s="165">
        <v>7966.3529900000003</v>
      </c>
      <c r="N177" s="165">
        <v>250.29803000000001</v>
      </c>
      <c r="O177" s="165">
        <v>8216.6510199999993</v>
      </c>
      <c r="P177" s="165">
        <v>4.0000000000000001E-3</v>
      </c>
      <c r="Q177" s="165">
        <v>285.28233</v>
      </c>
      <c r="R177" s="166">
        <v>10678.409300000001</v>
      </c>
    </row>
    <row r="178" spans="1:18" ht="13.5">
      <c r="A178" s="167"/>
      <c r="B178" s="163" t="s">
        <v>169</v>
      </c>
      <c r="C178" s="163" t="s">
        <v>19</v>
      </c>
      <c r="D178" s="164">
        <v>67827.364049999989</v>
      </c>
      <c r="E178" s="165">
        <v>0</v>
      </c>
      <c r="F178" s="165">
        <v>67827.364049999989</v>
      </c>
      <c r="G178" s="165">
        <v>1.56E-3</v>
      </c>
      <c r="H178" s="165">
        <v>0</v>
      </c>
      <c r="I178" s="165">
        <v>1.56E-3</v>
      </c>
      <c r="J178" s="165">
        <v>4251.78215</v>
      </c>
      <c r="K178" s="165">
        <v>14.808470000000002</v>
      </c>
      <c r="L178" s="165">
        <v>4266.5906199999999</v>
      </c>
      <c r="M178" s="165">
        <v>6471.2682699999996</v>
      </c>
      <c r="N178" s="165">
        <v>1.8366800000000001</v>
      </c>
      <c r="O178" s="165">
        <v>6473.1049499999999</v>
      </c>
      <c r="P178" s="165">
        <v>5.0000000000000001E-3</v>
      </c>
      <c r="Q178" s="165">
        <v>16.645150000000001</v>
      </c>
      <c r="R178" s="166">
        <v>10739.697129999999</v>
      </c>
    </row>
    <row r="179" spans="1:18" ht="13.5">
      <c r="A179" s="163" t="s">
        <v>824</v>
      </c>
      <c r="B179" s="171"/>
      <c r="C179" s="171"/>
      <c r="D179" s="164">
        <v>93158.731379999983</v>
      </c>
      <c r="E179" s="165">
        <v>0</v>
      </c>
      <c r="F179" s="165">
        <v>93158.731379999983</v>
      </c>
      <c r="G179" s="165">
        <v>1.248E-2</v>
      </c>
      <c r="H179" s="165">
        <v>0</v>
      </c>
      <c r="I179" s="165">
        <v>1.248E-2</v>
      </c>
      <c r="J179" s="165">
        <v>6678.5452100000002</v>
      </c>
      <c r="K179" s="165">
        <v>49.792770000000004</v>
      </c>
      <c r="L179" s="165">
        <v>6728.3379800000002</v>
      </c>
      <c r="M179" s="165">
        <v>14437.62126</v>
      </c>
      <c r="N179" s="165">
        <v>252.13470999999998</v>
      </c>
      <c r="O179" s="165">
        <v>14689.755969999998</v>
      </c>
      <c r="P179" s="165">
        <v>8.9999999999999993E-3</v>
      </c>
      <c r="Q179" s="165">
        <v>301.92748000000006</v>
      </c>
      <c r="R179" s="166">
        <v>21418.10643</v>
      </c>
    </row>
    <row r="180" spans="1:18" ht="13.5">
      <c r="A180" s="163" t="s">
        <v>20</v>
      </c>
      <c r="B180" s="163" t="s">
        <v>268</v>
      </c>
      <c r="C180" s="163" t="s">
        <v>268</v>
      </c>
      <c r="D180" s="164">
        <v>9031.7466300000015</v>
      </c>
      <c r="E180" s="165">
        <v>0</v>
      </c>
      <c r="F180" s="165">
        <v>9031.7466300000015</v>
      </c>
      <c r="G180" s="165">
        <v>0</v>
      </c>
      <c r="H180" s="165">
        <v>0</v>
      </c>
      <c r="I180" s="165">
        <v>0</v>
      </c>
      <c r="J180" s="165">
        <v>1473.0953200000001</v>
      </c>
      <c r="K180" s="165">
        <v>0.20396</v>
      </c>
      <c r="L180" s="165">
        <v>1473.29928</v>
      </c>
      <c r="M180" s="165">
        <v>1951.0231899999999</v>
      </c>
      <c r="N180" s="165">
        <v>0</v>
      </c>
      <c r="O180" s="165">
        <v>1951.0231899999999</v>
      </c>
      <c r="P180" s="165">
        <v>1E-3</v>
      </c>
      <c r="Q180" s="165">
        <v>0.20396</v>
      </c>
      <c r="R180" s="166">
        <v>3424.3224700000001</v>
      </c>
    </row>
    <row r="181" spans="1:18" ht="13.5">
      <c r="A181" s="167"/>
      <c r="B181" s="167"/>
      <c r="C181" s="168" t="s">
        <v>269</v>
      </c>
      <c r="D181" s="169">
        <v>30651.07029</v>
      </c>
      <c r="E181" s="121">
        <v>0</v>
      </c>
      <c r="F181" s="121">
        <v>30651.07029</v>
      </c>
      <c r="G181" s="121">
        <v>0</v>
      </c>
      <c r="H181" s="121">
        <v>0</v>
      </c>
      <c r="I181" s="121">
        <v>0</v>
      </c>
      <c r="J181" s="121">
        <v>3109.6013900000003</v>
      </c>
      <c r="K181" s="121">
        <v>1.515E-2</v>
      </c>
      <c r="L181" s="121">
        <v>3109.61654</v>
      </c>
      <c r="M181" s="121">
        <v>809.00445999999999</v>
      </c>
      <c r="N181" s="121">
        <v>0</v>
      </c>
      <c r="O181" s="121">
        <v>809.00445999999999</v>
      </c>
      <c r="P181" s="121">
        <v>1E-3</v>
      </c>
      <c r="Q181" s="121">
        <v>1.515E-2</v>
      </c>
      <c r="R181" s="170">
        <v>3918.6210000000001</v>
      </c>
    </row>
    <row r="182" spans="1:18" ht="13.5">
      <c r="A182" s="167"/>
      <c r="B182" s="167"/>
      <c r="C182" s="168" t="s">
        <v>270</v>
      </c>
      <c r="D182" s="169">
        <v>12659.210949999999</v>
      </c>
      <c r="E182" s="121">
        <v>0</v>
      </c>
      <c r="F182" s="121">
        <v>12659.210949999999</v>
      </c>
      <c r="G182" s="121">
        <v>0</v>
      </c>
      <c r="H182" s="121">
        <v>0</v>
      </c>
      <c r="I182" s="121">
        <v>0</v>
      </c>
      <c r="J182" s="121">
        <v>2523.3320400000002</v>
      </c>
      <c r="K182" s="121">
        <v>1.1307</v>
      </c>
      <c r="L182" s="121">
        <v>2524.4627400000004</v>
      </c>
      <c r="M182" s="121">
        <v>2253.25416</v>
      </c>
      <c r="N182" s="121">
        <v>0</v>
      </c>
      <c r="O182" s="121">
        <v>2253.25416</v>
      </c>
      <c r="P182" s="121">
        <v>1E-3</v>
      </c>
      <c r="Q182" s="121">
        <v>1.1307</v>
      </c>
      <c r="R182" s="170">
        <v>4777.7169000000004</v>
      </c>
    </row>
    <row r="183" spans="1:18" ht="13.5">
      <c r="A183" s="167"/>
      <c r="B183" s="163" t="s">
        <v>20</v>
      </c>
      <c r="C183" s="163" t="s">
        <v>271</v>
      </c>
      <c r="D183" s="164">
        <v>30446.658099999997</v>
      </c>
      <c r="E183" s="165">
        <v>0</v>
      </c>
      <c r="F183" s="165">
        <v>30446.658099999997</v>
      </c>
      <c r="G183" s="165">
        <v>0</v>
      </c>
      <c r="H183" s="165">
        <v>0</v>
      </c>
      <c r="I183" s="165">
        <v>0</v>
      </c>
      <c r="J183" s="165">
        <v>3010.3759300000002</v>
      </c>
      <c r="K183" s="165">
        <v>13.920770000000001</v>
      </c>
      <c r="L183" s="165">
        <v>3024.2967000000003</v>
      </c>
      <c r="M183" s="165">
        <v>10509.24128</v>
      </c>
      <c r="N183" s="165">
        <v>0</v>
      </c>
      <c r="O183" s="165">
        <v>10509.24128</v>
      </c>
      <c r="P183" s="165">
        <v>2E-3</v>
      </c>
      <c r="Q183" s="165">
        <v>13.920770000000001</v>
      </c>
      <c r="R183" s="166">
        <v>13533.537980000001</v>
      </c>
    </row>
    <row r="184" spans="1:18" ht="13.5">
      <c r="A184" s="167"/>
      <c r="B184" s="167"/>
      <c r="C184" s="168" t="s">
        <v>170</v>
      </c>
      <c r="D184" s="169">
        <v>8503.7013999999999</v>
      </c>
      <c r="E184" s="121">
        <v>0</v>
      </c>
      <c r="F184" s="121">
        <v>8503.7013999999999</v>
      </c>
      <c r="G184" s="121">
        <v>1.115E-2</v>
      </c>
      <c r="H184" s="121">
        <v>0</v>
      </c>
      <c r="I184" s="121">
        <v>1.115E-2</v>
      </c>
      <c r="J184" s="121">
        <v>441.10178999999999</v>
      </c>
      <c r="K184" s="121">
        <v>5.5108900000000007</v>
      </c>
      <c r="L184" s="121">
        <v>446.61268000000001</v>
      </c>
      <c r="M184" s="121">
        <v>2150.2820200000001</v>
      </c>
      <c r="N184" s="121">
        <v>19.985469999999999</v>
      </c>
      <c r="O184" s="121">
        <v>2170.2674900000002</v>
      </c>
      <c r="P184" s="121">
        <v>1E-3</v>
      </c>
      <c r="Q184" s="121">
        <v>25.496359999999999</v>
      </c>
      <c r="R184" s="170">
        <v>2616.8913199999997</v>
      </c>
    </row>
    <row r="185" spans="1:18" ht="13.5">
      <c r="A185" s="163" t="s">
        <v>825</v>
      </c>
      <c r="B185" s="171"/>
      <c r="C185" s="171"/>
      <c r="D185" s="164">
        <v>91292.387370000011</v>
      </c>
      <c r="E185" s="165">
        <v>0</v>
      </c>
      <c r="F185" s="165">
        <v>91292.387370000011</v>
      </c>
      <c r="G185" s="165">
        <v>1.115E-2</v>
      </c>
      <c r="H185" s="165">
        <v>0</v>
      </c>
      <c r="I185" s="165">
        <v>1.115E-2</v>
      </c>
      <c r="J185" s="165">
        <v>10557.506469999998</v>
      </c>
      <c r="K185" s="165">
        <v>20.781470000000002</v>
      </c>
      <c r="L185" s="165">
        <v>10578.287940000002</v>
      </c>
      <c r="M185" s="165">
        <v>17672.805110000001</v>
      </c>
      <c r="N185" s="165">
        <v>19.985469999999999</v>
      </c>
      <c r="O185" s="165">
        <v>17692.790579999997</v>
      </c>
      <c r="P185" s="165">
        <v>6.0000000000000001E-3</v>
      </c>
      <c r="Q185" s="165">
        <v>40.766940000000005</v>
      </c>
      <c r="R185" s="166">
        <v>28271.089670000001</v>
      </c>
    </row>
    <row r="186" spans="1:18" ht="13.5">
      <c r="A186" s="163" t="s">
        <v>21</v>
      </c>
      <c r="B186" s="163" t="s">
        <v>272</v>
      </c>
      <c r="C186" s="163" t="s">
        <v>273</v>
      </c>
      <c r="D186" s="164">
        <v>41.470730000000003</v>
      </c>
      <c r="E186" s="165">
        <v>0</v>
      </c>
      <c r="F186" s="165">
        <v>41.470730000000003</v>
      </c>
      <c r="G186" s="165">
        <v>0</v>
      </c>
      <c r="H186" s="165">
        <v>0</v>
      </c>
      <c r="I186" s="165">
        <v>0</v>
      </c>
      <c r="J186" s="165">
        <v>0</v>
      </c>
      <c r="K186" s="165">
        <v>0</v>
      </c>
      <c r="L186" s="165">
        <v>0</v>
      </c>
      <c r="M186" s="165">
        <v>0</v>
      </c>
      <c r="N186" s="165">
        <v>0</v>
      </c>
      <c r="O186" s="165">
        <v>0</v>
      </c>
      <c r="P186" s="165">
        <v>1E-3</v>
      </c>
      <c r="Q186" s="165">
        <v>0</v>
      </c>
      <c r="R186" s="166">
        <v>0</v>
      </c>
    </row>
    <row r="187" spans="1:18" ht="13.5">
      <c r="A187" s="167"/>
      <c r="B187" s="163" t="s">
        <v>274</v>
      </c>
      <c r="C187" s="163" t="s">
        <v>275</v>
      </c>
      <c r="D187" s="164">
        <v>10602.77973</v>
      </c>
      <c r="E187" s="165">
        <v>0</v>
      </c>
      <c r="F187" s="165">
        <v>10602.77973</v>
      </c>
      <c r="G187" s="165">
        <v>0</v>
      </c>
      <c r="H187" s="165">
        <v>0</v>
      </c>
      <c r="I187" s="165">
        <v>0</v>
      </c>
      <c r="J187" s="165">
        <v>270.74975000000001</v>
      </c>
      <c r="K187" s="165">
        <v>1.8839999999999999E-2</v>
      </c>
      <c r="L187" s="165">
        <v>270.76859000000002</v>
      </c>
      <c r="M187" s="165">
        <v>1450.5717500000001</v>
      </c>
      <c r="N187" s="165">
        <v>0</v>
      </c>
      <c r="O187" s="165">
        <v>1450.5717500000001</v>
      </c>
      <c r="P187" s="165">
        <v>1E-3</v>
      </c>
      <c r="Q187" s="165">
        <v>1.8839999999999999E-2</v>
      </c>
      <c r="R187" s="166">
        <v>1721.3403400000002</v>
      </c>
    </row>
    <row r="188" spans="1:18" ht="13.5">
      <c r="A188" s="167"/>
      <c r="B188" s="167"/>
      <c r="C188" s="168" t="s">
        <v>274</v>
      </c>
      <c r="D188" s="169">
        <v>17589.214329999999</v>
      </c>
      <c r="E188" s="121">
        <v>0</v>
      </c>
      <c r="F188" s="121">
        <v>17589.214329999999</v>
      </c>
      <c r="G188" s="121">
        <v>0</v>
      </c>
      <c r="H188" s="121">
        <v>0</v>
      </c>
      <c r="I188" s="121">
        <v>0</v>
      </c>
      <c r="J188" s="121">
        <v>663.98420999999996</v>
      </c>
      <c r="K188" s="121">
        <v>3.3346799999999996</v>
      </c>
      <c r="L188" s="121">
        <v>667.31889000000001</v>
      </c>
      <c r="M188" s="121">
        <v>740.76836000000003</v>
      </c>
      <c r="N188" s="121">
        <v>0</v>
      </c>
      <c r="O188" s="121">
        <v>740.76836000000003</v>
      </c>
      <c r="P188" s="121">
        <v>1E-3</v>
      </c>
      <c r="Q188" s="121">
        <v>3.3346799999999996</v>
      </c>
      <c r="R188" s="170">
        <v>1408.08725</v>
      </c>
    </row>
    <row r="189" spans="1:18" ht="13.5">
      <c r="A189" s="167"/>
      <c r="B189" s="163" t="s">
        <v>171</v>
      </c>
      <c r="C189" s="163" t="s">
        <v>172</v>
      </c>
      <c r="D189" s="164">
        <v>40458.987689999994</v>
      </c>
      <c r="E189" s="165">
        <v>0</v>
      </c>
      <c r="F189" s="165">
        <v>40458.987689999994</v>
      </c>
      <c r="G189" s="165">
        <v>0.12984000000000001</v>
      </c>
      <c r="H189" s="165">
        <v>0</v>
      </c>
      <c r="I189" s="165">
        <v>0.12984000000000001</v>
      </c>
      <c r="J189" s="165">
        <v>1946.0723800000001</v>
      </c>
      <c r="K189" s="165">
        <v>4.4999999999999999E-4</v>
      </c>
      <c r="L189" s="165">
        <v>1946.0728300000001</v>
      </c>
      <c r="M189" s="165">
        <v>2598.5063700000001</v>
      </c>
      <c r="N189" s="165">
        <v>0</v>
      </c>
      <c r="O189" s="165">
        <v>2598.5063700000001</v>
      </c>
      <c r="P189" s="165">
        <v>5.0000000000000001E-3</v>
      </c>
      <c r="Q189" s="165">
        <v>4.4999999999999999E-4</v>
      </c>
      <c r="R189" s="166">
        <v>4544.7090399999997</v>
      </c>
    </row>
    <row r="190" spans="1:18" ht="13.5">
      <c r="A190" s="167"/>
      <c r="B190" s="163" t="s">
        <v>173</v>
      </c>
      <c r="C190" s="163" t="s">
        <v>173</v>
      </c>
      <c r="D190" s="164">
        <v>45492.596709999991</v>
      </c>
      <c r="E190" s="165">
        <v>0</v>
      </c>
      <c r="F190" s="165">
        <v>45492.596709999991</v>
      </c>
      <c r="G190" s="165">
        <v>2.0309999999999998E-2</v>
      </c>
      <c r="H190" s="165">
        <v>0</v>
      </c>
      <c r="I190" s="165">
        <v>2.0309999999999998E-2</v>
      </c>
      <c r="J190" s="165">
        <v>980.56756999999993</v>
      </c>
      <c r="K190" s="165">
        <v>1.2152700000000001</v>
      </c>
      <c r="L190" s="165">
        <v>981.78284000000008</v>
      </c>
      <c r="M190" s="165">
        <v>2233.9004799999998</v>
      </c>
      <c r="N190" s="165">
        <v>3.7960799999999999</v>
      </c>
      <c r="O190" s="165">
        <v>2237.6965599999999</v>
      </c>
      <c r="P190" s="165">
        <v>5.0000000000000001E-3</v>
      </c>
      <c r="Q190" s="165">
        <v>5.0113499999999993</v>
      </c>
      <c r="R190" s="166">
        <v>3219.4997100000001</v>
      </c>
    </row>
    <row r="191" spans="1:18" ht="13.5">
      <c r="A191" s="167"/>
      <c r="B191" s="163" t="s">
        <v>21</v>
      </c>
      <c r="C191" s="163" t="s">
        <v>215</v>
      </c>
      <c r="D191" s="164">
        <v>51802.144700000004</v>
      </c>
      <c r="E191" s="165">
        <v>0</v>
      </c>
      <c r="F191" s="165">
        <v>51802.144700000004</v>
      </c>
      <c r="G191" s="165">
        <v>0</v>
      </c>
      <c r="H191" s="165">
        <v>0</v>
      </c>
      <c r="I191" s="165">
        <v>0</v>
      </c>
      <c r="J191" s="165">
        <v>3596.9311899999998</v>
      </c>
      <c r="K191" s="165">
        <v>0</v>
      </c>
      <c r="L191" s="165">
        <v>3596.9311899999998</v>
      </c>
      <c r="M191" s="165">
        <v>1067.4943400000002</v>
      </c>
      <c r="N191" s="165">
        <v>3.8000000000000002E-4</v>
      </c>
      <c r="O191" s="165">
        <v>1067.4947199999999</v>
      </c>
      <c r="P191" s="165">
        <v>2E-3</v>
      </c>
      <c r="Q191" s="165">
        <v>3.8000000000000002E-4</v>
      </c>
      <c r="R191" s="166">
        <v>4664.4259099999999</v>
      </c>
    </row>
    <row r="192" spans="1:18" ht="13.5">
      <c r="A192" s="167"/>
      <c r="B192" s="167"/>
      <c r="C192" s="168" t="s">
        <v>216</v>
      </c>
      <c r="D192" s="169">
        <v>35391.140039999998</v>
      </c>
      <c r="E192" s="121">
        <v>0</v>
      </c>
      <c r="F192" s="121">
        <v>35391.140039999998</v>
      </c>
      <c r="G192" s="121">
        <v>0</v>
      </c>
      <c r="H192" s="121">
        <v>0</v>
      </c>
      <c r="I192" s="121">
        <v>0</v>
      </c>
      <c r="J192" s="121">
        <v>2475.0499</v>
      </c>
      <c r="K192" s="121">
        <v>0</v>
      </c>
      <c r="L192" s="121">
        <v>2475.0499</v>
      </c>
      <c r="M192" s="121">
        <v>658.12824999999998</v>
      </c>
      <c r="N192" s="121">
        <v>1.8799999999999999E-3</v>
      </c>
      <c r="O192" s="121">
        <v>658.13013000000001</v>
      </c>
      <c r="P192" s="121">
        <v>3.0000000000000001E-3</v>
      </c>
      <c r="Q192" s="121">
        <v>1.8799999999999999E-3</v>
      </c>
      <c r="R192" s="170">
        <v>3133.18003</v>
      </c>
    </row>
    <row r="193" spans="1:18" ht="13.5">
      <c r="A193" s="167"/>
      <c r="B193" s="167"/>
      <c r="C193" s="168" t="s">
        <v>21</v>
      </c>
      <c r="D193" s="169">
        <v>235522.12278999999</v>
      </c>
      <c r="E193" s="121">
        <v>0</v>
      </c>
      <c r="F193" s="121">
        <v>235522.12278999999</v>
      </c>
      <c r="G193" s="121">
        <v>11.835120000000002</v>
      </c>
      <c r="H193" s="121">
        <v>0</v>
      </c>
      <c r="I193" s="121">
        <v>11.835120000000002</v>
      </c>
      <c r="J193" s="121">
        <v>10666.029960000002</v>
      </c>
      <c r="K193" s="121">
        <v>19.08709</v>
      </c>
      <c r="L193" s="121">
        <v>10685.117050000001</v>
      </c>
      <c r="M193" s="121">
        <v>17251.004430000001</v>
      </c>
      <c r="N193" s="121">
        <v>420.51740999999998</v>
      </c>
      <c r="O193" s="121">
        <v>17671.521840000001</v>
      </c>
      <c r="P193" s="121">
        <v>1.2E-2</v>
      </c>
      <c r="Q193" s="121">
        <v>439.60449999999997</v>
      </c>
      <c r="R193" s="170">
        <v>28368.474009999994</v>
      </c>
    </row>
    <row r="194" spans="1:18" ht="13.5">
      <c r="A194" s="167"/>
      <c r="B194" s="167"/>
      <c r="C194" s="168" t="s">
        <v>174</v>
      </c>
      <c r="D194" s="169">
        <v>62287.106899999999</v>
      </c>
      <c r="E194" s="121">
        <v>0</v>
      </c>
      <c r="F194" s="121">
        <v>62287.106899999999</v>
      </c>
      <c r="G194" s="121">
        <v>5.142E-2</v>
      </c>
      <c r="H194" s="121">
        <v>0</v>
      </c>
      <c r="I194" s="121">
        <v>5.142E-2</v>
      </c>
      <c r="J194" s="121">
        <v>2149.7372499999997</v>
      </c>
      <c r="K194" s="121">
        <v>4.49749</v>
      </c>
      <c r="L194" s="121">
        <v>2154.2347399999999</v>
      </c>
      <c r="M194" s="121">
        <v>1612.54078</v>
      </c>
      <c r="N194" s="121">
        <v>0</v>
      </c>
      <c r="O194" s="121">
        <v>1612.54078</v>
      </c>
      <c r="P194" s="121">
        <v>4.0000000000000001E-3</v>
      </c>
      <c r="Q194" s="121">
        <v>4.49749</v>
      </c>
      <c r="R194" s="170">
        <v>3766.8269399999999</v>
      </c>
    </row>
    <row r="195" spans="1:18" ht="13.5">
      <c r="A195" s="167"/>
      <c r="B195" s="167"/>
      <c r="C195" s="168" t="s">
        <v>322</v>
      </c>
      <c r="D195" s="169">
        <v>3500.02367</v>
      </c>
      <c r="E195" s="121">
        <v>0</v>
      </c>
      <c r="F195" s="121">
        <v>3500.02367</v>
      </c>
      <c r="G195" s="121">
        <v>0</v>
      </c>
      <c r="H195" s="121">
        <v>0</v>
      </c>
      <c r="I195" s="121">
        <v>0</v>
      </c>
      <c r="J195" s="121">
        <v>0</v>
      </c>
      <c r="K195" s="121">
        <v>0</v>
      </c>
      <c r="L195" s="121">
        <v>0</v>
      </c>
      <c r="M195" s="121">
        <v>0</v>
      </c>
      <c r="N195" s="121">
        <v>0</v>
      </c>
      <c r="O195" s="121">
        <v>0</v>
      </c>
      <c r="P195" s="121">
        <v>1E-3</v>
      </c>
      <c r="Q195" s="121">
        <v>0</v>
      </c>
      <c r="R195" s="170">
        <v>0</v>
      </c>
    </row>
    <row r="196" spans="1:18" ht="13.5">
      <c r="A196" s="167"/>
      <c r="B196" s="163" t="s">
        <v>276</v>
      </c>
      <c r="C196" s="163" t="s">
        <v>276</v>
      </c>
      <c r="D196" s="164">
        <v>19410.794300000001</v>
      </c>
      <c r="E196" s="165">
        <v>0</v>
      </c>
      <c r="F196" s="165">
        <v>19410.794300000001</v>
      </c>
      <c r="G196" s="165">
        <v>0</v>
      </c>
      <c r="H196" s="165">
        <v>0</v>
      </c>
      <c r="I196" s="165">
        <v>0</v>
      </c>
      <c r="J196" s="165">
        <v>790.70931999999993</v>
      </c>
      <c r="K196" s="165">
        <v>2.9954499999999999</v>
      </c>
      <c r="L196" s="165">
        <v>793.70477000000005</v>
      </c>
      <c r="M196" s="165">
        <v>894.32614999999998</v>
      </c>
      <c r="N196" s="165">
        <v>3.0128699999999999</v>
      </c>
      <c r="O196" s="165">
        <v>897.33902</v>
      </c>
      <c r="P196" s="165">
        <v>1E-3</v>
      </c>
      <c r="Q196" s="165">
        <v>6.0083199999999994</v>
      </c>
      <c r="R196" s="166">
        <v>1691.0437899999999</v>
      </c>
    </row>
    <row r="197" spans="1:18" ht="13.5">
      <c r="A197" s="167"/>
      <c r="B197" s="163" t="s">
        <v>175</v>
      </c>
      <c r="C197" s="163" t="s">
        <v>175</v>
      </c>
      <c r="D197" s="164">
        <v>159804.31849000001</v>
      </c>
      <c r="E197" s="165">
        <v>0</v>
      </c>
      <c r="F197" s="165">
        <v>159804.31849000001</v>
      </c>
      <c r="G197" s="165">
        <v>0.35881999999999997</v>
      </c>
      <c r="H197" s="165">
        <v>0</v>
      </c>
      <c r="I197" s="165">
        <v>0.35881999999999997</v>
      </c>
      <c r="J197" s="165">
        <v>7823.5571600000021</v>
      </c>
      <c r="K197" s="165">
        <v>18.90738</v>
      </c>
      <c r="L197" s="165">
        <v>7842.4645400000009</v>
      </c>
      <c r="M197" s="165">
        <v>12365.71797</v>
      </c>
      <c r="N197" s="165">
        <v>69.416579999999996</v>
      </c>
      <c r="O197" s="165">
        <v>12435.134550000001</v>
      </c>
      <c r="P197" s="165">
        <v>0.01</v>
      </c>
      <c r="Q197" s="165">
        <v>88.323959999999985</v>
      </c>
      <c r="R197" s="166">
        <v>20277.957910000001</v>
      </c>
    </row>
    <row r="198" spans="1:18" ht="13.5">
      <c r="A198" s="167"/>
      <c r="B198" s="167"/>
      <c r="C198" s="168" t="s">
        <v>217</v>
      </c>
      <c r="D198" s="169">
        <v>7568.0004200000003</v>
      </c>
      <c r="E198" s="121">
        <v>0</v>
      </c>
      <c r="F198" s="121">
        <v>7568.0004200000003</v>
      </c>
      <c r="G198" s="121">
        <v>0</v>
      </c>
      <c r="H198" s="121">
        <v>0</v>
      </c>
      <c r="I198" s="121">
        <v>0</v>
      </c>
      <c r="J198" s="121">
        <v>876.9696899999999</v>
      </c>
      <c r="K198" s="121">
        <v>3.8000000000000002E-4</v>
      </c>
      <c r="L198" s="121">
        <v>876.97006999999996</v>
      </c>
      <c r="M198" s="121">
        <v>228.70892999999998</v>
      </c>
      <c r="N198" s="121">
        <v>3.7909999999999999E-2</v>
      </c>
      <c r="O198" s="121">
        <v>228.74683999999999</v>
      </c>
      <c r="P198" s="121">
        <v>1E-3</v>
      </c>
      <c r="Q198" s="121">
        <v>3.8289999999999998E-2</v>
      </c>
      <c r="R198" s="170">
        <v>1105.7169099999999</v>
      </c>
    </row>
    <row r="199" spans="1:18" ht="13.5">
      <c r="A199" s="167"/>
      <c r="B199" s="163" t="s">
        <v>176</v>
      </c>
      <c r="C199" s="163" t="s">
        <v>218</v>
      </c>
      <c r="D199" s="164">
        <v>9863.0048000000006</v>
      </c>
      <c r="E199" s="165">
        <v>0</v>
      </c>
      <c r="F199" s="165">
        <v>9863.0048000000006</v>
      </c>
      <c r="G199" s="165">
        <v>0</v>
      </c>
      <c r="H199" s="165">
        <v>0</v>
      </c>
      <c r="I199" s="165">
        <v>0</v>
      </c>
      <c r="J199" s="165">
        <v>1084.22039</v>
      </c>
      <c r="K199" s="165">
        <v>0</v>
      </c>
      <c r="L199" s="165">
        <v>1084.22039</v>
      </c>
      <c r="M199" s="165">
        <v>166.84746999999999</v>
      </c>
      <c r="N199" s="165">
        <v>0</v>
      </c>
      <c r="O199" s="165">
        <v>166.84746999999999</v>
      </c>
      <c r="P199" s="165">
        <v>2E-3</v>
      </c>
      <c r="Q199" s="165">
        <v>0</v>
      </c>
      <c r="R199" s="166">
        <v>1251.0678599999999</v>
      </c>
    </row>
    <row r="200" spans="1:18" ht="13.5">
      <c r="A200" s="167"/>
      <c r="B200" s="167"/>
      <c r="C200" s="168" t="s">
        <v>177</v>
      </c>
      <c r="D200" s="169">
        <v>47316.884920000004</v>
      </c>
      <c r="E200" s="121">
        <v>0</v>
      </c>
      <c r="F200" s="121">
        <v>47316.884920000004</v>
      </c>
      <c r="G200" s="121">
        <v>6.6E-4</v>
      </c>
      <c r="H200" s="121">
        <v>0</v>
      </c>
      <c r="I200" s="121">
        <v>6.6E-4</v>
      </c>
      <c r="J200" s="121">
        <v>2352.0385500000002</v>
      </c>
      <c r="K200" s="121">
        <v>19.191860000000002</v>
      </c>
      <c r="L200" s="121">
        <v>2371.2304100000001</v>
      </c>
      <c r="M200" s="121">
        <v>934.27756000000011</v>
      </c>
      <c r="N200" s="121">
        <v>90.768899999999988</v>
      </c>
      <c r="O200" s="121">
        <v>1025.04646</v>
      </c>
      <c r="P200" s="121">
        <v>5.0000000000000001E-3</v>
      </c>
      <c r="Q200" s="121">
        <v>109.96075999999999</v>
      </c>
      <c r="R200" s="170">
        <v>3396.2775300000003</v>
      </c>
    </row>
    <row r="201" spans="1:18" ht="13.5">
      <c r="A201" s="163" t="s">
        <v>826</v>
      </c>
      <c r="B201" s="171"/>
      <c r="C201" s="171"/>
      <c r="D201" s="164">
        <v>746650.59021999978</v>
      </c>
      <c r="E201" s="165">
        <v>0</v>
      </c>
      <c r="F201" s="165">
        <v>746650.59021999978</v>
      </c>
      <c r="G201" s="165">
        <v>12.39617</v>
      </c>
      <c r="H201" s="165">
        <v>0</v>
      </c>
      <c r="I201" s="165">
        <v>12.39617</v>
      </c>
      <c r="J201" s="165">
        <v>35676.617320000005</v>
      </c>
      <c r="K201" s="165">
        <v>69.248890000000003</v>
      </c>
      <c r="L201" s="165">
        <v>35745.866209999993</v>
      </c>
      <c r="M201" s="165">
        <v>42202.792839999995</v>
      </c>
      <c r="N201" s="165">
        <v>587.55201</v>
      </c>
      <c r="O201" s="165">
        <v>42790.344850000001</v>
      </c>
      <c r="P201" s="165">
        <v>5.3999999999999999E-2</v>
      </c>
      <c r="Q201" s="165">
        <v>656.80090000000007</v>
      </c>
      <c r="R201" s="166">
        <v>78548.607229999994</v>
      </c>
    </row>
    <row r="202" spans="1:18" ht="13.5">
      <c r="A202" s="163" t="s">
        <v>22</v>
      </c>
      <c r="B202" s="163" t="s">
        <v>22</v>
      </c>
      <c r="C202" s="163" t="s">
        <v>22</v>
      </c>
      <c r="D202" s="164">
        <v>71889.710189999998</v>
      </c>
      <c r="E202" s="165">
        <v>0</v>
      </c>
      <c r="F202" s="165">
        <v>71889.710189999998</v>
      </c>
      <c r="G202" s="165">
        <v>0.31531999999999999</v>
      </c>
      <c r="H202" s="165">
        <v>0</v>
      </c>
      <c r="I202" s="165">
        <v>0.31531999999999999</v>
      </c>
      <c r="J202" s="165">
        <v>5199.9051100000006</v>
      </c>
      <c r="K202" s="165">
        <v>10.869249999999999</v>
      </c>
      <c r="L202" s="165">
        <v>5210.7743599999994</v>
      </c>
      <c r="M202" s="165">
        <v>5096.4304299999994</v>
      </c>
      <c r="N202" s="165">
        <v>228.44577999999998</v>
      </c>
      <c r="O202" s="165">
        <v>5324.8762100000004</v>
      </c>
      <c r="P202" s="165">
        <v>5.0000000000000001E-3</v>
      </c>
      <c r="Q202" s="165">
        <v>239.31503000000004</v>
      </c>
      <c r="R202" s="166">
        <v>10535.965889999999</v>
      </c>
    </row>
    <row r="203" spans="1:18" ht="13.5">
      <c r="A203" s="167"/>
      <c r="B203" s="163" t="s">
        <v>178</v>
      </c>
      <c r="C203" s="163" t="s">
        <v>179</v>
      </c>
      <c r="D203" s="164">
        <v>142432.02744000003</v>
      </c>
      <c r="E203" s="165">
        <v>0</v>
      </c>
      <c r="F203" s="165">
        <v>142432.02744000003</v>
      </c>
      <c r="G203" s="165">
        <v>0.36024</v>
      </c>
      <c r="H203" s="165">
        <v>0</v>
      </c>
      <c r="I203" s="165">
        <v>0.36024</v>
      </c>
      <c r="J203" s="165">
        <v>6608.2076899999993</v>
      </c>
      <c r="K203" s="165">
        <v>3.7055100000000003</v>
      </c>
      <c r="L203" s="165">
        <v>6611.9132000000009</v>
      </c>
      <c r="M203" s="165">
        <v>5216.1320199999991</v>
      </c>
      <c r="N203" s="165">
        <v>85.377420000000001</v>
      </c>
      <c r="O203" s="165">
        <v>5301.5094399999998</v>
      </c>
      <c r="P203" s="165">
        <v>7.0000000000000001E-3</v>
      </c>
      <c r="Q203" s="165">
        <v>89.082930000000005</v>
      </c>
      <c r="R203" s="166">
        <v>11913.782879999999</v>
      </c>
    </row>
    <row r="204" spans="1:18" ht="13.5">
      <c r="A204" s="163" t="s">
        <v>827</v>
      </c>
      <c r="B204" s="171"/>
      <c r="C204" s="171"/>
      <c r="D204" s="164">
        <v>214321.73763000002</v>
      </c>
      <c r="E204" s="165">
        <v>0</v>
      </c>
      <c r="F204" s="165">
        <v>214321.73763000002</v>
      </c>
      <c r="G204" s="165">
        <v>0.67555999999999994</v>
      </c>
      <c r="H204" s="165">
        <v>0</v>
      </c>
      <c r="I204" s="165">
        <v>0.67555999999999994</v>
      </c>
      <c r="J204" s="165">
        <v>11808.112800000001</v>
      </c>
      <c r="K204" s="165">
        <v>14.574759999999999</v>
      </c>
      <c r="L204" s="165">
        <v>11822.68756</v>
      </c>
      <c r="M204" s="165">
        <v>10312.562449999999</v>
      </c>
      <c r="N204" s="165">
        <v>313.82319999999999</v>
      </c>
      <c r="O204" s="165">
        <v>10626.385649999998</v>
      </c>
      <c r="P204" s="165">
        <v>1.2E-2</v>
      </c>
      <c r="Q204" s="165">
        <v>328.39796000000001</v>
      </c>
      <c r="R204" s="166">
        <v>22449.748769999995</v>
      </c>
    </row>
    <row r="205" spans="1:18" ht="13.5">
      <c r="A205" s="163" t="s">
        <v>180</v>
      </c>
      <c r="B205" s="163" t="s">
        <v>293</v>
      </c>
      <c r="C205" s="163" t="s">
        <v>294</v>
      </c>
      <c r="D205" s="164">
        <v>5566.1872899999998</v>
      </c>
      <c r="E205" s="165">
        <v>0</v>
      </c>
      <c r="F205" s="165">
        <v>5566.1872899999998</v>
      </c>
      <c r="G205" s="165">
        <v>0</v>
      </c>
      <c r="H205" s="165">
        <v>0</v>
      </c>
      <c r="I205" s="165">
        <v>0</v>
      </c>
      <c r="J205" s="165">
        <v>0</v>
      </c>
      <c r="K205" s="165">
        <v>0</v>
      </c>
      <c r="L205" s="165">
        <v>0</v>
      </c>
      <c r="M205" s="165">
        <v>0</v>
      </c>
      <c r="N205" s="165">
        <v>0</v>
      </c>
      <c r="O205" s="165">
        <v>0</v>
      </c>
      <c r="P205" s="165">
        <v>2E-3</v>
      </c>
      <c r="Q205" s="165">
        <v>0</v>
      </c>
      <c r="R205" s="166">
        <v>0</v>
      </c>
    </row>
    <row r="206" spans="1:18" ht="13.5">
      <c r="A206" s="167"/>
      <c r="B206" s="163" t="s">
        <v>181</v>
      </c>
      <c r="C206" s="163" t="s">
        <v>181</v>
      </c>
      <c r="D206" s="164">
        <v>85555.005279999998</v>
      </c>
      <c r="E206" s="165">
        <v>0</v>
      </c>
      <c r="F206" s="165">
        <v>85555.005279999998</v>
      </c>
      <c r="G206" s="165">
        <v>2.5200000000000001E-3</v>
      </c>
      <c r="H206" s="165">
        <v>0</v>
      </c>
      <c r="I206" s="165">
        <v>2.5200000000000001E-3</v>
      </c>
      <c r="J206" s="165">
        <v>5097.0956399999995</v>
      </c>
      <c r="K206" s="165">
        <v>13.710090000000001</v>
      </c>
      <c r="L206" s="165">
        <v>5110.8057299999991</v>
      </c>
      <c r="M206" s="165">
        <v>2012.5738200000001</v>
      </c>
      <c r="N206" s="165">
        <v>1.9000000000000001E-4</v>
      </c>
      <c r="O206" s="165">
        <v>2012.57401</v>
      </c>
      <c r="P206" s="165">
        <v>6.0000000000000001E-3</v>
      </c>
      <c r="Q206" s="165">
        <v>13.710280000000001</v>
      </c>
      <c r="R206" s="166">
        <v>7123.3822599999994</v>
      </c>
    </row>
    <row r="207" spans="1:18" ht="13.5">
      <c r="A207" s="167"/>
      <c r="B207" s="163" t="s">
        <v>277</v>
      </c>
      <c r="C207" s="163" t="s">
        <v>278</v>
      </c>
      <c r="D207" s="164">
        <v>6271.8597599999994</v>
      </c>
      <c r="E207" s="165">
        <v>0</v>
      </c>
      <c r="F207" s="165">
        <v>6271.8597599999994</v>
      </c>
      <c r="G207" s="165">
        <v>0</v>
      </c>
      <c r="H207" s="165">
        <v>0</v>
      </c>
      <c r="I207" s="165">
        <v>0</v>
      </c>
      <c r="J207" s="165">
        <v>1184.7945099999999</v>
      </c>
      <c r="K207" s="165">
        <v>0</v>
      </c>
      <c r="L207" s="165">
        <v>1184.7945099999999</v>
      </c>
      <c r="M207" s="165">
        <v>150.02725000000001</v>
      </c>
      <c r="N207" s="165">
        <v>0</v>
      </c>
      <c r="O207" s="165">
        <v>150.02725000000001</v>
      </c>
      <c r="P207" s="165">
        <v>1E-3</v>
      </c>
      <c r="Q207" s="165">
        <v>0</v>
      </c>
      <c r="R207" s="166">
        <v>1334.82176</v>
      </c>
    </row>
    <row r="208" spans="1:18" ht="13.5">
      <c r="A208" s="167"/>
      <c r="B208" s="163" t="s">
        <v>180</v>
      </c>
      <c r="C208" s="163" t="s">
        <v>182</v>
      </c>
      <c r="D208" s="164">
        <v>162877.33192</v>
      </c>
      <c r="E208" s="165">
        <v>0</v>
      </c>
      <c r="F208" s="165">
        <v>162877.33192</v>
      </c>
      <c r="G208" s="165">
        <v>0.24549000000000001</v>
      </c>
      <c r="H208" s="165">
        <v>0</v>
      </c>
      <c r="I208" s="165">
        <v>0.24549000000000001</v>
      </c>
      <c r="J208" s="165">
        <v>5779.5663000000004</v>
      </c>
      <c r="K208" s="165">
        <v>3.0266999999999999</v>
      </c>
      <c r="L208" s="165">
        <v>5782.5930000000008</v>
      </c>
      <c r="M208" s="165">
        <v>5886.4347500000003</v>
      </c>
      <c r="N208" s="165">
        <v>8.6314200000000003</v>
      </c>
      <c r="O208" s="165">
        <v>5895.0661700000001</v>
      </c>
      <c r="P208" s="165">
        <v>7.0000000000000001E-3</v>
      </c>
      <c r="Q208" s="165">
        <v>11.658119999999998</v>
      </c>
      <c r="R208" s="166">
        <v>11677.904659999998</v>
      </c>
    </row>
    <row r="209" spans="1:18" ht="13.5">
      <c r="A209" s="167"/>
      <c r="B209" s="167"/>
      <c r="C209" s="168" t="s">
        <v>323</v>
      </c>
      <c r="D209" s="169">
        <v>7418.6867099999999</v>
      </c>
      <c r="E209" s="121">
        <v>0</v>
      </c>
      <c r="F209" s="121">
        <v>7418.6867099999999</v>
      </c>
      <c r="G209" s="121">
        <v>0</v>
      </c>
      <c r="H209" s="121">
        <v>0</v>
      </c>
      <c r="I209" s="121">
        <v>0</v>
      </c>
      <c r="J209" s="121">
        <v>0</v>
      </c>
      <c r="K209" s="121">
        <v>0</v>
      </c>
      <c r="L209" s="121">
        <v>0</v>
      </c>
      <c r="M209" s="121">
        <v>0</v>
      </c>
      <c r="N209" s="121">
        <v>0</v>
      </c>
      <c r="O209" s="121">
        <v>0</v>
      </c>
      <c r="P209" s="121">
        <v>1E-3</v>
      </c>
      <c r="Q209" s="121">
        <v>0</v>
      </c>
      <c r="R209" s="170">
        <v>0</v>
      </c>
    </row>
    <row r="210" spans="1:18" ht="13.5">
      <c r="A210" s="167"/>
      <c r="B210" s="163" t="s">
        <v>295</v>
      </c>
      <c r="C210" s="163" t="s">
        <v>295</v>
      </c>
      <c r="D210" s="164">
        <v>3219.7717699999998</v>
      </c>
      <c r="E210" s="165">
        <v>0</v>
      </c>
      <c r="F210" s="165">
        <v>3219.7717699999998</v>
      </c>
      <c r="G210" s="165">
        <v>0</v>
      </c>
      <c r="H210" s="165">
        <v>0</v>
      </c>
      <c r="I210" s="165">
        <v>0</v>
      </c>
      <c r="J210" s="165">
        <v>5.0000000000000002E-5</v>
      </c>
      <c r="K210" s="165">
        <v>0</v>
      </c>
      <c r="L210" s="165">
        <v>5.0000000000000002E-5</v>
      </c>
      <c r="M210" s="165">
        <v>0</v>
      </c>
      <c r="N210" s="165">
        <v>0</v>
      </c>
      <c r="O210" s="165">
        <v>0</v>
      </c>
      <c r="P210" s="165">
        <v>1E-3</v>
      </c>
      <c r="Q210" s="165">
        <v>0</v>
      </c>
      <c r="R210" s="166">
        <v>5.0000000000000002E-5</v>
      </c>
    </row>
    <row r="211" spans="1:18" ht="13.5">
      <c r="A211" s="163" t="s">
        <v>828</v>
      </c>
      <c r="B211" s="171"/>
      <c r="C211" s="171"/>
      <c r="D211" s="164">
        <v>270908.84273000003</v>
      </c>
      <c r="E211" s="165">
        <v>0</v>
      </c>
      <c r="F211" s="165">
        <v>270908.84273000003</v>
      </c>
      <c r="G211" s="165">
        <v>0.24801000000000001</v>
      </c>
      <c r="H211" s="165">
        <v>0</v>
      </c>
      <c r="I211" s="165">
        <v>0.24801000000000001</v>
      </c>
      <c r="J211" s="165">
        <v>12061.4565</v>
      </c>
      <c r="K211" s="165">
        <v>16.736789999999999</v>
      </c>
      <c r="L211" s="165">
        <v>12078.193290000001</v>
      </c>
      <c r="M211" s="165">
        <v>8049.0358200000001</v>
      </c>
      <c r="N211" s="165">
        <v>8.6316100000000002</v>
      </c>
      <c r="O211" s="165">
        <v>8057.6674299999995</v>
      </c>
      <c r="P211" s="165">
        <v>1.7999999999999999E-2</v>
      </c>
      <c r="Q211" s="165">
        <v>25.368400000000001</v>
      </c>
      <c r="R211" s="166">
        <v>20136.10873</v>
      </c>
    </row>
    <row r="212" spans="1:18" ht="13.5">
      <c r="A212" s="163" t="s">
        <v>24</v>
      </c>
      <c r="B212" s="163" t="s">
        <v>24</v>
      </c>
      <c r="C212" s="163" t="s">
        <v>219</v>
      </c>
      <c r="D212" s="164">
        <v>40975.999560000004</v>
      </c>
      <c r="E212" s="165">
        <v>0</v>
      </c>
      <c r="F212" s="165">
        <v>40975.999560000004</v>
      </c>
      <c r="G212" s="165">
        <v>0</v>
      </c>
      <c r="H212" s="165">
        <v>0</v>
      </c>
      <c r="I212" s="165">
        <v>0</v>
      </c>
      <c r="J212" s="165">
        <v>2848.9334299999996</v>
      </c>
      <c r="K212" s="165">
        <v>1.1715</v>
      </c>
      <c r="L212" s="165">
        <v>2850.10493</v>
      </c>
      <c r="M212" s="165">
        <v>3988.9280700000004</v>
      </c>
      <c r="N212" s="165">
        <v>2.60094</v>
      </c>
      <c r="O212" s="165">
        <v>3991.5290099999997</v>
      </c>
      <c r="P212" s="165">
        <v>2E-3</v>
      </c>
      <c r="Q212" s="165">
        <v>3.77244</v>
      </c>
      <c r="R212" s="166">
        <v>6841.6339399999997</v>
      </c>
    </row>
    <row r="213" spans="1:18" ht="13.5">
      <c r="A213" s="167"/>
      <c r="B213" s="167"/>
      <c r="C213" s="168" t="s">
        <v>24</v>
      </c>
      <c r="D213" s="169">
        <v>107695.62853999999</v>
      </c>
      <c r="E213" s="121">
        <v>1.38184</v>
      </c>
      <c r="F213" s="121">
        <v>107697.01037999999</v>
      </c>
      <c r="G213" s="121">
        <v>0.69246000000000008</v>
      </c>
      <c r="H213" s="121">
        <v>0</v>
      </c>
      <c r="I213" s="121">
        <v>0.69246000000000008</v>
      </c>
      <c r="J213" s="121">
        <v>12386.774289999999</v>
      </c>
      <c r="K213" s="121">
        <v>280.72836999999998</v>
      </c>
      <c r="L213" s="121">
        <v>12667.50266</v>
      </c>
      <c r="M213" s="121">
        <v>30713.41834</v>
      </c>
      <c r="N213" s="121">
        <v>474.56822</v>
      </c>
      <c r="O213" s="121">
        <v>31187.986559999998</v>
      </c>
      <c r="P213" s="121">
        <v>5.0000000000000001E-3</v>
      </c>
      <c r="Q213" s="121">
        <v>755.29658999999992</v>
      </c>
      <c r="R213" s="170">
        <v>43856.181680000002</v>
      </c>
    </row>
    <row r="214" spans="1:18" ht="13.5">
      <c r="A214" s="167"/>
      <c r="B214" s="163" t="s">
        <v>279</v>
      </c>
      <c r="C214" s="163" t="s">
        <v>279</v>
      </c>
      <c r="D214" s="164">
        <v>4643.8460500000001</v>
      </c>
      <c r="E214" s="165">
        <v>0</v>
      </c>
      <c r="F214" s="165">
        <v>4643.8460500000001</v>
      </c>
      <c r="G214" s="165">
        <v>0</v>
      </c>
      <c r="H214" s="165">
        <v>0</v>
      </c>
      <c r="I214" s="165">
        <v>0</v>
      </c>
      <c r="J214" s="165">
        <v>0</v>
      </c>
      <c r="K214" s="165">
        <v>0</v>
      </c>
      <c r="L214" s="165">
        <v>0</v>
      </c>
      <c r="M214" s="165">
        <v>0</v>
      </c>
      <c r="N214" s="165">
        <v>0</v>
      </c>
      <c r="O214" s="165">
        <v>0</v>
      </c>
      <c r="P214" s="165">
        <v>1E-3</v>
      </c>
      <c r="Q214" s="165">
        <v>0</v>
      </c>
      <c r="R214" s="166">
        <v>0</v>
      </c>
    </row>
    <row r="215" spans="1:18" ht="13.5">
      <c r="A215" s="167"/>
      <c r="B215" s="163" t="s">
        <v>280</v>
      </c>
      <c r="C215" s="163" t="s">
        <v>280</v>
      </c>
      <c r="D215" s="164">
        <v>540.69118999999989</v>
      </c>
      <c r="E215" s="165">
        <v>0</v>
      </c>
      <c r="F215" s="165">
        <v>540.69118999999989</v>
      </c>
      <c r="G215" s="165">
        <v>0</v>
      </c>
      <c r="H215" s="165">
        <v>0</v>
      </c>
      <c r="I215" s="165">
        <v>0</v>
      </c>
      <c r="J215" s="165">
        <v>0</v>
      </c>
      <c r="K215" s="165">
        <v>0</v>
      </c>
      <c r="L215" s="165">
        <v>0</v>
      </c>
      <c r="M215" s="165">
        <v>0</v>
      </c>
      <c r="N215" s="165">
        <v>0</v>
      </c>
      <c r="O215" s="165">
        <v>0</v>
      </c>
      <c r="P215" s="165">
        <v>1E-3</v>
      </c>
      <c r="Q215" s="165">
        <v>0</v>
      </c>
      <c r="R215" s="166">
        <v>0</v>
      </c>
    </row>
    <row r="216" spans="1:18" ht="13.5">
      <c r="A216" s="167"/>
      <c r="B216" s="163" t="s">
        <v>281</v>
      </c>
      <c r="C216" s="163" t="s">
        <v>282</v>
      </c>
      <c r="D216" s="164">
        <v>1621.6058</v>
      </c>
      <c r="E216" s="165">
        <v>0</v>
      </c>
      <c r="F216" s="165">
        <v>1621.6058</v>
      </c>
      <c r="G216" s="165">
        <v>0</v>
      </c>
      <c r="H216" s="165">
        <v>0</v>
      </c>
      <c r="I216" s="165">
        <v>0</v>
      </c>
      <c r="J216" s="165">
        <v>0</v>
      </c>
      <c r="K216" s="165">
        <v>0</v>
      </c>
      <c r="L216" s="165">
        <v>0</v>
      </c>
      <c r="M216" s="165">
        <v>0</v>
      </c>
      <c r="N216" s="165">
        <v>0</v>
      </c>
      <c r="O216" s="165">
        <v>0</v>
      </c>
      <c r="P216" s="165">
        <v>1E-3</v>
      </c>
      <c r="Q216" s="165">
        <v>0</v>
      </c>
      <c r="R216" s="166">
        <v>0</v>
      </c>
    </row>
    <row r="217" spans="1:18" ht="13.5">
      <c r="A217" s="163" t="s">
        <v>829</v>
      </c>
      <c r="B217" s="171"/>
      <c r="C217" s="171"/>
      <c r="D217" s="164">
        <v>155477.77114000003</v>
      </c>
      <c r="E217" s="165">
        <v>1.38184</v>
      </c>
      <c r="F217" s="165">
        <v>155479.15298000001</v>
      </c>
      <c r="G217" s="165">
        <v>0.69246000000000008</v>
      </c>
      <c r="H217" s="165">
        <v>0</v>
      </c>
      <c r="I217" s="165">
        <v>0.69246000000000008</v>
      </c>
      <c r="J217" s="165">
        <v>15235.707719999999</v>
      </c>
      <c r="K217" s="165">
        <v>281.89987000000002</v>
      </c>
      <c r="L217" s="165">
        <v>15517.60759</v>
      </c>
      <c r="M217" s="165">
        <v>34702.346409999998</v>
      </c>
      <c r="N217" s="165">
        <v>477.16915999999998</v>
      </c>
      <c r="O217" s="165">
        <v>35179.515570000003</v>
      </c>
      <c r="P217" s="165">
        <v>0.01</v>
      </c>
      <c r="Q217" s="165">
        <v>759.06902999999988</v>
      </c>
      <c r="R217" s="166">
        <v>50697.815619999994</v>
      </c>
    </row>
    <row r="218" spans="1:18" ht="13.5">
      <c r="A218" s="163" t="s">
        <v>25</v>
      </c>
      <c r="B218" s="163" t="s">
        <v>25</v>
      </c>
      <c r="C218" s="163" t="s">
        <v>25</v>
      </c>
      <c r="D218" s="164">
        <v>84228.674270000018</v>
      </c>
      <c r="E218" s="165">
        <v>0</v>
      </c>
      <c r="F218" s="165">
        <v>84228.674270000018</v>
      </c>
      <c r="G218" s="165">
        <v>3.2100000000000002E-3</v>
      </c>
      <c r="H218" s="165">
        <v>0</v>
      </c>
      <c r="I218" s="165">
        <v>3.2100000000000002E-3</v>
      </c>
      <c r="J218" s="165">
        <v>5326.7585799999997</v>
      </c>
      <c r="K218" s="165">
        <v>13.945889999999999</v>
      </c>
      <c r="L218" s="165">
        <v>5340.7044699999997</v>
      </c>
      <c r="M218" s="165">
        <v>5402.8190800000002</v>
      </c>
      <c r="N218" s="165">
        <v>2.8888499999999997</v>
      </c>
      <c r="O218" s="165">
        <v>5405.7079299999996</v>
      </c>
      <c r="P218" s="165">
        <v>7.0000000000000001E-3</v>
      </c>
      <c r="Q218" s="165">
        <v>16.834739999999996</v>
      </c>
      <c r="R218" s="166">
        <v>10746.41561</v>
      </c>
    </row>
    <row r="219" spans="1:18" ht="13.5">
      <c r="A219" s="167"/>
      <c r="B219" s="163" t="s">
        <v>296</v>
      </c>
      <c r="C219" s="163" t="s">
        <v>297</v>
      </c>
      <c r="D219" s="164">
        <v>2978.2560899999999</v>
      </c>
      <c r="E219" s="165">
        <v>0</v>
      </c>
      <c r="F219" s="165">
        <v>2978.2560899999999</v>
      </c>
      <c r="G219" s="165">
        <v>0</v>
      </c>
      <c r="H219" s="165">
        <v>0</v>
      </c>
      <c r="I219" s="165">
        <v>0</v>
      </c>
      <c r="J219" s="165">
        <v>1.47E-3</v>
      </c>
      <c r="K219" s="165">
        <v>0</v>
      </c>
      <c r="L219" s="165">
        <v>1.47E-3</v>
      </c>
      <c r="M219" s="165">
        <v>0</v>
      </c>
      <c r="N219" s="165">
        <v>0</v>
      </c>
      <c r="O219" s="165">
        <v>0</v>
      </c>
      <c r="P219" s="165">
        <v>1E-3</v>
      </c>
      <c r="Q219" s="165">
        <v>0</v>
      </c>
      <c r="R219" s="166">
        <v>1.47E-3</v>
      </c>
    </row>
    <row r="220" spans="1:18" ht="13.5">
      <c r="A220" s="163" t="s">
        <v>830</v>
      </c>
      <c r="B220" s="171"/>
      <c r="C220" s="171"/>
      <c r="D220" s="164">
        <v>87206.930360000013</v>
      </c>
      <c r="E220" s="165">
        <v>0</v>
      </c>
      <c r="F220" s="165">
        <v>87206.930360000013</v>
      </c>
      <c r="G220" s="165">
        <v>3.2100000000000002E-3</v>
      </c>
      <c r="H220" s="165">
        <v>0</v>
      </c>
      <c r="I220" s="165">
        <v>3.2100000000000002E-3</v>
      </c>
      <c r="J220" s="165">
        <v>5326.7600499999999</v>
      </c>
      <c r="K220" s="165">
        <v>13.945889999999999</v>
      </c>
      <c r="L220" s="165">
        <v>5340.7059399999998</v>
      </c>
      <c r="M220" s="165">
        <v>5402.8190800000002</v>
      </c>
      <c r="N220" s="165">
        <v>2.8888499999999997</v>
      </c>
      <c r="O220" s="165">
        <v>5405.7079299999996</v>
      </c>
      <c r="P220" s="165">
        <v>8.0000000000000002E-3</v>
      </c>
      <c r="Q220" s="165">
        <v>16.834739999999996</v>
      </c>
      <c r="R220" s="166">
        <v>10746.417079999999</v>
      </c>
    </row>
    <row r="221" spans="1:18" ht="13.5">
      <c r="A221" s="163" t="s">
        <v>26</v>
      </c>
      <c r="B221" s="163" t="s">
        <v>183</v>
      </c>
      <c r="C221" s="163" t="s">
        <v>283</v>
      </c>
      <c r="D221" s="164">
        <v>16136.185210000001</v>
      </c>
      <c r="E221" s="165">
        <v>0</v>
      </c>
      <c r="F221" s="165">
        <v>16136.185210000001</v>
      </c>
      <c r="G221" s="165">
        <v>0</v>
      </c>
      <c r="H221" s="165">
        <v>0</v>
      </c>
      <c r="I221" s="165">
        <v>0</v>
      </c>
      <c r="J221" s="165">
        <v>1074.0777</v>
      </c>
      <c r="K221" s="165">
        <v>3.7679999999999998E-2</v>
      </c>
      <c r="L221" s="165">
        <v>1074.11538</v>
      </c>
      <c r="M221" s="165">
        <v>281.44634000000002</v>
      </c>
      <c r="N221" s="165">
        <v>0</v>
      </c>
      <c r="O221" s="165">
        <v>281.44634000000002</v>
      </c>
      <c r="P221" s="165">
        <v>1E-3</v>
      </c>
      <c r="Q221" s="165">
        <v>3.7679999999999998E-2</v>
      </c>
      <c r="R221" s="166">
        <v>1355.5617199999999</v>
      </c>
    </row>
    <row r="222" spans="1:18" ht="13.5">
      <c r="A222" s="167"/>
      <c r="B222" s="167"/>
      <c r="C222" s="168" t="s">
        <v>324</v>
      </c>
      <c r="D222" s="169">
        <v>14765.676170000001</v>
      </c>
      <c r="E222" s="121">
        <v>0</v>
      </c>
      <c r="F222" s="121">
        <v>14765.676170000001</v>
      </c>
      <c r="G222" s="121">
        <v>0</v>
      </c>
      <c r="H222" s="121">
        <v>0</v>
      </c>
      <c r="I222" s="121">
        <v>0</v>
      </c>
      <c r="J222" s="121">
        <v>0</v>
      </c>
      <c r="K222" s="121">
        <v>0</v>
      </c>
      <c r="L222" s="121">
        <v>0</v>
      </c>
      <c r="M222" s="121">
        <v>0</v>
      </c>
      <c r="N222" s="121">
        <v>0</v>
      </c>
      <c r="O222" s="121">
        <v>0</v>
      </c>
      <c r="P222" s="121">
        <v>1E-3</v>
      </c>
      <c r="Q222" s="121">
        <v>0</v>
      </c>
      <c r="R222" s="170">
        <v>0</v>
      </c>
    </row>
    <row r="223" spans="1:18" ht="13.5">
      <c r="A223" s="167"/>
      <c r="B223" s="167"/>
      <c r="C223" s="168" t="s">
        <v>184</v>
      </c>
      <c r="D223" s="169">
        <v>150781.72022999998</v>
      </c>
      <c r="E223" s="121">
        <v>0</v>
      </c>
      <c r="F223" s="121">
        <v>150781.72022999998</v>
      </c>
      <c r="G223" s="121">
        <v>0.19810000000000003</v>
      </c>
      <c r="H223" s="121">
        <v>0</v>
      </c>
      <c r="I223" s="121">
        <v>0.19810000000000003</v>
      </c>
      <c r="J223" s="121">
        <v>12386.06842</v>
      </c>
      <c r="K223" s="121">
        <v>10.589</v>
      </c>
      <c r="L223" s="121">
        <v>12396.65742</v>
      </c>
      <c r="M223" s="121">
        <v>8104.6135199999999</v>
      </c>
      <c r="N223" s="121">
        <v>35.059010000000001</v>
      </c>
      <c r="O223" s="121">
        <v>8139.6725299999989</v>
      </c>
      <c r="P223" s="121">
        <v>8.0000000000000002E-3</v>
      </c>
      <c r="Q223" s="121">
        <v>45.648009999999992</v>
      </c>
      <c r="R223" s="170">
        <v>20536.528050000004</v>
      </c>
    </row>
    <row r="224" spans="1:18" ht="13.5">
      <c r="A224" s="167"/>
      <c r="B224" s="163" t="s">
        <v>284</v>
      </c>
      <c r="C224" s="163" t="s">
        <v>284</v>
      </c>
      <c r="D224" s="164">
        <v>19930.83282</v>
      </c>
      <c r="E224" s="165">
        <v>0</v>
      </c>
      <c r="F224" s="165">
        <v>19930.83282</v>
      </c>
      <c r="G224" s="165">
        <v>0</v>
      </c>
      <c r="H224" s="165">
        <v>0</v>
      </c>
      <c r="I224" s="165">
        <v>0</v>
      </c>
      <c r="J224" s="165">
        <v>1573.0074199999999</v>
      </c>
      <c r="K224" s="165">
        <v>6.3389499999999996</v>
      </c>
      <c r="L224" s="165">
        <v>1579.3463700000002</v>
      </c>
      <c r="M224" s="165">
        <v>432.48050999999998</v>
      </c>
      <c r="N224" s="165">
        <v>0</v>
      </c>
      <c r="O224" s="165">
        <v>432.48050999999998</v>
      </c>
      <c r="P224" s="165">
        <v>1E-3</v>
      </c>
      <c r="Q224" s="165">
        <v>6.3389499999999996</v>
      </c>
      <c r="R224" s="166">
        <v>2011.8268799999998</v>
      </c>
    </row>
    <row r="225" spans="1:18" ht="13.5">
      <c r="A225" s="163" t="s">
        <v>831</v>
      </c>
      <c r="B225" s="171"/>
      <c r="C225" s="171"/>
      <c r="D225" s="164">
        <v>201614.41442999998</v>
      </c>
      <c r="E225" s="165">
        <v>0</v>
      </c>
      <c r="F225" s="165">
        <v>201614.41442999998</v>
      </c>
      <c r="G225" s="165">
        <v>0.19810000000000003</v>
      </c>
      <c r="H225" s="165">
        <v>0</v>
      </c>
      <c r="I225" s="165">
        <v>0.19810000000000003</v>
      </c>
      <c r="J225" s="165">
        <v>15033.153539999999</v>
      </c>
      <c r="K225" s="165">
        <v>16.965630000000001</v>
      </c>
      <c r="L225" s="165">
        <v>15050.119170000002</v>
      </c>
      <c r="M225" s="165">
        <v>8818.5403699999988</v>
      </c>
      <c r="N225" s="165">
        <v>35.059010000000001</v>
      </c>
      <c r="O225" s="165">
        <v>8853.5993799999997</v>
      </c>
      <c r="P225" s="165">
        <v>1.0999999999999999E-2</v>
      </c>
      <c r="Q225" s="165">
        <v>52.024639999999991</v>
      </c>
      <c r="R225" s="166">
        <v>23903.916650000003</v>
      </c>
    </row>
    <row r="226" spans="1:18" ht="13.5">
      <c r="A226" s="172" t="s">
        <v>326</v>
      </c>
      <c r="B226" s="173"/>
      <c r="C226" s="173"/>
      <c r="D226" s="174">
        <v>13770976.153159998</v>
      </c>
      <c r="E226" s="175">
        <v>339295.56016999995</v>
      </c>
      <c r="F226" s="175">
        <v>14110271.713329997</v>
      </c>
      <c r="G226" s="175">
        <v>956.10694000000001</v>
      </c>
      <c r="H226" s="175">
        <v>129.99011999999999</v>
      </c>
      <c r="I226" s="175">
        <v>1086.0970600000001</v>
      </c>
      <c r="J226" s="175">
        <v>2029970.6466100002</v>
      </c>
      <c r="K226" s="175">
        <v>32423.162860000004</v>
      </c>
      <c r="L226" s="175">
        <v>2062393.80947</v>
      </c>
      <c r="M226" s="175">
        <v>6336643.2331500035</v>
      </c>
      <c r="N226" s="175">
        <v>125843.82597000005</v>
      </c>
      <c r="O226" s="175">
        <v>6462487.059120005</v>
      </c>
      <c r="P226" s="175">
        <v>0.70699999999999996</v>
      </c>
      <c r="Q226" s="175">
        <v>158396.97895000008</v>
      </c>
      <c r="R226" s="176">
        <v>8525966.9656499997</v>
      </c>
    </row>
    <row r="227" spans="1:18" ht="13.5">
      <c r="A227" s="167"/>
      <c r="B227" s="163" t="s">
        <v>180</v>
      </c>
      <c r="C227" s="163" t="s">
        <v>182</v>
      </c>
      <c r="D227" s="164">
        <v>1.6013282432000001E-10</v>
      </c>
      <c r="E227" s="165">
        <v>0</v>
      </c>
      <c r="F227" s="165">
        <v>1.6013282432000001E-10</v>
      </c>
      <c r="G227" s="165">
        <v>2.4549000000000002E-16</v>
      </c>
      <c r="H227" s="165">
        <v>0</v>
      </c>
      <c r="I227" s="165">
        <v>2.4549000000000002E-16</v>
      </c>
      <c r="J227" s="165">
        <v>5.3458409599999992E-12</v>
      </c>
      <c r="K227" s="165">
        <v>3.0155899999999998E-15</v>
      </c>
      <c r="L227" s="165">
        <v>5.3488565499999987E-12</v>
      </c>
      <c r="M227" s="165">
        <v>5.9667424600000004E-12</v>
      </c>
      <c r="N227" s="165">
        <v>8.5710500000000019E-15</v>
      </c>
      <c r="O227" s="165">
        <v>5.9753135100000004E-12</v>
      </c>
      <c r="P227" s="165">
        <v>6.9999999999999997E-18</v>
      </c>
      <c r="Q227" s="165">
        <v>1.158664E-14</v>
      </c>
      <c r="R227" s="166">
        <v>1.1324415550000001E-11</v>
      </c>
    </row>
    <row r="228" spans="1:18" ht="13.5">
      <c r="A228" s="7"/>
      <c r="B228" s="7"/>
      <c r="C228" s="7"/>
      <c r="D228" s="7"/>
      <c r="E228" s="7"/>
      <c r="F228" s="7"/>
      <c r="G228" s="7"/>
      <c r="H228" s="7"/>
      <c r="I228" s="7"/>
      <c r="J228" s="7"/>
      <c r="K228" s="7"/>
      <c r="L228" s="7"/>
      <c r="M228" s="7"/>
      <c r="N228" s="7"/>
      <c r="O228" s="7"/>
      <c r="P228" s="7"/>
      <c r="Q228" s="7"/>
      <c r="R228" s="7"/>
    </row>
    <row r="229" spans="1:18" ht="13.5">
      <c r="A229" s="7"/>
      <c r="B229" s="7"/>
      <c r="C229" s="7"/>
      <c r="D229" s="7"/>
      <c r="E229" s="7"/>
      <c r="F229" s="7"/>
      <c r="G229" s="7"/>
      <c r="H229" s="7"/>
      <c r="I229" s="7"/>
      <c r="J229" s="7"/>
      <c r="K229" s="7"/>
      <c r="L229" s="7"/>
      <c r="M229" s="7"/>
      <c r="N229" s="7"/>
      <c r="O229" s="7"/>
      <c r="P229" s="7"/>
      <c r="Q229" s="7"/>
      <c r="R229" s="7"/>
    </row>
    <row r="230" spans="1:18" ht="13.5">
      <c r="A230" s="7"/>
      <c r="B230" s="7"/>
      <c r="C230" s="7"/>
      <c r="D230" s="7"/>
      <c r="E230" s="7"/>
      <c r="F230" s="7"/>
      <c r="G230" s="7"/>
      <c r="H230" s="7"/>
      <c r="I230" s="7"/>
      <c r="J230" s="7"/>
      <c r="K230" s="7"/>
      <c r="L230" s="7"/>
      <c r="M230" s="7"/>
      <c r="N230" s="7"/>
      <c r="O230" s="7"/>
      <c r="P230" s="7"/>
      <c r="Q230" s="7"/>
      <c r="R230" s="7"/>
    </row>
    <row r="231" spans="1:18" ht="13.5">
      <c r="A231" s="7"/>
      <c r="B231" s="7"/>
      <c r="C231" s="7"/>
      <c r="D231" s="7"/>
      <c r="E231" s="7"/>
      <c r="F231" s="7"/>
      <c r="G231" s="7"/>
      <c r="H231" s="7"/>
      <c r="I231" s="7"/>
      <c r="J231" s="7"/>
      <c r="K231" s="7"/>
      <c r="L231" s="7"/>
      <c r="M231" s="7"/>
      <c r="N231" s="7"/>
      <c r="O231" s="7"/>
      <c r="P231" s="7"/>
      <c r="Q231" s="7"/>
      <c r="R231" s="7"/>
    </row>
    <row r="232" spans="1:18" ht="13.5">
      <c r="A232" s="7"/>
      <c r="B232" s="7"/>
      <c r="C232" s="7"/>
      <c r="D232" s="7"/>
      <c r="E232" s="7"/>
      <c r="F232" s="7"/>
      <c r="G232" s="7"/>
      <c r="H232" s="7"/>
      <c r="I232" s="7"/>
      <c r="J232" s="7"/>
      <c r="K232" s="7"/>
      <c r="L232" s="7"/>
      <c r="M232" s="7"/>
      <c r="N232" s="7"/>
      <c r="O232" s="7"/>
      <c r="P232" s="7"/>
      <c r="Q232" s="7"/>
      <c r="R232" s="7"/>
    </row>
    <row r="233" spans="1:18" ht="13.5">
      <c r="A233" s="7"/>
      <c r="B233" s="7"/>
      <c r="C233" s="7"/>
      <c r="D233" s="7"/>
      <c r="E233" s="7"/>
      <c r="F233" s="7"/>
      <c r="G233" s="7"/>
      <c r="H233" s="7"/>
      <c r="I233" s="7"/>
      <c r="J233" s="7"/>
      <c r="K233" s="7"/>
      <c r="L233" s="7"/>
      <c r="M233" s="7"/>
      <c r="N233" s="7"/>
      <c r="O233" s="7"/>
      <c r="P233" s="7"/>
      <c r="Q233" s="7"/>
      <c r="R233" s="7"/>
    </row>
    <row r="234" spans="1:18" ht="13.5">
      <c r="A234" s="7"/>
      <c r="B234" s="7"/>
      <c r="C234" s="7"/>
      <c r="D234" s="7"/>
      <c r="E234" s="7"/>
      <c r="F234" s="7"/>
      <c r="G234" s="7"/>
      <c r="H234" s="7"/>
      <c r="I234" s="7"/>
      <c r="J234" s="7"/>
      <c r="K234" s="7"/>
      <c r="L234" s="7"/>
      <c r="M234" s="7"/>
      <c r="N234" s="7"/>
      <c r="O234" s="7"/>
      <c r="P234" s="7"/>
      <c r="Q234" s="7"/>
      <c r="R234" s="7"/>
    </row>
    <row r="235" spans="1:18" ht="13.5">
      <c r="A235" s="7"/>
      <c r="B235" s="7"/>
      <c r="C235" s="7"/>
      <c r="D235" s="7"/>
      <c r="E235" s="7"/>
      <c r="F235" s="7"/>
      <c r="G235" s="7"/>
      <c r="H235" s="7"/>
      <c r="I235" s="7"/>
      <c r="J235" s="7"/>
      <c r="K235" s="7"/>
      <c r="L235" s="7"/>
      <c r="M235" s="7"/>
      <c r="N235" s="7"/>
      <c r="O235" s="7"/>
      <c r="P235" s="7"/>
      <c r="Q235" s="7"/>
      <c r="R235" s="7"/>
    </row>
    <row r="236" spans="1:18" ht="13.5">
      <c r="A236" s="7"/>
      <c r="B236" s="7"/>
      <c r="C236" s="7"/>
      <c r="D236" s="7"/>
      <c r="E236" s="7"/>
      <c r="F236" s="7"/>
      <c r="G236" s="7"/>
      <c r="H236" s="7"/>
      <c r="I236" s="7"/>
      <c r="J236" s="7"/>
      <c r="K236" s="7"/>
      <c r="L236" s="7"/>
      <c r="M236" s="7"/>
      <c r="N236" s="7"/>
      <c r="O236" s="7"/>
      <c r="P236" s="7"/>
      <c r="Q236" s="7"/>
      <c r="R236" s="7"/>
    </row>
    <row r="237" spans="1:18" ht="13.5">
      <c r="A237" s="7"/>
      <c r="B237" s="7"/>
      <c r="C237" s="7"/>
      <c r="D237" s="7"/>
      <c r="E237" s="7"/>
      <c r="F237" s="7"/>
      <c r="G237" s="7"/>
      <c r="H237" s="7"/>
      <c r="I237" s="7"/>
      <c r="J237" s="7"/>
      <c r="K237" s="7"/>
      <c r="L237" s="7"/>
      <c r="M237" s="7"/>
      <c r="N237" s="7"/>
      <c r="O237" s="7"/>
      <c r="P237" s="7"/>
      <c r="Q237" s="7"/>
      <c r="R237" s="7"/>
    </row>
    <row r="238" spans="1:18" ht="13.5">
      <c r="A238" s="7"/>
      <c r="B238" s="7"/>
      <c r="C238" s="7"/>
      <c r="D238" s="7"/>
      <c r="E238" s="7"/>
      <c r="F238" s="7"/>
      <c r="G238" s="7"/>
      <c r="H238" s="7"/>
      <c r="I238" s="7"/>
      <c r="J238" s="7"/>
      <c r="K238" s="7"/>
      <c r="L238" s="7"/>
      <c r="M238" s="7"/>
      <c r="N238" s="7"/>
      <c r="O238" s="7"/>
      <c r="P238" s="7"/>
      <c r="Q238" s="7"/>
      <c r="R238" s="7"/>
    </row>
    <row r="239" spans="1:18" ht="13.5">
      <c r="A239" s="7"/>
      <c r="B239" s="7"/>
      <c r="C239" s="7"/>
      <c r="D239" s="7"/>
      <c r="E239" s="7"/>
      <c r="F239" s="7"/>
      <c r="G239" s="7"/>
      <c r="H239" s="7"/>
      <c r="I239" s="7"/>
      <c r="J239" s="7"/>
      <c r="K239" s="7"/>
      <c r="L239" s="7"/>
      <c r="M239" s="7"/>
      <c r="N239" s="7"/>
      <c r="O239" s="7"/>
      <c r="P239" s="7"/>
      <c r="Q239" s="7"/>
      <c r="R239" s="7"/>
    </row>
    <row r="240" spans="1:18" ht="13.5">
      <c r="A240" s="7"/>
      <c r="B240" s="7"/>
      <c r="C240" s="7"/>
      <c r="D240" s="7"/>
      <c r="E240" s="7"/>
      <c r="F240" s="7"/>
      <c r="G240" s="7"/>
      <c r="H240" s="7"/>
      <c r="I240" s="7"/>
      <c r="J240" s="7"/>
      <c r="K240" s="7"/>
      <c r="L240" s="7"/>
      <c r="M240" s="7"/>
      <c r="N240" s="7"/>
      <c r="O240" s="7"/>
      <c r="P240" s="7"/>
      <c r="Q240" s="7"/>
      <c r="R240" s="7"/>
    </row>
    <row r="241" spans="1:18" ht="13.5">
      <c r="A241" s="7"/>
      <c r="B241" s="7"/>
      <c r="C241" s="7"/>
      <c r="D241" s="7"/>
      <c r="E241" s="7"/>
      <c r="F241" s="7"/>
      <c r="G241" s="7"/>
      <c r="H241" s="7"/>
      <c r="I241" s="7"/>
      <c r="J241" s="7"/>
      <c r="K241" s="7"/>
      <c r="L241" s="7"/>
      <c r="M241" s="7"/>
      <c r="N241" s="7"/>
      <c r="O241" s="7"/>
      <c r="P241" s="7"/>
      <c r="Q241" s="7"/>
      <c r="R241" s="7"/>
    </row>
    <row r="242" spans="1:18" ht="13.5">
      <c r="A242" s="7"/>
      <c r="B242" s="7"/>
      <c r="C242" s="7"/>
      <c r="D242" s="7"/>
      <c r="E242" s="7"/>
      <c r="F242" s="7"/>
      <c r="G242" s="7"/>
      <c r="H242" s="7"/>
      <c r="I242" s="7"/>
      <c r="J242" s="7"/>
      <c r="K242" s="7"/>
      <c r="L242" s="7"/>
      <c r="M242" s="7"/>
      <c r="N242" s="7"/>
      <c r="O242" s="7"/>
      <c r="P242" s="7"/>
      <c r="Q242" s="7"/>
      <c r="R242" s="7"/>
    </row>
    <row r="243" spans="1:18" ht="13.5">
      <c r="A243" s="7"/>
      <c r="B243" s="7"/>
      <c r="C243" s="7"/>
      <c r="D243" s="7"/>
      <c r="E243" s="7"/>
      <c r="F243" s="7"/>
      <c r="G243" s="7"/>
      <c r="H243" s="7"/>
      <c r="I243" s="7"/>
      <c r="J243" s="7"/>
      <c r="K243" s="7"/>
      <c r="L243" s="7"/>
      <c r="M243" s="7"/>
      <c r="N243" s="7"/>
      <c r="O243" s="7"/>
      <c r="P243" s="7"/>
      <c r="Q243" s="7"/>
      <c r="R243" s="7"/>
    </row>
    <row r="244" spans="1:18" ht="13.5">
      <c r="A244" s="7"/>
      <c r="B244" s="7"/>
      <c r="C244" s="7"/>
      <c r="D244" s="7"/>
      <c r="E244" s="7"/>
      <c r="F244" s="7"/>
      <c r="G244" s="7"/>
      <c r="H244" s="7"/>
      <c r="I244" s="7"/>
      <c r="J244" s="7"/>
      <c r="K244" s="7"/>
      <c r="L244" s="7"/>
      <c r="M244" s="7"/>
      <c r="N244" s="7"/>
      <c r="O244" s="7"/>
      <c r="P244" s="7"/>
      <c r="Q244" s="7"/>
      <c r="R244" s="7"/>
    </row>
    <row r="245" spans="1:18" ht="13.5">
      <c r="A245" s="7"/>
      <c r="B245" s="7"/>
      <c r="C245" s="7"/>
      <c r="D245" s="7"/>
      <c r="E245" s="7"/>
      <c r="F245" s="7"/>
      <c r="G245" s="7"/>
      <c r="H245" s="7"/>
      <c r="I245" s="7"/>
      <c r="J245" s="7"/>
      <c r="K245" s="7"/>
      <c r="L245" s="7"/>
      <c r="M245" s="7"/>
      <c r="N245" s="7"/>
      <c r="O245" s="7"/>
      <c r="P245" s="7"/>
      <c r="Q245" s="7"/>
      <c r="R245" s="7"/>
    </row>
    <row r="246" spans="1:18" ht="13.5">
      <c r="A246" s="7"/>
      <c r="B246" s="7"/>
      <c r="C246" s="7"/>
      <c r="D246" s="7"/>
      <c r="E246" s="7"/>
      <c r="F246" s="7"/>
      <c r="G246" s="7"/>
      <c r="H246" s="7"/>
      <c r="I246" s="7"/>
      <c r="J246" s="7"/>
      <c r="K246" s="7"/>
      <c r="L246" s="7"/>
      <c r="M246" s="7"/>
      <c r="N246" s="7"/>
      <c r="O246" s="7"/>
      <c r="P246" s="7"/>
      <c r="Q246" s="7"/>
      <c r="R246" s="7"/>
    </row>
    <row r="247" spans="1:18" ht="13.5">
      <c r="A247" s="7"/>
      <c r="B247" s="7"/>
      <c r="C247" s="7"/>
      <c r="D247" s="7"/>
      <c r="E247" s="7"/>
      <c r="F247" s="7"/>
      <c r="G247" s="7"/>
      <c r="H247" s="7"/>
      <c r="I247" s="7"/>
      <c r="J247" s="7"/>
      <c r="K247" s="7"/>
      <c r="L247" s="7"/>
      <c r="M247" s="7"/>
      <c r="N247" s="7"/>
      <c r="O247" s="7"/>
      <c r="P247" s="7"/>
      <c r="Q247" s="7"/>
      <c r="R247" s="7"/>
    </row>
    <row r="248" spans="1:18" ht="13.5">
      <c r="A248" s="7"/>
      <c r="B248" s="7"/>
      <c r="C248" s="7"/>
      <c r="D248" s="7"/>
      <c r="E248" s="7"/>
      <c r="F248" s="7"/>
      <c r="G248" s="7"/>
      <c r="H248" s="7"/>
      <c r="I248" s="7"/>
      <c r="J248" s="7"/>
      <c r="K248" s="7"/>
      <c r="L248" s="7"/>
      <c r="M248" s="7"/>
      <c r="N248" s="7"/>
      <c r="O248" s="7"/>
      <c r="P248" s="7"/>
      <c r="Q248" s="7"/>
      <c r="R248" s="7"/>
    </row>
    <row r="249" spans="1:18" ht="13.5">
      <c r="A249" s="7"/>
      <c r="B249" s="7"/>
      <c r="C249" s="7"/>
      <c r="D249" s="7"/>
      <c r="E249" s="7"/>
      <c r="F249" s="7"/>
      <c r="G249" s="7"/>
      <c r="H249" s="7"/>
      <c r="I249" s="7"/>
      <c r="J249" s="7"/>
      <c r="K249" s="7"/>
      <c r="L249" s="7"/>
      <c r="M249" s="7"/>
      <c r="N249" s="7"/>
      <c r="O249" s="7"/>
      <c r="P249" s="7"/>
      <c r="Q249" s="7"/>
      <c r="R249" s="7"/>
    </row>
    <row r="250" spans="1:18" ht="13.5">
      <c r="A250" s="7"/>
      <c r="B250" s="7"/>
      <c r="C250" s="7"/>
      <c r="D250" s="7"/>
      <c r="E250" s="7"/>
      <c r="F250" s="7"/>
      <c r="G250" s="7"/>
      <c r="H250" s="7"/>
      <c r="I250" s="7"/>
      <c r="J250" s="7"/>
      <c r="K250" s="7"/>
      <c r="L250" s="7"/>
      <c r="M250" s="7"/>
      <c r="N250" s="7"/>
      <c r="O250" s="7"/>
      <c r="P250" s="7"/>
      <c r="Q250" s="7"/>
      <c r="R250" s="7"/>
    </row>
    <row r="251" spans="1:18" ht="13.5">
      <c r="A251" s="7"/>
      <c r="B251" s="7"/>
      <c r="C251" s="7"/>
      <c r="D251" s="7"/>
      <c r="E251" s="7"/>
      <c r="F251" s="7"/>
      <c r="G251" s="7"/>
      <c r="H251" s="7"/>
      <c r="I251" s="7"/>
      <c r="J251" s="7"/>
      <c r="K251" s="7"/>
      <c r="L251" s="7"/>
      <c r="M251" s="7"/>
      <c r="N251" s="7"/>
      <c r="O251" s="7"/>
      <c r="P251" s="7"/>
      <c r="Q251" s="7"/>
      <c r="R251" s="7"/>
    </row>
    <row r="252" spans="1:18" ht="13.5">
      <c r="A252" s="7"/>
      <c r="B252" s="7"/>
      <c r="C252" s="7"/>
      <c r="D252" s="7"/>
      <c r="E252" s="7"/>
      <c r="F252" s="7"/>
      <c r="G252" s="7"/>
      <c r="H252" s="7"/>
      <c r="I252" s="7"/>
      <c r="J252" s="7"/>
      <c r="K252" s="7"/>
      <c r="L252" s="7"/>
      <c r="M252" s="7"/>
      <c r="N252" s="7"/>
      <c r="O252" s="7"/>
      <c r="P252" s="7"/>
      <c r="Q252" s="7"/>
      <c r="R252" s="7"/>
    </row>
    <row r="253" spans="1:18" ht="13.5">
      <c r="A253" s="7"/>
      <c r="B253" s="7"/>
      <c r="C253" s="7"/>
      <c r="D253" s="7"/>
      <c r="E253" s="7"/>
      <c r="F253" s="7"/>
      <c r="G253" s="7"/>
      <c r="H253" s="7"/>
      <c r="I253" s="7"/>
      <c r="J253" s="7"/>
      <c r="K253" s="7"/>
      <c r="L253" s="7"/>
      <c r="M253" s="7"/>
      <c r="N253" s="7"/>
      <c r="O253" s="7"/>
      <c r="P253" s="7"/>
      <c r="Q253" s="7"/>
      <c r="R253" s="7"/>
    </row>
    <row r="254" spans="1:18" ht="13.5">
      <c r="A254" s="7"/>
      <c r="B254" s="7"/>
      <c r="C254" s="7"/>
      <c r="D254" s="7"/>
      <c r="E254" s="7"/>
      <c r="F254" s="7"/>
      <c r="G254" s="7"/>
      <c r="H254" s="7"/>
      <c r="I254" s="7"/>
      <c r="J254" s="7"/>
      <c r="K254" s="7"/>
      <c r="L254" s="7"/>
      <c r="M254" s="7"/>
      <c r="N254" s="7"/>
      <c r="O254" s="7"/>
      <c r="P254" s="7"/>
      <c r="Q254" s="7"/>
      <c r="R254" s="7"/>
    </row>
    <row r="255" spans="1:18" ht="13.5">
      <c r="A255" s="7"/>
      <c r="B255" s="7"/>
      <c r="C255" s="7"/>
      <c r="D255" s="7"/>
      <c r="E255" s="7"/>
      <c r="F255" s="7"/>
      <c r="G255" s="7"/>
      <c r="H255" s="7"/>
      <c r="I255" s="7"/>
      <c r="J255" s="7"/>
      <c r="K255" s="7"/>
      <c r="L255" s="7"/>
      <c r="M255" s="7"/>
      <c r="N255" s="7"/>
      <c r="O255" s="7"/>
      <c r="P255" s="7"/>
      <c r="Q255" s="7"/>
      <c r="R255" s="7"/>
    </row>
    <row r="256" spans="1:18" ht="13.5">
      <c r="A256" s="7"/>
      <c r="B256" s="7"/>
      <c r="C256" s="7"/>
      <c r="D256" s="7"/>
      <c r="E256" s="7"/>
      <c r="F256" s="7"/>
      <c r="G256" s="7"/>
      <c r="H256" s="7"/>
      <c r="I256" s="7"/>
      <c r="J256" s="7"/>
      <c r="K256" s="7"/>
      <c r="L256" s="7"/>
      <c r="M256" s="7"/>
      <c r="N256" s="7"/>
      <c r="O256" s="7"/>
      <c r="P256" s="7"/>
      <c r="Q256" s="7"/>
      <c r="R256" s="7"/>
    </row>
    <row r="257" spans="1:18" ht="13.5">
      <c r="A257" s="7"/>
      <c r="B257" s="7"/>
      <c r="C257" s="7"/>
      <c r="D257" s="7"/>
      <c r="E257" s="7"/>
      <c r="F257" s="7"/>
      <c r="G257" s="7"/>
      <c r="H257" s="7"/>
      <c r="I257" s="7"/>
      <c r="J257" s="7"/>
      <c r="K257" s="7"/>
      <c r="L257" s="7"/>
      <c r="M257" s="7"/>
      <c r="N257" s="7"/>
      <c r="O257" s="7"/>
      <c r="P257" s="7"/>
      <c r="Q257" s="7"/>
      <c r="R257" s="7"/>
    </row>
    <row r="258" spans="1:18" ht="13.5">
      <c r="A258" s="7"/>
      <c r="B258" s="7"/>
      <c r="C258" s="7"/>
      <c r="D258" s="7"/>
      <c r="E258" s="7"/>
      <c r="F258" s="7"/>
      <c r="G258" s="7"/>
      <c r="H258" s="7"/>
      <c r="I258" s="7"/>
      <c r="J258" s="7"/>
      <c r="K258" s="7"/>
      <c r="L258" s="7"/>
      <c r="M258" s="7"/>
      <c r="N258" s="7"/>
      <c r="O258" s="7"/>
      <c r="P258" s="7"/>
      <c r="Q258" s="7"/>
      <c r="R258" s="7"/>
    </row>
    <row r="259" spans="1:18" ht="13.5">
      <c r="A259" s="7"/>
      <c r="B259" s="7"/>
      <c r="C259" s="7"/>
      <c r="D259" s="7"/>
      <c r="E259" s="7"/>
      <c r="F259" s="7"/>
      <c r="G259" s="7"/>
      <c r="H259" s="7"/>
      <c r="I259" s="7"/>
      <c r="J259" s="7"/>
      <c r="K259" s="7"/>
      <c r="L259" s="7"/>
      <c r="M259" s="7"/>
      <c r="N259" s="7"/>
      <c r="O259" s="7"/>
      <c r="P259" s="7"/>
      <c r="Q259" s="7"/>
      <c r="R259" s="7"/>
    </row>
    <row r="260" spans="1:18" ht="13.5">
      <c r="A260" s="7"/>
      <c r="B260" s="7"/>
      <c r="C260" s="7"/>
      <c r="D260" s="7"/>
      <c r="E260" s="7"/>
      <c r="F260" s="7"/>
      <c r="G260" s="7"/>
      <c r="H260" s="7"/>
      <c r="I260" s="7"/>
      <c r="J260" s="7"/>
      <c r="K260" s="7"/>
      <c r="L260" s="7"/>
      <c r="M260" s="7"/>
      <c r="N260" s="7"/>
      <c r="O260" s="7"/>
      <c r="P260" s="7"/>
      <c r="Q260" s="7"/>
      <c r="R260" s="7"/>
    </row>
    <row r="261" spans="1:18" ht="13.5">
      <c r="A261" s="7"/>
      <c r="B261" s="7"/>
      <c r="C261" s="7"/>
      <c r="D261" s="7"/>
      <c r="E261" s="7"/>
      <c r="F261" s="7"/>
      <c r="G261" s="7"/>
      <c r="H261" s="7"/>
      <c r="I261" s="7"/>
      <c r="J261" s="7"/>
      <c r="K261" s="7"/>
      <c r="L261" s="7"/>
      <c r="M261" s="7"/>
      <c r="N261" s="7"/>
      <c r="O261" s="7"/>
      <c r="P261" s="7"/>
      <c r="Q261" s="7"/>
      <c r="R261" s="7"/>
    </row>
    <row r="262" spans="1:18" ht="13.5">
      <c r="A262" s="7"/>
      <c r="B262" s="7"/>
      <c r="C262" s="7"/>
      <c r="D262" s="7"/>
      <c r="E262" s="7"/>
      <c r="F262" s="7"/>
      <c r="G262" s="7"/>
      <c r="H262" s="7"/>
      <c r="I262" s="7"/>
      <c r="J262" s="7"/>
      <c r="K262" s="7"/>
      <c r="L262" s="7"/>
      <c r="M262" s="7"/>
      <c r="N262" s="7"/>
      <c r="O262" s="7"/>
      <c r="P262" s="7"/>
      <c r="Q262" s="7"/>
      <c r="R262" s="7"/>
    </row>
    <row r="263" spans="1:18" ht="13.5">
      <c r="A263" s="7"/>
      <c r="B263" s="7"/>
      <c r="C263" s="7"/>
      <c r="D263" s="7"/>
      <c r="E263" s="7"/>
      <c r="F263" s="7"/>
      <c r="G263" s="7"/>
      <c r="H263" s="7"/>
      <c r="I263" s="7"/>
      <c r="J263" s="7"/>
      <c r="K263" s="7"/>
      <c r="L263" s="7"/>
      <c r="M263" s="7"/>
      <c r="N263" s="7"/>
      <c r="O263" s="7"/>
      <c r="P263" s="7"/>
      <c r="Q263" s="7"/>
      <c r="R263" s="7"/>
    </row>
    <row r="264" spans="1:18" ht="13.5">
      <c r="A264" s="7"/>
      <c r="B264" s="7"/>
      <c r="C264" s="7"/>
      <c r="D264" s="7"/>
      <c r="E264" s="7"/>
      <c r="F264" s="7"/>
      <c r="G264" s="7"/>
      <c r="H264" s="7"/>
      <c r="I264" s="7"/>
      <c r="J264" s="7"/>
      <c r="K264" s="7"/>
      <c r="L264" s="7"/>
      <c r="M264" s="7"/>
      <c r="N264" s="7"/>
      <c r="O264" s="7"/>
      <c r="P264" s="7"/>
      <c r="Q264" s="7"/>
      <c r="R264" s="7"/>
    </row>
    <row r="265" spans="1:18" ht="13.5">
      <c r="A265" s="7"/>
      <c r="B265" s="7"/>
      <c r="C265" s="7"/>
      <c r="D265" s="7"/>
      <c r="E265" s="7"/>
      <c r="F265" s="7"/>
      <c r="G265" s="7"/>
      <c r="H265" s="7"/>
      <c r="I265" s="7"/>
      <c r="J265" s="7"/>
      <c r="K265" s="7"/>
      <c r="L265" s="7"/>
      <c r="M265" s="7"/>
      <c r="N265" s="7"/>
      <c r="O265" s="7"/>
      <c r="P265" s="7"/>
      <c r="Q265" s="7"/>
      <c r="R265" s="7"/>
    </row>
    <row r="266" spans="1:18" ht="13.5">
      <c r="A266" s="7"/>
      <c r="B266" s="7"/>
      <c r="C266" s="7"/>
      <c r="D266" s="7"/>
      <c r="E266" s="7"/>
      <c r="F266" s="7"/>
      <c r="G266" s="7"/>
      <c r="H266" s="7"/>
      <c r="I266" s="7"/>
      <c r="J266" s="7"/>
      <c r="K266" s="7"/>
      <c r="L266" s="7"/>
      <c r="M266" s="7"/>
      <c r="N266" s="7"/>
      <c r="O266" s="7"/>
      <c r="P266" s="7"/>
      <c r="Q266" s="7"/>
      <c r="R266" s="7"/>
    </row>
    <row r="267" spans="1:18" ht="13.5">
      <c r="A267" s="7"/>
      <c r="B267" s="7"/>
      <c r="C267" s="7"/>
      <c r="D267" s="7"/>
      <c r="E267" s="7"/>
      <c r="F267" s="7"/>
      <c r="G267" s="7"/>
      <c r="H267" s="7"/>
      <c r="I267" s="7"/>
      <c r="J267" s="7"/>
      <c r="K267" s="7"/>
      <c r="L267" s="7"/>
      <c r="M267" s="7"/>
      <c r="N267" s="7"/>
      <c r="O267" s="7"/>
      <c r="P267" s="7"/>
      <c r="Q267" s="7"/>
      <c r="R267" s="7"/>
    </row>
    <row r="268" spans="1:18" ht="13.5">
      <c r="A268" s="7"/>
      <c r="B268" s="7"/>
      <c r="C268" s="7"/>
      <c r="D268" s="7"/>
      <c r="E268" s="7"/>
      <c r="F268" s="7"/>
      <c r="G268" s="7"/>
      <c r="H268" s="7"/>
      <c r="I268" s="7"/>
      <c r="J268" s="7"/>
      <c r="K268" s="7"/>
      <c r="L268" s="7"/>
      <c r="M268" s="7"/>
      <c r="N268" s="7"/>
      <c r="O268" s="7"/>
      <c r="P268" s="7"/>
      <c r="Q268" s="7"/>
      <c r="R268" s="7"/>
    </row>
    <row r="269" spans="1:18" ht="13.5">
      <c r="A269" s="7"/>
      <c r="B269" s="7"/>
      <c r="C269" s="7"/>
      <c r="D269" s="7"/>
      <c r="E269" s="7"/>
      <c r="F269" s="7"/>
      <c r="G269" s="7"/>
      <c r="H269" s="7"/>
      <c r="I269" s="7"/>
      <c r="J269" s="7"/>
      <c r="K269" s="7"/>
      <c r="L269" s="7"/>
      <c r="M269" s="7"/>
      <c r="N269" s="7"/>
      <c r="O269" s="7"/>
      <c r="P269" s="7"/>
      <c r="Q269" s="7"/>
      <c r="R269" s="7"/>
    </row>
    <row r="270" spans="1:18" ht="13.5">
      <c r="A270" s="7"/>
      <c r="B270" s="7"/>
      <c r="C270" s="7"/>
      <c r="D270" s="7"/>
      <c r="E270" s="7"/>
      <c r="F270" s="7"/>
      <c r="G270" s="7"/>
      <c r="H270" s="7"/>
      <c r="I270" s="7"/>
      <c r="J270" s="7"/>
      <c r="K270" s="7"/>
      <c r="L270" s="7"/>
      <c r="M270" s="7"/>
      <c r="N270" s="7"/>
      <c r="O270" s="7"/>
      <c r="P270" s="7"/>
      <c r="Q270" s="7"/>
      <c r="R270" s="7"/>
    </row>
    <row r="271" spans="1:18" ht="13.5">
      <c r="A271" s="7"/>
      <c r="B271" s="7"/>
      <c r="C271" s="7"/>
      <c r="D271" s="7"/>
      <c r="E271" s="7"/>
      <c r="F271" s="7"/>
      <c r="G271" s="7"/>
      <c r="H271" s="7"/>
      <c r="I271" s="7"/>
      <c r="J271" s="7"/>
      <c r="K271" s="7"/>
      <c r="L271" s="7"/>
      <c r="M271" s="7"/>
      <c r="N271" s="7"/>
      <c r="O271" s="7"/>
      <c r="P271" s="7"/>
      <c r="Q271" s="7"/>
      <c r="R271" s="7"/>
    </row>
    <row r="272" spans="1:18" ht="13.5">
      <c r="A272" s="7"/>
      <c r="B272" s="7"/>
      <c r="C272" s="7"/>
      <c r="D272" s="7"/>
      <c r="E272" s="7"/>
      <c r="F272" s="7"/>
      <c r="G272" s="7"/>
      <c r="H272" s="7"/>
      <c r="I272" s="7"/>
      <c r="J272" s="7"/>
      <c r="K272" s="7"/>
      <c r="L272" s="7"/>
      <c r="M272" s="7"/>
      <c r="N272" s="7"/>
      <c r="O272" s="7"/>
      <c r="P272" s="7"/>
      <c r="Q272" s="7"/>
      <c r="R272" s="7"/>
    </row>
    <row r="273" spans="1:18" ht="13.5">
      <c r="A273" s="7"/>
      <c r="B273" s="7"/>
      <c r="C273" s="7"/>
      <c r="D273" s="7"/>
      <c r="E273" s="7"/>
      <c r="F273" s="7"/>
      <c r="G273" s="7"/>
      <c r="H273" s="7"/>
      <c r="I273" s="7"/>
      <c r="J273" s="7"/>
      <c r="K273" s="7"/>
      <c r="L273" s="7"/>
      <c r="M273" s="7"/>
      <c r="N273" s="7"/>
      <c r="O273" s="7"/>
      <c r="P273" s="7"/>
      <c r="Q273" s="7"/>
      <c r="R273" s="7"/>
    </row>
    <row r="274" spans="1:18" ht="13.5">
      <c r="A274" s="7"/>
      <c r="B274" s="7"/>
      <c r="C274" s="7"/>
      <c r="D274" s="7"/>
      <c r="E274" s="7"/>
      <c r="F274" s="7"/>
      <c r="G274" s="7"/>
      <c r="H274" s="7"/>
      <c r="I274" s="7"/>
      <c r="J274" s="7"/>
      <c r="K274" s="7"/>
      <c r="L274" s="7"/>
      <c r="M274" s="7"/>
      <c r="N274" s="7"/>
      <c r="O274" s="7"/>
      <c r="P274" s="7"/>
      <c r="Q274" s="7"/>
      <c r="R274" s="7"/>
    </row>
    <row r="275" spans="1:18" ht="13.5">
      <c r="A275" s="7"/>
      <c r="B275" s="7"/>
      <c r="C275" s="7"/>
      <c r="D275" s="7"/>
      <c r="E275" s="7"/>
      <c r="F275" s="7"/>
      <c r="G275" s="7"/>
      <c r="H275" s="7"/>
      <c r="I275" s="7"/>
      <c r="J275" s="7"/>
      <c r="K275" s="7"/>
      <c r="L275" s="7"/>
      <c r="M275" s="7"/>
      <c r="N275" s="7"/>
      <c r="O275" s="7"/>
      <c r="P275" s="7"/>
      <c r="Q275" s="7"/>
      <c r="R275" s="7"/>
    </row>
    <row r="276" spans="1:18" ht="13.5">
      <c r="A276" s="7"/>
      <c r="B276" s="7"/>
      <c r="C276" s="7"/>
      <c r="D276" s="7"/>
      <c r="E276" s="7"/>
      <c r="F276" s="7"/>
      <c r="G276" s="7"/>
      <c r="H276" s="7"/>
      <c r="I276" s="7"/>
      <c r="J276" s="7"/>
      <c r="K276" s="7"/>
      <c r="L276" s="7"/>
      <c r="M276" s="7"/>
      <c r="N276" s="7"/>
      <c r="O276" s="7"/>
      <c r="P276" s="7"/>
      <c r="Q276" s="7"/>
      <c r="R276" s="7"/>
    </row>
    <row r="277" spans="1:18" ht="13.5">
      <c r="A277" s="7"/>
      <c r="B277" s="7"/>
      <c r="C277" s="7"/>
      <c r="D277" s="7"/>
      <c r="E277" s="7"/>
      <c r="F277" s="7"/>
      <c r="G277" s="7"/>
      <c r="H277" s="7"/>
      <c r="I277" s="7"/>
      <c r="J277" s="7"/>
      <c r="K277" s="7"/>
      <c r="L277" s="7"/>
      <c r="M277" s="7"/>
      <c r="N277" s="7"/>
      <c r="O277" s="7"/>
      <c r="P277" s="7"/>
      <c r="Q277" s="7"/>
      <c r="R277" s="7"/>
    </row>
    <row r="278" spans="1:18" ht="13.5">
      <c r="A278" s="7"/>
      <c r="B278" s="7"/>
      <c r="C278" s="7"/>
      <c r="D278" s="7"/>
      <c r="E278" s="7"/>
      <c r="F278" s="7"/>
      <c r="G278" s="7"/>
      <c r="H278" s="7"/>
      <c r="I278" s="7"/>
      <c r="J278" s="7"/>
      <c r="K278" s="7"/>
      <c r="L278" s="7"/>
      <c r="M278" s="7"/>
      <c r="N278" s="7"/>
      <c r="O278" s="7"/>
      <c r="P278" s="7"/>
      <c r="Q278" s="7"/>
      <c r="R278" s="7"/>
    </row>
    <row r="279" spans="1:18" ht="13.5">
      <c r="A279" s="7"/>
      <c r="B279" s="7"/>
      <c r="C279" s="7"/>
      <c r="D279" s="7"/>
      <c r="E279" s="7"/>
      <c r="F279" s="7"/>
      <c r="G279" s="7"/>
      <c r="H279" s="7"/>
      <c r="I279" s="7"/>
      <c r="J279" s="7"/>
      <c r="K279" s="7"/>
      <c r="L279" s="7"/>
      <c r="M279" s="7"/>
      <c r="N279" s="7"/>
      <c r="O279" s="7"/>
      <c r="P279" s="7"/>
      <c r="Q279" s="7"/>
      <c r="R279" s="7"/>
    </row>
    <row r="280" spans="1:18" ht="13.5">
      <c r="A280" s="7"/>
      <c r="B280" s="7"/>
      <c r="C280" s="7"/>
      <c r="D280" s="7"/>
      <c r="E280" s="7"/>
      <c r="F280" s="7"/>
      <c r="G280" s="7"/>
      <c r="H280" s="7"/>
      <c r="I280" s="7"/>
      <c r="J280" s="7"/>
      <c r="K280" s="7"/>
      <c r="L280" s="7"/>
      <c r="M280" s="7"/>
      <c r="N280" s="7"/>
      <c r="O280" s="7"/>
      <c r="P280" s="7"/>
      <c r="Q280" s="7"/>
      <c r="R280" s="7"/>
    </row>
    <row r="281" spans="1:18" ht="13.5">
      <c r="A281" s="7"/>
      <c r="B281" s="7"/>
      <c r="C281" s="7"/>
      <c r="D281" s="7"/>
      <c r="E281" s="7"/>
      <c r="F281" s="7"/>
      <c r="G281" s="7"/>
      <c r="H281" s="7"/>
      <c r="I281" s="7"/>
      <c r="J281" s="7"/>
      <c r="K281" s="7"/>
      <c r="L281" s="7"/>
      <c r="M281" s="7"/>
      <c r="N281" s="7"/>
      <c r="O281" s="7"/>
      <c r="P281" s="7"/>
      <c r="Q281" s="7"/>
      <c r="R281" s="7"/>
    </row>
    <row r="282" spans="1:18" ht="13.5">
      <c r="A282" s="7"/>
      <c r="B282" s="7"/>
      <c r="C282" s="7"/>
      <c r="D282" s="7"/>
      <c r="E282" s="7"/>
      <c r="F282" s="7"/>
      <c r="G282" s="7"/>
      <c r="H282" s="7"/>
      <c r="I282" s="7"/>
      <c r="J282" s="7"/>
      <c r="K282" s="7"/>
      <c r="L282" s="7"/>
      <c r="M282" s="7"/>
      <c r="N282" s="7"/>
      <c r="O282" s="7"/>
      <c r="P282" s="7"/>
      <c r="Q282" s="7"/>
      <c r="R282" s="7"/>
    </row>
    <row r="283" spans="1:18" ht="13.5">
      <c r="A283" s="7"/>
      <c r="B283" s="7"/>
      <c r="C283" s="7"/>
      <c r="D283" s="7"/>
      <c r="E283" s="7"/>
      <c r="F283" s="7"/>
      <c r="G283" s="7"/>
      <c r="H283" s="7"/>
      <c r="I283" s="7"/>
      <c r="J283" s="7"/>
      <c r="K283" s="7"/>
      <c r="L283" s="7"/>
      <c r="M283" s="7"/>
      <c r="N283" s="7"/>
      <c r="O283" s="7"/>
      <c r="P283" s="7"/>
      <c r="Q283" s="7"/>
      <c r="R283" s="7"/>
    </row>
    <row r="284" spans="1:18" ht="13.5">
      <c r="A284" s="7"/>
      <c r="B284" s="7"/>
      <c r="C284" s="7"/>
      <c r="D284" s="7"/>
      <c r="E284" s="7"/>
      <c r="F284" s="7"/>
      <c r="G284" s="7"/>
      <c r="H284" s="7"/>
      <c r="I284" s="7"/>
      <c r="J284" s="7"/>
      <c r="K284" s="7"/>
      <c r="L284" s="7"/>
      <c r="M284" s="7"/>
      <c r="N284" s="7"/>
      <c r="O284" s="7"/>
      <c r="P284" s="7"/>
      <c r="Q284" s="7"/>
      <c r="R284" s="7"/>
    </row>
    <row r="285" spans="1:18" ht="13.5">
      <c r="A285" s="7"/>
      <c r="B285" s="7"/>
      <c r="C285" s="7"/>
      <c r="D285" s="7"/>
      <c r="E285" s="7"/>
      <c r="F285" s="7"/>
      <c r="G285" s="7"/>
      <c r="H285" s="7"/>
      <c r="I285" s="7"/>
      <c r="J285" s="7"/>
      <c r="K285" s="7"/>
      <c r="L285" s="7"/>
      <c r="M285" s="7"/>
      <c r="N285" s="7"/>
      <c r="O285" s="7"/>
      <c r="P285" s="7"/>
      <c r="Q285" s="7"/>
      <c r="R285" s="7"/>
    </row>
    <row r="286" spans="1:18" ht="13.5">
      <c r="A286" s="7"/>
      <c r="B286" s="7"/>
      <c r="C286" s="7"/>
      <c r="D286" s="7"/>
      <c r="E286" s="7"/>
      <c r="F286" s="7"/>
      <c r="G286" s="7"/>
      <c r="H286" s="7"/>
      <c r="I286" s="7"/>
      <c r="J286" s="7"/>
      <c r="K286" s="7"/>
      <c r="L286" s="7"/>
      <c r="M286" s="7"/>
      <c r="N286" s="7"/>
      <c r="O286" s="7"/>
      <c r="P286" s="7"/>
      <c r="Q286" s="7"/>
      <c r="R286" s="7"/>
    </row>
    <row r="287" spans="1:18" ht="13.5">
      <c r="A287" s="7"/>
      <c r="B287" s="7"/>
      <c r="C287" s="7"/>
      <c r="D287" s="7"/>
      <c r="E287" s="7"/>
      <c r="F287" s="7"/>
      <c r="G287" s="7"/>
      <c r="H287" s="7"/>
      <c r="I287" s="7"/>
      <c r="J287" s="7"/>
      <c r="K287" s="7"/>
      <c r="L287" s="7"/>
      <c r="M287" s="7"/>
      <c r="N287" s="7"/>
      <c r="O287" s="7"/>
      <c r="P287" s="7"/>
      <c r="Q287" s="7"/>
      <c r="R287" s="7"/>
    </row>
    <row r="288" spans="1:18" ht="13.5">
      <c r="A288" s="7"/>
      <c r="B288" s="7"/>
      <c r="C288" s="7"/>
      <c r="D288" s="7"/>
      <c r="E288" s="7"/>
      <c r="F288" s="7"/>
      <c r="G288" s="7"/>
      <c r="H288" s="7"/>
      <c r="I288" s="7"/>
      <c r="J288" s="7"/>
      <c r="K288" s="7"/>
      <c r="L288" s="7"/>
      <c r="M288" s="7"/>
      <c r="N288" s="7"/>
      <c r="O288" s="7"/>
      <c r="P288" s="7"/>
      <c r="Q288" s="7"/>
      <c r="R288" s="7"/>
    </row>
    <row r="289" spans="1:18" ht="13.5">
      <c r="A289" s="7"/>
      <c r="B289" s="7"/>
      <c r="C289" s="7"/>
      <c r="D289" s="7"/>
      <c r="E289" s="7"/>
      <c r="F289" s="7"/>
      <c r="G289" s="7"/>
      <c r="H289" s="7"/>
      <c r="I289" s="7"/>
      <c r="J289" s="7"/>
      <c r="K289" s="7"/>
      <c r="L289" s="7"/>
      <c r="M289" s="7"/>
      <c r="N289" s="7"/>
      <c r="O289" s="7"/>
      <c r="P289" s="7"/>
      <c r="Q289" s="7"/>
      <c r="R289" s="7"/>
    </row>
    <row r="290" spans="1:18" ht="13.5">
      <c r="A290" s="7"/>
      <c r="B290" s="7"/>
      <c r="C290" s="7"/>
      <c r="D290" s="7"/>
      <c r="E290" s="7"/>
      <c r="F290" s="7"/>
      <c r="G290" s="7"/>
      <c r="H290" s="7"/>
      <c r="I290" s="7"/>
      <c r="J290" s="7"/>
      <c r="K290" s="7"/>
      <c r="L290" s="7"/>
      <c r="M290" s="7"/>
      <c r="N290" s="7"/>
      <c r="O290" s="7"/>
      <c r="P290" s="7"/>
      <c r="Q290" s="7"/>
      <c r="R290" s="7"/>
    </row>
    <row r="291" spans="1:18" ht="13.5">
      <c r="A291" s="7"/>
      <c r="B291" s="7"/>
      <c r="C291" s="7"/>
      <c r="D291" s="7"/>
      <c r="E291" s="7"/>
      <c r="F291" s="7"/>
      <c r="G291" s="7"/>
      <c r="H291" s="7"/>
      <c r="I291" s="7"/>
      <c r="J291" s="7"/>
      <c r="K291" s="7"/>
      <c r="L291" s="7"/>
      <c r="M291" s="7"/>
      <c r="N291" s="7"/>
      <c r="O291" s="7"/>
      <c r="P291" s="7"/>
      <c r="Q291" s="7"/>
      <c r="R291" s="7"/>
    </row>
    <row r="292" spans="1:18" ht="13.5">
      <c r="A292" s="7"/>
      <c r="B292" s="7"/>
      <c r="C292" s="7"/>
      <c r="D292" s="7"/>
      <c r="E292" s="7"/>
      <c r="F292" s="7"/>
      <c r="G292" s="7"/>
      <c r="H292" s="7"/>
      <c r="I292" s="7"/>
      <c r="J292" s="7"/>
      <c r="K292" s="7"/>
      <c r="L292" s="7"/>
      <c r="M292" s="7"/>
      <c r="N292" s="7"/>
      <c r="O292" s="7"/>
      <c r="P292" s="7"/>
      <c r="Q292" s="7"/>
      <c r="R292" s="7"/>
    </row>
    <row r="293" spans="1:18" ht="13.5">
      <c r="A293" s="7"/>
      <c r="B293" s="7"/>
      <c r="C293" s="7"/>
      <c r="D293" s="7"/>
      <c r="E293" s="7"/>
      <c r="F293" s="7"/>
      <c r="G293" s="7"/>
      <c r="H293" s="7"/>
      <c r="I293" s="7"/>
      <c r="J293" s="7"/>
      <c r="K293" s="7"/>
      <c r="L293" s="7"/>
      <c r="M293" s="7"/>
      <c r="N293" s="7"/>
      <c r="O293" s="7"/>
      <c r="P293" s="7"/>
      <c r="Q293" s="7"/>
      <c r="R293" s="7"/>
    </row>
    <row r="294" spans="1:18" ht="13.5">
      <c r="A294" s="7"/>
      <c r="B294" s="7"/>
      <c r="C294" s="7"/>
      <c r="D294" s="7"/>
      <c r="E294" s="7"/>
      <c r="F294" s="7"/>
      <c r="G294" s="7"/>
      <c r="H294" s="7"/>
      <c r="I294" s="7"/>
      <c r="J294" s="7"/>
      <c r="K294" s="7"/>
      <c r="L294" s="7"/>
      <c r="M294" s="7"/>
      <c r="N294" s="7"/>
      <c r="O294" s="7"/>
      <c r="P294" s="7"/>
      <c r="Q294" s="7"/>
      <c r="R294" s="7"/>
    </row>
    <row r="295" spans="1:18" ht="13.5">
      <c r="A295" s="7"/>
      <c r="B295" s="7"/>
      <c r="C295" s="7"/>
      <c r="D295" s="7"/>
      <c r="E295" s="7"/>
      <c r="F295" s="7"/>
      <c r="G295" s="7"/>
      <c r="H295" s="7"/>
      <c r="I295" s="7"/>
      <c r="J295" s="7"/>
      <c r="K295" s="7"/>
      <c r="L295" s="7"/>
      <c r="M295" s="7"/>
      <c r="N295" s="7"/>
      <c r="O295" s="7"/>
      <c r="P295" s="7"/>
      <c r="Q295" s="7"/>
      <c r="R295" s="7"/>
    </row>
    <row r="296" spans="1:18" ht="13.5">
      <c r="A296" s="7"/>
      <c r="B296" s="7"/>
      <c r="C296" s="7"/>
      <c r="D296" s="7"/>
      <c r="E296" s="7"/>
      <c r="F296" s="7"/>
      <c r="G296" s="7"/>
      <c r="H296" s="7"/>
      <c r="I296" s="7"/>
      <c r="J296" s="7"/>
      <c r="K296" s="7"/>
      <c r="L296" s="7"/>
      <c r="M296" s="7"/>
      <c r="N296" s="7"/>
      <c r="O296" s="7"/>
      <c r="P296" s="7"/>
      <c r="Q296" s="7"/>
      <c r="R296" s="7"/>
    </row>
    <row r="297" spans="1:18" ht="13.5">
      <c r="A297" s="7"/>
      <c r="B297" s="7"/>
      <c r="C297" s="7"/>
      <c r="D297" s="7"/>
      <c r="E297" s="7"/>
      <c r="F297" s="7"/>
      <c r="G297" s="7"/>
      <c r="H297" s="7"/>
      <c r="I297" s="7"/>
      <c r="J297" s="7"/>
      <c r="K297" s="7"/>
      <c r="L297" s="7"/>
      <c r="M297" s="7"/>
      <c r="N297" s="7"/>
      <c r="O297" s="7"/>
      <c r="P297" s="7"/>
      <c r="Q297" s="7"/>
      <c r="R297" s="7"/>
    </row>
    <row r="298" spans="1:18" ht="13.5">
      <c r="A298" s="7"/>
      <c r="B298" s="7"/>
      <c r="C298" s="7"/>
      <c r="D298" s="7"/>
      <c r="E298" s="7"/>
      <c r="F298" s="7"/>
      <c r="G298" s="7"/>
      <c r="H298" s="7"/>
      <c r="I298" s="7"/>
      <c r="J298" s="7"/>
      <c r="K298" s="7"/>
      <c r="L298" s="7"/>
      <c r="M298" s="7"/>
      <c r="N298" s="7"/>
      <c r="O298" s="7"/>
      <c r="P298" s="7"/>
      <c r="Q298" s="7"/>
      <c r="R298" s="7"/>
    </row>
    <row r="299" spans="1:18" ht="13.5">
      <c r="A299" s="7"/>
      <c r="B299" s="7"/>
      <c r="C299" s="7"/>
      <c r="D299" s="7"/>
      <c r="E299" s="7"/>
      <c r="F299" s="7"/>
      <c r="G299" s="7"/>
      <c r="H299" s="7"/>
      <c r="I299" s="7"/>
      <c r="J299" s="7"/>
      <c r="K299" s="7"/>
      <c r="L299" s="7"/>
      <c r="M299" s="7"/>
      <c r="N299" s="7"/>
      <c r="O299" s="7"/>
      <c r="P299" s="7"/>
      <c r="Q299" s="7"/>
      <c r="R299" s="7"/>
    </row>
    <row r="300" spans="1:18" ht="13.5">
      <c r="A300" s="7"/>
      <c r="B300" s="7"/>
      <c r="C300" s="7"/>
      <c r="D300" s="7"/>
      <c r="E300" s="7"/>
      <c r="F300" s="7"/>
      <c r="G300" s="7"/>
      <c r="H300" s="7"/>
      <c r="I300" s="7"/>
      <c r="J300" s="7"/>
      <c r="K300" s="7"/>
      <c r="L300" s="7"/>
      <c r="M300" s="7"/>
      <c r="N300" s="7"/>
      <c r="O300" s="7"/>
      <c r="P300" s="7"/>
      <c r="Q300" s="7"/>
      <c r="R300" s="7"/>
    </row>
    <row r="301" spans="1:18" ht="13.5">
      <c r="A301" s="7"/>
      <c r="B301" s="7"/>
      <c r="C301" s="7"/>
      <c r="D301" s="7"/>
      <c r="E301" s="7"/>
      <c r="F301" s="7"/>
      <c r="G301" s="7"/>
      <c r="H301" s="7"/>
      <c r="I301" s="7"/>
      <c r="J301" s="7"/>
      <c r="K301" s="7"/>
      <c r="L301" s="7"/>
      <c r="M301" s="7"/>
      <c r="N301" s="7"/>
      <c r="O301" s="7"/>
      <c r="P301" s="7"/>
      <c r="Q301" s="7"/>
      <c r="R301" s="7"/>
    </row>
    <row r="302" spans="1:18" ht="13.5">
      <c r="A302" s="7"/>
      <c r="B302" s="7"/>
      <c r="C302" s="7"/>
      <c r="D302" s="7"/>
      <c r="E302" s="7"/>
      <c r="F302" s="7"/>
      <c r="G302" s="7"/>
      <c r="H302" s="7"/>
      <c r="I302" s="7"/>
      <c r="J302" s="7"/>
      <c r="K302" s="7"/>
      <c r="L302" s="7"/>
      <c r="M302" s="7"/>
      <c r="N302" s="7"/>
      <c r="O302" s="7"/>
      <c r="P302" s="7"/>
      <c r="Q302" s="7"/>
      <c r="R302" s="7"/>
    </row>
    <row r="303" spans="1:18" ht="13.5">
      <c r="A303" s="7"/>
      <c r="B303" s="7"/>
      <c r="C303" s="7"/>
      <c r="D303" s="7"/>
      <c r="E303" s="7"/>
      <c r="F303" s="7"/>
      <c r="G303" s="7"/>
      <c r="H303" s="7"/>
      <c r="I303" s="7"/>
      <c r="J303" s="7"/>
      <c r="K303" s="7"/>
      <c r="L303" s="7"/>
      <c r="M303" s="7"/>
      <c r="N303" s="7"/>
      <c r="O303" s="7"/>
      <c r="P303" s="7"/>
      <c r="Q303" s="7"/>
      <c r="R303" s="7"/>
    </row>
    <row r="304" spans="1:18" ht="13.5">
      <c r="A304" s="7"/>
      <c r="B304" s="7"/>
      <c r="C304" s="7"/>
      <c r="D304" s="7"/>
      <c r="E304" s="7"/>
      <c r="F304" s="7"/>
      <c r="G304" s="7"/>
      <c r="H304" s="7"/>
      <c r="I304" s="7"/>
      <c r="J304" s="7"/>
      <c r="K304" s="7"/>
      <c r="L304" s="7"/>
      <c r="M304" s="7"/>
      <c r="N304" s="7"/>
      <c r="O304" s="7"/>
      <c r="P304" s="7"/>
      <c r="Q304" s="7"/>
      <c r="R304" s="7"/>
    </row>
    <row r="305" spans="1:18" ht="13.5">
      <c r="A305" s="7"/>
      <c r="B305" s="7"/>
      <c r="C305" s="7"/>
      <c r="D305" s="7"/>
      <c r="E305" s="7"/>
      <c r="F305" s="7"/>
      <c r="G305" s="7"/>
      <c r="H305" s="7"/>
      <c r="I305" s="7"/>
      <c r="J305" s="7"/>
      <c r="K305" s="7"/>
      <c r="L305" s="7"/>
      <c r="M305" s="7"/>
      <c r="N305" s="7"/>
      <c r="O305" s="7"/>
      <c r="P305" s="7"/>
      <c r="Q305" s="7"/>
      <c r="R305" s="7"/>
    </row>
    <row r="306" spans="1:18" ht="13.5">
      <c r="A306" s="7"/>
      <c r="B306" s="7"/>
      <c r="C306" s="7"/>
      <c r="D306" s="7"/>
      <c r="E306" s="7"/>
      <c r="F306" s="7"/>
      <c r="G306" s="7"/>
      <c r="H306" s="7"/>
      <c r="I306" s="7"/>
      <c r="J306" s="7"/>
      <c r="K306" s="7"/>
      <c r="L306" s="7"/>
      <c r="M306" s="7"/>
      <c r="N306" s="7"/>
      <c r="O306" s="7"/>
      <c r="P306" s="7"/>
      <c r="Q306" s="7"/>
      <c r="R306" s="7"/>
    </row>
    <row r="307" spans="1:18" ht="13.5">
      <c r="A307" s="7"/>
      <c r="B307" s="7"/>
      <c r="C307" s="7"/>
      <c r="D307" s="7"/>
      <c r="E307" s="7"/>
      <c r="F307" s="7"/>
      <c r="G307" s="7"/>
      <c r="H307" s="7"/>
      <c r="I307" s="7"/>
      <c r="J307" s="7"/>
      <c r="K307" s="7"/>
      <c r="L307" s="7"/>
      <c r="M307" s="7"/>
      <c r="N307" s="7"/>
      <c r="O307" s="7"/>
      <c r="P307" s="7"/>
      <c r="Q307" s="7"/>
      <c r="R307" s="7"/>
    </row>
    <row r="308" spans="1:18" ht="13.5">
      <c r="A308" s="7"/>
      <c r="B308" s="7"/>
      <c r="C308" s="7"/>
      <c r="D308" s="7"/>
      <c r="E308" s="7"/>
      <c r="F308" s="7"/>
      <c r="G308" s="7"/>
      <c r="H308" s="7"/>
      <c r="I308" s="7"/>
      <c r="J308" s="7"/>
      <c r="K308" s="7"/>
      <c r="L308" s="7"/>
      <c r="M308" s="7"/>
      <c r="N308" s="7"/>
      <c r="O308" s="7"/>
      <c r="P308" s="7"/>
      <c r="Q308" s="7"/>
      <c r="R308" s="7"/>
    </row>
    <row r="309" spans="1:18" ht="13.5">
      <c r="A309" s="7"/>
      <c r="B309" s="7"/>
      <c r="C309" s="7"/>
      <c r="D309" s="7"/>
      <c r="E309" s="7"/>
      <c r="F309" s="7"/>
      <c r="G309" s="7"/>
      <c r="H309" s="7"/>
      <c r="I309" s="7"/>
      <c r="J309" s="7"/>
      <c r="K309" s="7"/>
      <c r="L309" s="7"/>
      <c r="M309" s="7"/>
      <c r="N309" s="7"/>
      <c r="O309" s="7"/>
      <c r="P309" s="7"/>
      <c r="Q309" s="7"/>
      <c r="R309" s="7"/>
    </row>
    <row r="310" spans="1:18" ht="13.5">
      <c r="A310" s="7"/>
      <c r="B310" s="7"/>
      <c r="C310" s="7"/>
      <c r="D310" s="7"/>
      <c r="E310" s="7"/>
      <c r="F310" s="7"/>
      <c r="G310" s="7"/>
      <c r="H310" s="7"/>
      <c r="I310" s="7"/>
      <c r="J310" s="7"/>
      <c r="K310" s="7"/>
      <c r="L310" s="7"/>
      <c r="M310" s="7"/>
      <c r="N310" s="7"/>
      <c r="O310" s="7"/>
      <c r="P310" s="7"/>
      <c r="Q310" s="7"/>
      <c r="R310" s="7"/>
    </row>
    <row r="311" spans="1:18" ht="13.5">
      <c r="A311" s="7"/>
      <c r="B311" s="7"/>
      <c r="C311" s="7"/>
      <c r="D311" s="7"/>
      <c r="E311" s="7"/>
      <c r="F311" s="7"/>
      <c r="G311" s="7"/>
      <c r="H311" s="7"/>
      <c r="I311" s="7"/>
      <c r="J311" s="7"/>
      <c r="K311" s="7"/>
      <c r="L311" s="7"/>
      <c r="M311" s="7"/>
      <c r="N311" s="7"/>
      <c r="O311" s="7"/>
      <c r="P311" s="7"/>
      <c r="Q311" s="7"/>
      <c r="R311" s="7"/>
    </row>
    <row r="312" spans="1:18" ht="13.5">
      <c r="A312" s="7"/>
      <c r="B312" s="7"/>
      <c r="C312" s="7"/>
      <c r="D312" s="7"/>
      <c r="E312" s="7"/>
      <c r="F312" s="7"/>
      <c r="G312" s="7"/>
      <c r="H312" s="7"/>
      <c r="I312" s="7"/>
      <c r="J312" s="7"/>
      <c r="K312" s="7"/>
      <c r="L312" s="7"/>
      <c r="M312" s="7"/>
      <c r="N312" s="7"/>
      <c r="O312" s="7"/>
      <c r="P312" s="7"/>
      <c r="Q312" s="7"/>
      <c r="R312" s="7"/>
    </row>
    <row r="313" spans="1:18" ht="13.5">
      <c r="A313" s="7"/>
      <c r="B313" s="7"/>
      <c r="C313" s="7"/>
      <c r="D313" s="7"/>
      <c r="E313" s="7"/>
      <c r="F313" s="7"/>
      <c r="G313" s="7"/>
      <c r="H313" s="7"/>
      <c r="I313" s="7"/>
      <c r="J313" s="7"/>
      <c r="K313" s="7"/>
      <c r="L313" s="7"/>
      <c r="M313" s="7"/>
      <c r="N313" s="7"/>
      <c r="O313" s="7"/>
      <c r="P313" s="7"/>
      <c r="Q313" s="7"/>
      <c r="R313" s="7"/>
    </row>
    <row r="314" spans="1:18" ht="13.5">
      <c r="A314" s="7"/>
      <c r="B314" s="7"/>
      <c r="C314" s="7"/>
      <c r="D314" s="7"/>
      <c r="E314" s="7"/>
      <c r="F314" s="7"/>
      <c r="G314" s="7"/>
      <c r="H314" s="7"/>
      <c r="I314" s="7"/>
      <c r="J314" s="7"/>
      <c r="K314" s="7"/>
      <c r="L314" s="7"/>
      <c r="M314" s="7"/>
      <c r="N314" s="7"/>
      <c r="O314" s="7"/>
      <c r="P314" s="7"/>
      <c r="Q314" s="7"/>
      <c r="R314" s="7"/>
    </row>
    <row r="315" spans="1:18" ht="13.5">
      <c r="A315" s="7"/>
      <c r="B315" s="7"/>
      <c r="C315" s="7"/>
      <c r="D315" s="7"/>
      <c r="E315" s="7"/>
      <c r="F315" s="7"/>
      <c r="G315" s="7"/>
      <c r="H315" s="7"/>
      <c r="I315" s="7"/>
      <c r="J315" s="7"/>
      <c r="K315" s="7"/>
      <c r="L315" s="7"/>
      <c r="M315" s="7"/>
      <c r="N315" s="7"/>
      <c r="O315" s="7"/>
      <c r="P315" s="7"/>
      <c r="Q315" s="7"/>
      <c r="R315" s="7"/>
    </row>
    <row r="316" spans="1:18" ht="13.5">
      <c r="A316" s="7"/>
      <c r="B316" s="7"/>
      <c r="C316" s="7"/>
      <c r="D316" s="7"/>
      <c r="E316" s="7"/>
      <c r="F316" s="7"/>
      <c r="G316" s="7"/>
      <c r="H316" s="7"/>
      <c r="I316" s="7"/>
      <c r="J316" s="7"/>
      <c r="K316" s="7"/>
      <c r="L316" s="7"/>
      <c r="M316" s="7"/>
      <c r="N316" s="7"/>
      <c r="O316" s="7"/>
      <c r="P316" s="7"/>
      <c r="Q316" s="7"/>
      <c r="R316" s="7"/>
    </row>
    <row r="317" spans="1:18" ht="13.5">
      <c r="A317" s="7"/>
      <c r="B317" s="7"/>
      <c r="C317" s="7"/>
      <c r="D317" s="7"/>
      <c r="E317" s="7"/>
      <c r="F317" s="7"/>
      <c r="G317" s="7"/>
      <c r="H317" s="7"/>
      <c r="I317" s="7"/>
      <c r="J317" s="7"/>
      <c r="K317" s="7"/>
      <c r="L317" s="7"/>
      <c r="M317" s="7"/>
      <c r="N317" s="7"/>
      <c r="O317" s="7"/>
      <c r="P317" s="7"/>
      <c r="Q317" s="7"/>
      <c r="R317" s="7"/>
    </row>
    <row r="318" spans="1:18" ht="13.5">
      <c r="A318" s="7"/>
      <c r="B318" s="7"/>
      <c r="C318" s="7"/>
      <c r="D318" s="7"/>
      <c r="E318" s="7"/>
      <c r="F318" s="7"/>
      <c r="G318" s="7"/>
      <c r="H318" s="7"/>
      <c r="I318" s="7"/>
      <c r="J318" s="7"/>
      <c r="K318" s="7"/>
      <c r="L318" s="7"/>
      <c r="M318" s="7"/>
      <c r="N318" s="7"/>
      <c r="O318" s="7"/>
      <c r="P318" s="7"/>
      <c r="Q318" s="7"/>
      <c r="R318" s="7"/>
    </row>
    <row r="319" spans="1:18" ht="13.5">
      <c r="A319" s="7"/>
      <c r="B319" s="7"/>
      <c r="C319" s="7"/>
      <c r="D319" s="7"/>
      <c r="E319" s="7"/>
      <c r="F319" s="7"/>
      <c r="G319" s="7"/>
      <c r="H319" s="7"/>
      <c r="I319" s="7"/>
      <c r="J319" s="7"/>
      <c r="K319" s="7"/>
      <c r="L319" s="7"/>
      <c r="M319" s="7"/>
      <c r="N319" s="7"/>
      <c r="O319" s="7"/>
      <c r="P319" s="7"/>
      <c r="Q319" s="7"/>
      <c r="R319" s="7"/>
    </row>
    <row r="320" spans="1:18" ht="13.5">
      <c r="A320" s="7"/>
      <c r="B320" s="7"/>
      <c r="C320" s="7"/>
      <c r="D320" s="7"/>
      <c r="E320" s="7"/>
      <c r="F320" s="7"/>
      <c r="G320" s="7"/>
      <c r="H320" s="7"/>
      <c r="I320" s="7"/>
      <c r="J320" s="7"/>
      <c r="K320" s="7"/>
      <c r="L320" s="7"/>
      <c r="M320" s="7"/>
      <c r="N320" s="7"/>
      <c r="O320" s="7"/>
      <c r="P320" s="7"/>
      <c r="Q320" s="7"/>
      <c r="R320" s="7"/>
    </row>
    <row r="321" spans="1:18" ht="13.5">
      <c r="A321" s="7"/>
      <c r="B321" s="7"/>
      <c r="C321" s="7"/>
      <c r="D321" s="7"/>
      <c r="E321" s="7"/>
      <c r="F321" s="7"/>
      <c r="G321" s="7"/>
      <c r="H321" s="7"/>
      <c r="I321" s="7"/>
      <c r="J321" s="7"/>
      <c r="K321" s="7"/>
      <c r="L321" s="7"/>
      <c r="M321" s="7"/>
      <c r="N321" s="7"/>
      <c r="O321" s="7"/>
      <c r="P321" s="7"/>
      <c r="Q321" s="7"/>
      <c r="R321" s="7"/>
    </row>
    <row r="322" spans="1:18" ht="13.5">
      <c r="A322" s="7"/>
      <c r="B322" s="7"/>
      <c r="C322" s="7"/>
      <c r="D322" s="7"/>
      <c r="E322" s="7"/>
      <c r="F322" s="7"/>
      <c r="G322" s="7"/>
      <c r="H322" s="7"/>
      <c r="I322" s="7"/>
      <c r="J322" s="7"/>
      <c r="K322" s="7"/>
      <c r="L322" s="7"/>
      <c r="M322" s="7"/>
      <c r="N322" s="7"/>
      <c r="O322" s="7"/>
      <c r="P322" s="7"/>
      <c r="Q322" s="7"/>
      <c r="R322" s="7"/>
    </row>
    <row r="323" spans="1:18" ht="13.5">
      <c r="A323" s="7"/>
      <c r="B323" s="7"/>
      <c r="C323" s="7"/>
      <c r="D323" s="7"/>
      <c r="E323" s="7"/>
      <c r="F323" s="7"/>
      <c r="G323" s="7"/>
      <c r="H323" s="7"/>
      <c r="I323" s="7"/>
      <c r="J323" s="7"/>
      <c r="K323" s="7"/>
      <c r="L323" s="7"/>
      <c r="M323" s="7"/>
      <c r="N323" s="7"/>
      <c r="O323" s="7"/>
      <c r="P323" s="7"/>
      <c r="Q323" s="7"/>
      <c r="R323" s="7"/>
    </row>
    <row r="324" spans="1:18" ht="13.5">
      <c r="A324" s="7"/>
      <c r="B324" s="7"/>
      <c r="C324" s="7"/>
      <c r="D324" s="7"/>
      <c r="E324" s="7"/>
      <c r="F324" s="7"/>
      <c r="G324" s="7"/>
      <c r="H324" s="7"/>
      <c r="I324" s="7"/>
      <c r="J324" s="7"/>
      <c r="K324" s="7"/>
      <c r="L324" s="7"/>
      <c r="M324" s="7"/>
      <c r="N324" s="7"/>
      <c r="O324" s="7"/>
      <c r="P324" s="7"/>
      <c r="Q324" s="7"/>
      <c r="R324" s="7"/>
    </row>
    <row r="325" spans="1:18" ht="13.5">
      <c r="A325" s="7"/>
      <c r="B325" s="7"/>
      <c r="C325" s="7"/>
      <c r="D325" s="7"/>
      <c r="E325" s="7"/>
      <c r="F325" s="7"/>
      <c r="G325" s="7"/>
      <c r="H325" s="7"/>
      <c r="I325" s="7"/>
      <c r="J325" s="7"/>
      <c r="K325" s="7"/>
      <c r="L325" s="7"/>
      <c r="M325" s="7"/>
      <c r="N325" s="7"/>
      <c r="O325" s="7"/>
      <c r="P325" s="7"/>
      <c r="Q325" s="7"/>
      <c r="R325" s="7"/>
    </row>
    <row r="326" spans="1:18" ht="13.5">
      <c r="A326" s="7"/>
      <c r="B326" s="7"/>
      <c r="C326" s="7"/>
      <c r="D326" s="7"/>
      <c r="E326" s="7"/>
      <c r="F326" s="7"/>
      <c r="G326" s="7"/>
      <c r="H326" s="7"/>
      <c r="I326" s="7"/>
      <c r="J326" s="7"/>
      <c r="K326" s="7"/>
      <c r="L326" s="7"/>
      <c r="M326" s="7"/>
      <c r="N326" s="7"/>
      <c r="O326" s="7"/>
      <c r="P326" s="7"/>
      <c r="Q326" s="7"/>
      <c r="R326" s="7"/>
    </row>
    <row r="327" spans="1:18" ht="13.5">
      <c r="A327" s="7"/>
      <c r="B327" s="7"/>
      <c r="C327" s="7"/>
      <c r="D327" s="7"/>
      <c r="E327" s="7"/>
      <c r="F327" s="7"/>
      <c r="G327" s="7"/>
      <c r="H327" s="7"/>
      <c r="I327" s="7"/>
      <c r="J327" s="7"/>
      <c r="K327" s="7"/>
      <c r="L327" s="7"/>
      <c r="M327" s="7"/>
      <c r="N327" s="7"/>
      <c r="O327" s="7"/>
      <c r="P327" s="7"/>
      <c r="Q327" s="7"/>
      <c r="R327" s="7"/>
    </row>
    <row r="328" spans="1:18" ht="13.5">
      <c r="A328" s="7"/>
      <c r="B328" s="7"/>
      <c r="C328" s="7"/>
      <c r="D328" s="7"/>
      <c r="E328" s="7"/>
      <c r="F328" s="7"/>
      <c r="G328" s="7"/>
      <c r="H328" s="7"/>
      <c r="I328" s="7"/>
      <c r="J328" s="7"/>
      <c r="K328" s="7"/>
      <c r="L328" s="7"/>
      <c r="M328" s="7"/>
      <c r="N328" s="7"/>
      <c r="O328" s="7"/>
      <c r="P328" s="7"/>
      <c r="Q328" s="7"/>
      <c r="R328" s="7"/>
    </row>
    <row r="329" spans="1:18" ht="13.5">
      <c r="A329" s="7"/>
      <c r="B329" s="7"/>
      <c r="C329" s="7"/>
      <c r="D329" s="7"/>
      <c r="E329" s="7"/>
      <c r="F329" s="7"/>
      <c r="G329" s="7"/>
      <c r="H329" s="7"/>
      <c r="I329" s="7"/>
      <c r="J329" s="7"/>
      <c r="K329" s="7"/>
      <c r="L329" s="7"/>
      <c r="M329" s="7"/>
      <c r="N329" s="7"/>
      <c r="O329" s="7"/>
      <c r="P329" s="7"/>
      <c r="Q329" s="7"/>
      <c r="R329" s="7"/>
    </row>
    <row r="330" spans="1:18" ht="13.5">
      <c r="A330" s="7"/>
      <c r="B330" s="7"/>
      <c r="C330" s="7"/>
      <c r="D330" s="7"/>
      <c r="E330" s="7"/>
      <c r="F330" s="7"/>
      <c r="G330" s="7"/>
      <c r="H330" s="7"/>
      <c r="I330" s="7"/>
      <c r="J330" s="7"/>
      <c r="K330" s="7"/>
      <c r="L330" s="7"/>
      <c r="M330" s="7"/>
      <c r="N330" s="7"/>
      <c r="O330" s="7"/>
      <c r="P330" s="7"/>
      <c r="Q330" s="7"/>
      <c r="R330" s="7"/>
    </row>
    <row r="331" spans="1:18" ht="13.5">
      <c r="A331" s="7"/>
      <c r="B331" s="7"/>
      <c r="C331" s="7"/>
      <c r="D331" s="7"/>
      <c r="E331" s="7"/>
      <c r="F331" s="7"/>
      <c r="G331" s="7"/>
      <c r="H331" s="7"/>
      <c r="I331" s="7"/>
      <c r="J331" s="7"/>
      <c r="K331" s="7"/>
      <c r="L331" s="7"/>
      <c r="M331" s="7"/>
      <c r="N331" s="7"/>
      <c r="O331" s="7"/>
      <c r="P331" s="7"/>
      <c r="Q331" s="7"/>
      <c r="R331" s="7"/>
    </row>
    <row r="332" spans="1:18" ht="13.5">
      <c r="A332" s="7"/>
      <c r="B332" s="7"/>
      <c r="C332" s="7"/>
      <c r="D332" s="7"/>
      <c r="E332" s="7"/>
      <c r="F332" s="7"/>
      <c r="G332" s="7"/>
      <c r="H332" s="7"/>
      <c r="I332" s="7"/>
      <c r="J332" s="7"/>
      <c r="K332" s="7"/>
      <c r="L332" s="7"/>
      <c r="M332" s="7"/>
      <c r="N332" s="7"/>
      <c r="O332" s="7"/>
      <c r="P332" s="7"/>
      <c r="Q332" s="7"/>
      <c r="R332" s="7"/>
    </row>
    <row r="333" spans="1:18" ht="13.5">
      <c r="A333" s="7"/>
      <c r="B333" s="7"/>
      <c r="C333" s="7"/>
      <c r="D333" s="7"/>
      <c r="E333" s="7"/>
      <c r="F333" s="7"/>
      <c r="G333" s="7"/>
      <c r="H333" s="7"/>
      <c r="I333" s="7"/>
      <c r="J333" s="7"/>
      <c r="K333" s="7"/>
      <c r="L333" s="7"/>
      <c r="M333" s="7"/>
      <c r="N333" s="7"/>
      <c r="O333" s="7"/>
      <c r="P333" s="7"/>
      <c r="Q333" s="7"/>
      <c r="R333" s="7"/>
    </row>
    <row r="334" spans="1:18" ht="13.5">
      <c r="A334" s="7"/>
      <c r="B334" s="7"/>
      <c r="C334" s="7"/>
      <c r="D334" s="7"/>
      <c r="E334" s="7"/>
      <c r="F334" s="7"/>
      <c r="G334" s="7"/>
      <c r="H334" s="7"/>
      <c r="I334" s="7"/>
      <c r="J334" s="7"/>
      <c r="K334" s="7"/>
      <c r="L334" s="7"/>
      <c r="M334" s="7"/>
      <c r="N334" s="7"/>
      <c r="O334" s="7"/>
      <c r="P334" s="7"/>
      <c r="Q334" s="7"/>
      <c r="R334" s="7"/>
    </row>
    <row r="335" spans="1:18" ht="13.5">
      <c r="A335" s="7"/>
      <c r="B335" s="7"/>
      <c r="C335" s="7"/>
      <c r="D335" s="7"/>
      <c r="E335" s="7"/>
      <c r="F335" s="7"/>
      <c r="G335" s="7"/>
      <c r="H335" s="7"/>
      <c r="I335" s="7"/>
      <c r="J335" s="7"/>
      <c r="K335" s="7"/>
      <c r="L335" s="7"/>
      <c r="M335" s="7"/>
      <c r="N335" s="7"/>
      <c r="O335" s="7"/>
      <c r="P335" s="7"/>
      <c r="Q335" s="7"/>
      <c r="R335" s="7"/>
    </row>
    <row r="336" spans="1:18" ht="13.5">
      <c r="A336" s="7"/>
      <c r="B336" s="7"/>
      <c r="C336" s="7"/>
      <c r="D336" s="7"/>
      <c r="E336" s="7"/>
      <c r="F336" s="7"/>
      <c r="G336" s="7"/>
      <c r="H336" s="7"/>
      <c r="I336" s="7"/>
      <c r="J336" s="7"/>
      <c r="K336" s="7"/>
      <c r="L336" s="7"/>
      <c r="M336" s="7"/>
      <c r="N336" s="7"/>
      <c r="O336" s="7"/>
      <c r="P336" s="7"/>
      <c r="Q336" s="7"/>
      <c r="R336" s="7"/>
    </row>
    <row r="337" spans="1:18" ht="13.5">
      <c r="A337" s="7"/>
      <c r="B337" s="7"/>
      <c r="C337" s="7"/>
      <c r="D337" s="7"/>
      <c r="E337" s="7"/>
      <c r="F337" s="7"/>
      <c r="G337" s="7"/>
      <c r="H337" s="7"/>
      <c r="I337" s="7"/>
      <c r="J337" s="7"/>
      <c r="K337" s="7"/>
      <c r="L337" s="7"/>
      <c r="M337" s="7"/>
      <c r="N337" s="7"/>
      <c r="O337" s="7"/>
      <c r="P337" s="7"/>
      <c r="Q337" s="7"/>
      <c r="R337" s="7"/>
    </row>
    <row r="338" spans="1:18" ht="13.5">
      <c r="A338" s="7"/>
      <c r="B338" s="7"/>
      <c r="C338" s="7"/>
      <c r="D338" s="7"/>
      <c r="E338" s="7"/>
      <c r="F338" s="7"/>
      <c r="G338" s="7"/>
      <c r="H338" s="7"/>
      <c r="I338" s="7"/>
      <c r="J338" s="7"/>
      <c r="K338" s="7"/>
      <c r="L338" s="7"/>
      <c r="M338" s="7"/>
      <c r="N338" s="7"/>
      <c r="O338" s="7"/>
      <c r="P338" s="7"/>
      <c r="Q338" s="7"/>
      <c r="R338" s="7"/>
    </row>
    <row r="339" spans="1:18" ht="13.5">
      <c r="A339" s="7"/>
      <c r="B339" s="7"/>
      <c r="C339" s="7"/>
      <c r="D339" s="7"/>
      <c r="E339" s="7"/>
      <c r="F339" s="7"/>
      <c r="G339" s="7"/>
      <c r="H339" s="7"/>
      <c r="I339" s="7"/>
      <c r="J339" s="7"/>
      <c r="K339" s="7"/>
      <c r="L339" s="7"/>
      <c r="M339" s="7"/>
      <c r="N339" s="7"/>
      <c r="O339" s="7"/>
      <c r="P339" s="7"/>
      <c r="Q339" s="7"/>
      <c r="R339" s="7"/>
    </row>
    <row r="340" spans="1:18" ht="13.5">
      <c r="A340" s="7"/>
      <c r="B340" s="7"/>
      <c r="C340" s="7"/>
      <c r="D340" s="7"/>
      <c r="E340" s="7"/>
      <c r="F340" s="7"/>
      <c r="G340" s="7"/>
      <c r="H340" s="7"/>
      <c r="I340" s="7"/>
      <c r="J340" s="7"/>
      <c r="K340" s="7"/>
      <c r="L340" s="7"/>
      <c r="M340" s="7"/>
      <c r="N340" s="7"/>
      <c r="O340" s="7"/>
      <c r="P340" s="7"/>
      <c r="Q340" s="7"/>
      <c r="R340" s="7"/>
    </row>
    <row r="341" spans="1:18" ht="13.5">
      <c r="A341" s="7"/>
      <c r="B341" s="7"/>
      <c r="C341" s="7"/>
      <c r="D341" s="7"/>
      <c r="E341" s="7"/>
      <c r="F341" s="7"/>
      <c r="G341" s="7"/>
      <c r="H341" s="7"/>
      <c r="I341" s="7"/>
      <c r="J341" s="7"/>
      <c r="K341" s="7"/>
      <c r="L341" s="7"/>
      <c r="M341" s="7"/>
      <c r="N341" s="7"/>
      <c r="O341" s="7"/>
      <c r="P341" s="7"/>
      <c r="Q341" s="7"/>
      <c r="R341" s="7"/>
    </row>
    <row r="342" spans="1:18" ht="13.5">
      <c r="A342" s="7"/>
      <c r="B342" s="7"/>
      <c r="C342" s="7"/>
      <c r="D342" s="7"/>
      <c r="E342" s="7"/>
      <c r="F342" s="7"/>
      <c r="G342" s="7"/>
      <c r="H342" s="7"/>
      <c r="I342" s="7"/>
      <c r="J342" s="7"/>
      <c r="K342" s="7"/>
      <c r="L342" s="7"/>
      <c r="M342" s="7"/>
      <c r="N342" s="7"/>
      <c r="O342" s="7"/>
      <c r="P342" s="7"/>
      <c r="Q342" s="7"/>
      <c r="R342" s="7"/>
    </row>
    <row r="343" spans="1:18" ht="13.5">
      <c r="A343" s="7"/>
      <c r="B343" s="7"/>
      <c r="C343" s="7"/>
      <c r="D343" s="7"/>
      <c r="E343" s="7"/>
      <c r="F343" s="7"/>
      <c r="G343" s="7"/>
      <c r="H343" s="7"/>
      <c r="I343" s="7"/>
      <c r="J343" s="7"/>
      <c r="K343" s="7"/>
      <c r="L343" s="7"/>
      <c r="M343" s="7"/>
      <c r="N343" s="7"/>
      <c r="O343" s="7"/>
      <c r="P343" s="7"/>
      <c r="Q343" s="7"/>
      <c r="R343" s="7"/>
    </row>
    <row r="344" spans="1:18" ht="13.5">
      <c r="A344" s="7"/>
      <c r="B344" s="7"/>
      <c r="C344" s="7"/>
      <c r="D344" s="7"/>
      <c r="E344" s="7"/>
      <c r="F344" s="7"/>
      <c r="G344" s="7"/>
      <c r="H344" s="7"/>
      <c r="I344" s="7"/>
      <c r="J344" s="7"/>
      <c r="K344" s="7"/>
      <c r="L344" s="7"/>
      <c r="M344" s="7"/>
      <c r="N344" s="7"/>
      <c r="O344" s="7"/>
      <c r="P344" s="7"/>
      <c r="Q344" s="7"/>
      <c r="R344" s="7"/>
    </row>
    <row r="345" spans="1:18" ht="13.5">
      <c r="A345" s="7"/>
      <c r="B345" s="7"/>
      <c r="C345" s="7"/>
      <c r="D345" s="7"/>
      <c r="E345" s="7"/>
      <c r="F345" s="7"/>
      <c r="G345" s="7"/>
      <c r="H345" s="7"/>
      <c r="I345" s="7"/>
      <c r="J345" s="7"/>
      <c r="K345" s="7"/>
      <c r="L345" s="7"/>
      <c r="M345" s="7"/>
      <c r="N345" s="7"/>
      <c r="O345" s="7"/>
      <c r="P345" s="7"/>
      <c r="Q345" s="7"/>
      <c r="R345" s="7"/>
    </row>
    <row r="346" spans="1:18" ht="13.5">
      <c r="A346" s="7"/>
      <c r="B346" s="7"/>
      <c r="C346" s="7"/>
      <c r="D346" s="7"/>
      <c r="E346" s="7"/>
      <c r="F346" s="7"/>
      <c r="G346" s="7"/>
      <c r="H346" s="7"/>
      <c r="I346" s="7"/>
      <c r="J346" s="7"/>
      <c r="K346" s="7"/>
      <c r="L346" s="7"/>
      <c r="M346" s="7"/>
      <c r="N346" s="7"/>
      <c r="O346" s="7"/>
      <c r="P346" s="7"/>
      <c r="Q346" s="7"/>
      <c r="R346" s="7"/>
    </row>
    <row r="347" spans="1:18" ht="13.5">
      <c r="A347" s="7"/>
      <c r="B347" s="7"/>
      <c r="C347" s="7"/>
      <c r="D347" s="7"/>
      <c r="E347" s="7"/>
      <c r="F347" s="7"/>
      <c r="G347" s="7"/>
      <c r="H347" s="7"/>
      <c r="I347" s="7"/>
      <c r="J347" s="7"/>
      <c r="K347" s="7"/>
      <c r="L347" s="7"/>
      <c r="M347" s="7"/>
      <c r="N347" s="7"/>
      <c r="O347" s="7"/>
      <c r="P347" s="7"/>
      <c r="Q347" s="7"/>
      <c r="R347" s="7"/>
    </row>
    <row r="348" spans="1:18" ht="13.5">
      <c r="A348" s="7"/>
      <c r="B348" s="7"/>
      <c r="C348" s="7"/>
      <c r="D348" s="7"/>
      <c r="E348" s="7"/>
      <c r="F348" s="7"/>
      <c r="G348" s="7"/>
      <c r="H348" s="7"/>
      <c r="I348" s="7"/>
      <c r="J348" s="7"/>
      <c r="K348" s="7"/>
      <c r="L348" s="7"/>
      <c r="M348" s="7"/>
      <c r="N348" s="7"/>
      <c r="O348" s="7"/>
      <c r="P348" s="7"/>
      <c r="Q348" s="7"/>
      <c r="R348" s="7"/>
    </row>
    <row r="349" spans="1:18" ht="13.5">
      <c r="A349" s="7"/>
      <c r="B349" s="7"/>
      <c r="C349" s="7"/>
      <c r="D349" s="7"/>
      <c r="E349" s="7"/>
      <c r="F349" s="7"/>
      <c r="G349" s="7"/>
      <c r="H349" s="7"/>
      <c r="I349" s="7"/>
      <c r="J349" s="7"/>
      <c r="K349" s="7"/>
      <c r="L349" s="7"/>
      <c r="M349" s="7"/>
      <c r="N349" s="7"/>
      <c r="O349" s="7"/>
      <c r="P349" s="7"/>
      <c r="Q349" s="7"/>
      <c r="R349" s="7"/>
    </row>
    <row r="350" spans="1:18" ht="13.5">
      <c r="A350" s="7"/>
      <c r="B350" s="7"/>
      <c r="C350" s="7"/>
      <c r="D350" s="7"/>
      <c r="E350" s="7"/>
      <c r="F350" s="7"/>
      <c r="G350" s="7"/>
      <c r="H350" s="7"/>
      <c r="I350" s="7"/>
      <c r="J350" s="7"/>
      <c r="K350" s="7"/>
      <c r="L350" s="7"/>
      <c r="M350" s="7"/>
      <c r="N350" s="7"/>
      <c r="O350" s="7"/>
      <c r="P350" s="7"/>
      <c r="Q350" s="7"/>
      <c r="R350" s="7"/>
    </row>
    <row r="351" spans="1:18" ht="13.5">
      <c r="A351" s="7"/>
      <c r="B351" s="7"/>
      <c r="C351" s="7"/>
      <c r="D351" s="7"/>
      <c r="E351" s="7"/>
      <c r="F351" s="7"/>
      <c r="G351" s="7"/>
      <c r="H351" s="7"/>
      <c r="I351" s="7"/>
      <c r="J351" s="7"/>
      <c r="K351" s="7"/>
      <c r="L351" s="7"/>
      <c r="M351" s="7"/>
      <c r="N351" s="7"/>
      <c r="O351" s="7"/>
      <c r="P351" s="7"/>
      <c r="Q351" s="7"/>
      <c r="R351" s="7"/>
    </row>
    <row r="352" spans="1:18" ht="13.5">
      <c r="A352" s="7"/>
      <c r="B352" s="7"/>
      <c r="C352" s="7"/>
      <c r="D352" s="7"/>
      <c r="E352" s="7"/>
      <c r="F352" s="7"/>
      <c r="G352" s="7"/>
      <c r="H352" s="7"/>
      <c r="I352" s="7"/>
      <c r="J352" s="7"/>
      <c r="K352" s="7"/>
      <c r="L352" s="7"/>
      <c r="M352" s="7"/>
      <c r="N352" s="7"/>
      <c r="O352" s="7"/>
      <c r="P352" s="7"/>
      <c r="Q352" s="7"/>
      <c r="R352" s="7"/>
    </row>
    <row r="353" spans="1:18" ht="13.5">
      <c r="A353" s="7"/>
      <c r="B353" s="7"/>
      <c r="C353" s="7"/>
      <c r="D353" s="7"/>
      <c r="E353" s="7"/>
      <c r="F353" s="7"/>
      <c r="G353" s="7"/>
      <c r="H353" s="7"/>
      <c r="I353" s="7"/>
      <c r="J353" s="7"/>
      <c r="K353" s="7"/>
      <c r="L353" s="7"/>
      <c r="M353" s="7"/>
      <c r="N353" s="7"/>
      <c r="O353" s="7"/>
      <c r="P353" s="7"/>
      <c r="Q353" s="7"/>
      <c r="R353" s="7"/>
    </row>
    <row r="354" spans="1:18" ht="13.5">
      <c r="A354" s="7"/>
      <c r="B354" s="7"/>
      <c r="C354" s="7"/>
      <c r="D354" s="7"/>
      <c r="E354" s="7"/>
      <c r="F354" s="7"/>
      <c r="G354" s="7"/>
      <c r="H354" s="7"/>
      <c r="I354" s="7"/>
      <c r="J354" s="7"/>
      <c r="K354" s="7"/>
      <c r="L354" s="7"/>
      <c r="M354" s="7"/>
      <c r="N354" s="7"/>
      <c r="O354" s="7"/>
      <c r="P354" s="7"/>
      <c r="Q354" s="7"/>
      <c r="R354" s="7"/>
    </row>
    <row r="355" spans="1:18" ht="13.5">
      <c r="A355" s="7"/>
      <c r="B355" s="7"/>
      <c r="C355" s="7"/>
      <c r="D355" s="7"/>
      <c r="E355" s="7"/>
      <c r="F355" s="7"/>
      <c r="G355" s="7"/>
      <c r="H355" s="7"/>
      <c r="I355" s="7"/>
      <c r="J355" s="7"/>
      <c r="K355" s="7"/>
      <c r="L355" s="7"/>
      <c r="M355" s="7"/>
      <c r="N355" s="7"/>
      <c r="O355" s="7"/>
      <c r="P355" s="7"/>
      <c r="Q355" s="7"/>
      <c r="R355" s="7"/>
    </row>
    <row r="356" spans="1:18" ht="13.5">
      <c r="A356" s="7"/>
      <c r="B356" s="7"/>
      <c r="C356" s="7"/>
      <c r="D356" s="7"/>
      <c r="E356" s="7"/>
      <c r="F356" s="7"/>
      <c r="G356" s="7"/>
      <c r="H356" s="7"/>
      <c r="I356" s="7"/>
      <c r="J356" s="7"/>
      <c r="K356" s="7"/>
      <c r="L356" s="7"/>
      <c r="M356" s="7"/>
      <c r="N356" s="7"/>
      <c r="O356" s="7"/>
      <c r="P356" s="7"/>
      <c r="Q356" s="7"/>
      <c r="R356" s="7"/>
    </row>
    <row r="357" spans="1:18" ht="13.5">
      <c r="A357" s="7"/>
      <c r="B357" s="7"/>
      <c r="C357" s="7"/>
      <c r="D357" s="7"/>
      <c r="E357" s="7"/>
      <c r="F357" s="7"/>
      <c r="G357" s="7"/>
      <c r="H357" s="7"/>
      <c r="I357" s="7"/>
      <c r="J357" s="7"/>
      <c r="K357" s="7"/>
      <c r="L357" s="7"/>
      <c r="M357" s="7"/>
      <c r="N357" s="7"/>
      <c r="O357" s="7"/>
      <c r="P357" s="7"/>
      <c r="Q357" s="7"/>
      <c r="R357" s="7"/>
    </row>
    <row r="358" spans="1:18" ht="13.5">
      <c r="A358" s="7"/>
      <c r="B358" s="7"/>
      <c r="C358" s="7"/>
      <c r="D358" s="7"/>
      <c r="E358" s="7"/>
      <c r="F358" s="7"/>
      <c r="G358" s="7"/>
      <c r="H358" s="7"/>
      <c r="I358" s="7"/>
      <c r="J358" s="7"/>
      <c r="K358" s="7"/>
      <c r="L358" s="7"/>
      <c r="M358" s="7"/>
      <c r="N358" s="7"/>
      <c r="O358" s="7"/>
      <c r="P358" s="7"/>
      <c r="Q358" s="7"/>
      <c r="R358" s="7"/>
    </row>
    <row r="359" spans="1:18" ht="13.5">
      <c r="A359" s="7"/>
      <c r="B359" s="7"/>
      <c r="C359" s="7"/>
      <c r="D359" s="7"/>
      <c r="E359" s="7"/>
      <c r="F359" s="7"/>
      <c r="G359" s="7"/>
      <c r="H359" s="7"/>
      <c r="I359" s="7"/>
      <c r="J359" s="7"/>
      <c r="K359" s="7"/>
      <c r="L359" s="7"/>
      <c r="M359" s="7"/>
      <c r="N359" s="7"/>
      <c r="O359" s="7"/>
      <c r="P359" s="7"/>
      <c r="Q359" s="7"/>
      <c r="R359" s="7"/>
    </row>
    <row r="360" spans="1:18" ht="13.5">
      <c r="A360" s="7"/>
      <c r="B360" s="7"/>
      <c r="C360" s="7"/>
      <c r="D360" s="7"/>
      <c r="E360" s="7"/>
      <c r="F360" s="7"/>
      <c r="G360" s="7"/>
      <c r="H360" s="7"/>
      <c r="I360" s="7"/>
      <c r="J360" s="7"/>
      <c r="K360" s="7"/>
      <c r="L360" s="7"/>
      <c r="M360" s="7"/>
      <c r="N360" s="7"/>
      <c r="O360" s="7"/>
      <c r="P360" s="7"/>
      <c r="Q360" s="7"/>
      <c r="R360" s="7"/>
    </row>
    <row r="361" spans="1:18" ht="13.5">
      <c r="A361" s="7"/>
      <c r="B361" s="7"/>
      <c r="C361" s="7"/>
      <c r="D361" s="7"/>
      <c r="E361" s="7"/>
      <c r="F361" s="7"/>
      <c r="G361" s="7"/>
      <c r="H361" s="7"/>
      <c r="I361" s="7"/>
      <c r="J361" s="7"/>
      <c r="K361" s="7"/>
      <c r="L361" s="7"/>
      <c r="M361" s="7"/>
      <c r="N361" s="7"/>
      <c r="O361" s="7"/>
      <c r="P361" s="7"/>
      <c r="Q361" s="7"/>
      <c r="R361" s="7"/>
    </row>
    <row r="362" spans="1:18" ht="13.5">
      <c r="A362" s="7"/>
      <c r="B362" s="7"/>
      <c r="C362" s="7"/>
      <c r="D362" s="7"/>
      <c r="E362" s="7"/>
      <c r="F362" s="7"/>
      <c r="G362" s="7"/>
      <c r="H362" s="7"/>
      <c r="I362" s="7"/>
      <c r="J362" s="7"/>
      <c r="K362" s="7"/>
      <c r="L362" s="7"/>
      <c r="M362" s="7"/>
      <c r="N362" s="7"/>
      <c r="O362" s="7"/>
      <c r="P362" s="7"/>
      <c r="Q362" s="7"/>
      <c r="R362" s="7"/>
    </row>
    <row r="363" spans="1:18" ht="13.5">
      <c r="A363" s="7"/>
      <c r="B363" s="7"/>
      <c r="C363" s="7"/>
      <c r="D363" s="7"/>
      <c r="E363" s="7"/>
      <c r="F363" s="7"/>
      <c r="G363" s="7"/>
      <c r="H363" s="7"/>
      <c r="I363" s="7"/>
      <c r="J363" s="7"/>
      <c r="K363" s="7"/>
      <c r="L363" s="7"/>
      <c r="M363" s="7"/>
      <c r="N363" s="7"/>
      <c r="O363" s="7"/>
      <c r="P363" s="7"/>
      <c r="Q363" s="7"/>
      <c r="R363" s="7"/>
    </row>
    <row r="364" spans="1:18" ht="13.5">
      <c r="A364" s="7"/>
      <c r="B364" s="7"/>
      <c r="C364" s="7"/>
      <c r="D364" s="7"/>
      <c r="E364" s="7"/>
      <c r="F364" s="7"/>
      <c r="G364" s="7"/>
      <c r="H364" s="7"/>
      <c r="I364" s="7"/>
      <c r="J364" s="7"/>
      <c r="K364" s="7"/>
      <c r="L364" s="7"/>
      <c r="M364" s="7"/>
      <c r="N364" s="7"/>
      <c r="O364" s="7"/>
      <c r="P364" s="7"/>
      <c r="Q364" s="7"/>
      <c r="R364" s="7"/>
    </row>
    <row r="365" spans="1:18" ht="13.5">
      <c r="A365" s="7"/>
      <c r="B365" s="7"/>
      <c r="C365" s="7"/>
      <c r="D365" s="7"/>
      <c r="E365" s="7"/>
      <c r="F365" s="7"/>
      <c r="G365" s="7"/>
      <c r="H365" s="7"/>
      <c r="I365" s="7"/>
      <c r="J365" s="7"/>
      <c r="K365" s="7"/>
      <c r="L365" s="7"/>
      <c r="M365" s="7"/>
      <c r="N365" s="7"/>
      <c r="O365" s="7"/>
      <c r="P365" s="7"/>
      <c r="Q365" s="7"/>
      <c r="R365" s="7"/>
    </row>
    <row r="366" spans="1:18" ht="13.5">
      <c r="A366" s="7"/>
      <c r="B366" s="7"/>
      <c r="C366" s="7"/>
      <c r="D366" s="7"/>
      <c r="E366" s="7"/>
      <c r="F366" s="7"/>
      <c r="G366" s="7"/>
      <c r="H366" s="7"/>
      <c r="I366" s="7"/>
      <c r="J366" s="7"/>
      <c r="K366" s="7"/>
      <c r="L366" s="7"/>
      <c r="M366" s="7"/>
      <c r="N366" s="7"/>
      <c r="O366" s="7"/>
      <c r="P366" s="7"/>
      <c r="Q366" s="7"/>
      <c r="R366" s="7"/>
    </row>
    <row r="367" spans="1:18" ht="13.5">
      <c r="A367" s="7"/>
      <c r="B367" s="7"/>
      <c r="C367" s="7"/>
      <c r="D367" s="7"/>
      <c r="E367" s="7"/>
      <c r="F367" s="7"/>
      <c r="G367" s="7"/>
      <c r="H367" s="7"/>
      <c r="I367" s="7"/>
      <c r="J367" s="7"/>
      <c r="K367" s="7"/>
      <c r="L367" s="7"/>
      <c r="M367" s="7"/>
      <c r="N367" s="7"/>
      <c r="O367" s="7"/>
      <c r="P367" s="7"/>
      <c r="Q367" s="7"/>
      <c r="R367" s="7"/>
    </row>
    <row r="368" spans="1:18" ht="13.5">
      <c r="A368" s="7"/>
      <c r="B368" s="7"/>
      <c r="C368" s="7"/>
      <c r="D368" s="7"/>
      <c r="E368" s="7"/>
      <c r="F368" s="7"/>
      <c r="G368" s="7"/>
      <c r="H368" s="7"/>
      <c r="I368" s="7"/>
      <c r="J368" s="7"/>
      <c r="K368" s="7"/>
      <c r="L368" s="7"/>
      <c r="M368" s="7"/>
      <c r="N368" s="7"/>
      <c r="O368" s="7"/>
      <c r="P368" s="7"/>
      <c r="Q368" s="7"/>
      <c r="R368" s="7"/>
    </row>
    <row r="369" spans="1:18" ht="13.5">
      <c r="A369" s="7"/>
      <c r="B369" s="7"/>
      <c r="C369" s="7"/>
      <c r="D369" s="7"/>
      <c r="E369" s="7"/>
      <c r="F369" s="7"/>
      <c r="G369" s="7"/>
      <c r="H369" s="7"/>
      <c r="I369" s="7"/>
      <c r="J369" s="7"/>
      <c r="K369" s="7"/>
      <c r="L369" s="7"/>
      <c r="M369" s="7"/>
      <c r="N369" s="7"/>
      <c r="O369" s="7"/>
      <c r="P369" s="7"/>
      <c r="Q369" s="7"/>
      <c r="R369" s="7"/>
    </row>
    <row r="370" spans="1:18" ht="13.5">
      <c r="A370" s="7"/>
      <c r="B370" s="7"/>
      <c r="C370" s="7"/>
      <c r="D370" s="7"/>
      <c r="E370" s="7"/>
      <c r="F370" s="7"/>
      <c r="G370" s="7"/>
      <c r="H370" s="7"/>
      <c r="I370" s="7"/>
      <c r="J370" s="7"/>
      <c r="K370" s="7"/>
      <c r="L370" s="7"/>
      <c r="M370" s="7"/>
      <c r="N370" s="7"/>
      <c r="O370" s="7"/>
      <c r="P370" s="7"/>
      <c r="Q370" s="7"/>
      <c r="R370" s="7"/>
    </row>
    <row r="371" spans="1:18" ht="13.5">
      <c r="A371" s="7"/>
      <c r="B371" s="7"/>
      <c r="C371" s="7"/>
      <c r="D371" s="7"/>
      <c r="E371" s="7"/>
      <c r="F371" s="7"/>
      <c r="G371" s="7"/>
      <c r="H371" s="7"/>
      <c r="I371" s="7"/>
      <c r="J371" s="7"/>
      <c r="K371" s="7"/>
      <c r="L371" s="7"/>
      <c r="M371" s="7"/>
      <c r="N371" s="7"/>
      <c r="O371" s="7"/>
      <c r="P371" s="7"/>
      <c r="Q371" s="7"/>
      <c r="R371" s="7"/>
    </row>
    <row r="372" spans="1:18" ht="13.5">
      <c r="A372" s="7"/>
      <c r="B372" s="7"/>
      <c r="C372" s="7"/>
      <c r="D372" s="7"/>
      <c r="E372" s="7"/>
      <c r="F372" s="7"/>
      <c r="G372" s="7"/>
      <c r="H372" s="7"/>
      <c r="I372" s="7"/>
      <c r="J372" s="7"/>
      <c r="K372" s="7"/>
      <c r="L372" s="7"/>
      <c r="M372" s="7"/>
      <c r="N372" s="7"/>
      <c r="O372" s="7"/>
      <c r="P372" s="7"/>
      <c r="Q372" s="7"/>
      <c r="R372" s="7"/>
    </row>
    <row r="373" spans="1:18" ht="13.5">
      <c r="A373" s="7"/>
      <c r="B373" s="7"/>
      <c r="C373" s="7"/>
      <c r="D373" s="7"/>
      <c r="E373" s="7"/>
      <c r="F373" s="7"/>
      <c r="G373" s="7"/>
      <c r="H373" s="7"/>
      <c r="I373" s="7"/>
      <c r="J373" s="7"/>
      <c r="K373" s="7"/>
      <c r="L373" s="7"/>
      <c r="M373" s="7"/>
      <c r="N373" s="7"/>
      <c r="O373" s="7"/>
      <c r="P373" s="7"/>
      <c r="Q373" s="7"/>
      <c r="R373" s="7"/>
    </row>
    <row r="374" spans="1:18" ht="13.5">
      <c r="A374" s="7"/>
      <c r="B374" s="7"/>
      <c r="C374" s="7"/>
      <c r="D374" s="7"/>
      <c r="E374" s="7"/>
      <c r="F374" s="7"/>
      <c r="G374" s="7"/>
      <c r="H374" s="7"/>
      <c r="I374" s="7"/>
      <c r="J374" s="7"/>
      <c r="K374" s="7"/>
      <c r="L374" s="7"/>
      <c r="M374" s="7"/>
      <c r="N374" s="7"/>
      <c r="O374" s="7"/>
      <c r="P374" s="7"/>
      <c r="Q374" s="7"/>
      <c r="R374" s="7"/>
    </row>
    <row r="375" spans="1:18" ht="13.5">
      <c r="A375" s="7"/>
      <c r="B375" s="7"/>
      <c r="C375" s="7"/>
      <c r="D375" s="7"/>
      <c r="E375" s="7"/>
      <c r="F375" s="7"/>
      <c r="G375" s="7"/>
      <c r="H375" s="7"/>
      <c r="I375" s="7"/>
      <c r="J375" s="7"/>
      <c r="K375" s="7"/>
      <c r="L375" s="7"/>
      <c r="M375" s="7"/>
      <c r="N375" s="7"/>
      <c r="O375" s="7"/>
      <c r="P375" s="7"/>
      <c r="Q375" s="7"/>
      <c r="R375" s="7"/>
    </row>
    <row r="376" spans="1:18" ht="13.5">
      <c r="A376" s="7"/>
      <c r="B376" s="7"/>
      <c r="C376" s="7"/>
      <c r="D376" s="7"/>
      <c r="E376" s="7"/>
      <c r="F376" s="7"/>
      <c r="G376" s="7"/>
      <c r="H376" s="7"/>
      <c r="I376" s="7"/>
      <c r="J376" s="7"/>
      <c r="K376" s="7"/>
      <c r="L376" s="7"/>
      <c r="M376" s="7"/>
      <c r="N376" s="7"/>
      <c r="O376" s="7"/>
      <c r="P376" s="7"/>
      <c r="Q376" s="7"/>
      <c r="R376" s="7"/>
    </row>
    <row r="377" spans="1:18" ht="13.5">
      <c r="A377" s="7"/>
      <c r="B377" s="7"/>
      <c r="C377" s="7"/>
      <c r="D377" s="7"/>
      <c r="E377" s="7"/>
      <c r="F377" s="7"/>
      <c r="G377" s="7"/>
      <c r="H377" s="7"/>
      <c r="I377" s="7"/>
      <c r="J377" s="7"/>
      <c r="K377" s="7"/>
      <c r="L377" s="7"/>
      <c r="M377" s="7"/>
      <c r="N377" s="7"/>
      <c r="O377" s="7"/>
      <c r="P377" s="7"/>
      <c r="Q377" s="7"/>
      <c r="R377" s="7"/>
    </row>
    <row r="378" spans="1:18" ht="13.5">
      <c r="A378" s="7"/>
      <c r="B378" s="7"/>
      <c r="C378" s="7"/>
      <c r="D378" s="7"/>
      <c r="E378" s="7"/>
      <c r="F378" s="7"/>
      <c r="G378" s="7"/>
      <c r="H378" s="7"/>
      <c r="I378" s="7"/>
      <c r="J378" s="7"/>
      <c r="K378" s="7"/>
      <c r="L378" s="7"/>
      <c r="M378" s="7"/>
      <c r="N378" s="7"/>
      <c r="O378" s="7"/>
      <c r="P378" s="7"/>
      <c r="Q378" s="7"/>
      <c r="R378" s="7"/>
    </row>
    <row r="379" spans="1:18" ht="13.5">
      <c r="A379" s="7"/>
      <c r="B379" s="7"/>
      <c r="C379" s="7"/>
      <c r="D379" s="7"/>
      <c r="E379" s="7"/>
      <c r="F379" s="7"/>
      <c r="G379" s="7"/>
      <c r="H379" s="7"/>
      <c r="I379" s="7"/>
      <c r="J379" s="7"/>
      <c r="K379" s="7"/>
      <c r="L379" s="7"/>
      <c r="M379" s="7"/>
      <c r="N379" s="7"/>
      <c r="O379" s="7"/>
      <c r="P379" s="7"/>
      <c r="Q379" s="7"/>
      <c r="R379" s="7"/>
    </row>
    <row r="380" spans="1:18" ht="13.5">
      <c r="A380" s="7"/>
      <c r="B380" s="7"/>
      <c r="C380" s="7"/>
      <c r="D380" s="7"/>
      <c r="E380" s="7"/>
      <c r="F380" s="7"/>
      <c r="G380" s="7"/>
      <c r="H380" s="7"/>
      <c r="I380" s="7"/>
      <c r="J380" s="7"/>
      <c r="K380" s="7"/>
      <c r="L380" s="7"/>
      <c r="M380" s="7"/>
      <c r="N380" s="7"/>
      <c r="O380" s="7"/>
      <c r="P380" s="7"/>
      <c r="Q380" s="7"/>
      <c r="R380" s="7"/>
    </row>
    <row r="381" spans="1:18" ht="13.5">
      <c r="A381" s="7"/>
      <c r="B381" s="7"/>
      <c r="C381" s="7"/>
      <c r="D381" s="7"/>
      <c r="E381" s="7"/>
      <c r="F381" s="7"/>
      <c r="G381" s="7"/>
      <c r="H381" s="7"/>
      <c r="I381" s="7"/>
      <c r="J381" s="7"/>
      <c r="K381" s="7"/>
      <c r="L381" s="7"/>
      <c r="M381" s="7"/>
      <c r="N381" s="7"/>
      <c r="O381" s="7"/>
      <c r="P381" s="7"/>
      <c r="Q381" s="7"/>
      <c r="R381" s="7"/>
    </row>
    <row r="382" spans="1:18" ht="13.5">
      <c r="A382" s="7"/>
      <c r="B382" s="7"/>
      <c r="C382" s="7"/>
      <c r="D382" s="7"/>
      <c r="E382" s="7"/>
      <c r="F382" s="7"/>
      <c r="G382" s="7"/>
      <c r="H382" s="7"/>
      <c r="I382" s="7"/>
      <c r="J382" s="7"/>
      <c r="K382" s="7"/>
      <c r="L382" s="7"/>
      <c r="M382" s="7"/>
      <c r="N382" s="7"/>
      <c r="O382" s="7"/>
      <c r="P382" s="7"/>
      <c r="Q382" s="7"/>
      <c r="R382" s="7"/>
    </row>
    <row r="383" spans="1:18" ht="13.5">
      <c r="A383" s="7"/>
      <c r="B383" s="7"/>
      <c r="C383" s="7"/>
      <c r="D383" s="7"/>
      <c r="E383" s="7"/>
      <c r="F383" s="7"/>
      <c r="G383" s="7"/>
      <c r="H383" s="7"/>
      <c r="I383" s="7"/>
      <c r="J383" s="7"/>
      <c r="K383" s="7"/>
      <c r="L383" s="7"/>
      <c r="M383" s="7"/>
      <c r="N383" s="7"/>
      <c r="O383" s="7"/>
      <c r="P383" s="7"/>
      <c r="Q383" s="7"/>
      <c r="R383" s="7"/>
    </row>
    <row r="384" spans="1:18" ht="13.5">
      <c r="A384" s="7"/>
      <c r="B384" s="7"/>
      <c r="C384" s="7"/>
      <c r="D384" s="7"/>
      <c r="E384" s="7"/>
      <c r="F384" s="7"/>
      <c r="G384" s="7"/>
      <c r="H384" s="7"/>
      <c r="I384" s="7"/>
      <c r="J384" s="7"/>
      <c r="K384" s="7"/>
      <c r="L384" s="7"/>
      <c r="M384" s="7"/>
      <c r="N384" s="7"/>
      <c r="O384" s="7"/>
      <c r="P384" s="7"/>
      <c r="Q384" s="7"/>
      <c r="R384" s="7"/>
    </row>
    <row r="385" spans="1:18" ht="13.5">
      <c r="A385" s="7"/>
      <c r="B385" s="7"/>
      <c r="C385" s="7"/>
      <c r="D385" s="7"/>
      <c r="E385" s="7"/>
      <c r="F385" s="7"/>
      <c r="G385" s="7"/>
      <c r="H385" s="7"/>
      <c r="I385" s="7"/>
      <c r="J385" s="7"/>
      <c r="K385" s="7"/>
      <c r="L385" s="7"/>
      <c r="M385" s="7"/>
      <c r="N385" s="7"/>
      <c r="O385" s="7"/>
      <c r="P385" s="7"/>
      <c r="Q385" s="7"/>
      <c r="R385" s="7"/>
    </row>
    <row r="386" spans="1:18" ht="13.5">
      <c r="A386" s="7"/>
      <c r="B386" s="7"/>
      <c r="C386" s="7"/>
      <c r="D386" s="7"/>
      <c r="E386" s="7"/>
      <c r="F386" s="7"/>
      <c r="G386" s="7"/>
      <c r="H386" s="7"/>
      <c r="I386" s="7"/>
      <c r="J386" s="7"/>
      <c r="K386" s="7"/>
      <c r="L386" s="7"/>
      <c r="M386" s="7"/>
      <c r="N386" s="7"/>
      <c r="O386" s="7"/>
      <c r="P386" s="7"/>
      <c r="Q386" s="7"/>
      <c r="R386" s="7"/>
    </row>
    <row r="387" spans="1:18" ht="13.5">
      <c r="A387" s="7"/>
      <c r="B387" s="7"/>
      <c r="C387" s="7"/>
      <c r="D387" s="7"/>
      <c r="E387" s="7"/>
      <c r="F387" s="7"/>
      <c r="G387" s="7"/>
      <c r="H387" s="7"/>
      <c r="I387" s="7"/>
      <c r="J387" s="7"/>
      <c r="K387" s="7"/>
      <c r="L387" s="7"/>
      <c r="M387" s="7"/>
      <c r="N387" s="7"/>
      <c r="O387" s="7"/>
      <c r="P387" s="7"/>
      <c r="Q387" s="7"/>
      <c r="R387" s="7"/>
    </row>
    <row r="388" spans="1:18" ht="13.5">
      <c r="A388" s="7"/>
      <c r="B388" s="7"/>
      <c r="C388" s="7"/>
      <c r="D388" s="7"/>
      <c r="E388" s="7"/>
      <c r="F388" s="7"/>
      <c r="G388" s="7"/>
      <c r="H388" s="7"/>
      <c r="I388" s="7"/>
      <c r="J388" s="7"/>
      <c r="K388" s="7"/>
      <c r="L388" s="7"/>
      <c r="M388" s="7"/>
      <c r="N388" s="7"/>
      <c r="O388" s="7"/>
      <c r="P388" s="7"/>
      <c r="Q388" s="7"/>
      <c r="R388" s="7"/>
    </row>
    <row r="389" spans="1:18" ht="13.5">
      <c r="A389" s="7"/>
      <c r="B389" s="7"/>
      <c r="C389" s="7"/>
      <c r="D389" s="7"/>
      <c r="E389" s="7"/>
      <c r="F389" s="7"/>
      <c r="G389" s="7"/>
      <c r="H389" s="7"/>
      <c r="I389" s="7"/>
      <c r="J389" s="7"/>
      <c r="K389" s="7"/>
      <c r="L389" s="7"/>
      <c r="M389" s="7"/>
      <c r="N389" s="7"/>
      <c r="O389" s="7"/>
      <c r="P389" s="7"/>
      <c r="Q389" s="7"/>
      <c r="R389" s="7"/>
    </row>
    <row r="390" spans="1:18" ht="13.5">
      <c r="A390" s="7"/>
      <c r="B390" s="7"/>
      <c r="C390" s="7"/>
      <c r="D390" s="7"/>
      <c r="E390" s="7"/>
      <c r="F390" s="7"/>
      <c r="G390" s="7"/>
      <c r="H390" s="7"/>
      <c r="I390" s="7"/>
      <c r="J390" s="7"/>
      <c r="K390" s="7"/>
      <c r="L390" s="7"/>
      <c r="M390" s="7"/>
      <c r="N390" s="7"/>
      <c r="O390" s="7"/>
      <c r="P390" s="7"/>
      <c r="Q390" s="7"/>
      <c r="R390" s="7"/>
    </row>
    <row r="391" spans="1:18" ht="13.5">
      <c r="A391" s="7"/>
      <c r="B391" s="7"/>
      <c r="C391" s="7"/>
      <c r="D391" s="7"/>
      <c r="E391" s="7"/>
      <c r="F391" s="7"/>
      <c r="G391" s="7"/>
      <c r="H391" s="7"/>
      <c r="I391" s="7"/>
      <c r="J391" s="7"/>
      <c r="K391" s="7"/>
      <c r="L391" s="7"/>
      <c r="M391" s="7"/>
      <c r="N391" s="7"/>
      <c r="O391" s="7"/>
      <c r="P391" s="7"/>
      <c r="Q391" s="7"/>
      <c r="R391" s="7"/>
    </row>
    <row r="392" spans="1:18" ht="13.5">
      <c r="A392" s="7"/>
      <c r="B392" s="7"/>
      <c r="C392" s="7"/>
      <c r="D392" s="7"/>
      <c r="E392" s="7"/>
      <c r="F392" s="7"/>
      <c r="G392" s="7"/>
      <c r="H392" s="7"/>
      <c r="I392" s="7"/>
      <c r="J392" s="7"/>
      <c r="K392" s="7"/>
      <c r="L392" s="7"/>
      <c r="M392" s="7"/>
      <c r="N392" s="7"/>
      <c r="O392" s="7"/>
      <c r="P392" s="7"/>
      <c r="Q392" s="7"/>
      <c r="R392" s="7"/>
    </row>
    <row r="393" spans="1:18" ht="13.5">
      <c r="A393" s="7"/>
      <c r="B393" s="7"/>
      <c r="C393" s="7"/>
      <c r="D393" s="7"/>
      <c r="E393" s="7"/>
      <c r="F393" s="7"/>
      <c r="G393" s="7"/>
      <c r="H393" s="7"/>
      <c r="I393" s="7"/>
      <c r="J393" s="7"/>
      <c r="K393" s="7"/>
      <c r="L393" s="7"/>
      <c r="M393" s="7"/>
      <c r="N393" s="7"/>
      <c r="O393" s="7"/>
      <c r="P393" s="7"/>
      <c r="Q393" s="7"/>
      <c r="R393" s="7"/>
    </row>
    <row r="394" spans="1:18" ht="13.5">
      <c r="A394" s="7"/>
      <c r="B394" s="7"/>
      <c r="C394" s="7"/>
      <c r="D394" s="7"/>
      <c r="E394" s="7"/>
      <c r="F394" s="7"/>
      <c r="G394" s="7"/>
      <c r="H394" s="7"/>
      <c r="I394" s="7"/>
      <c r="J394" s="7"/>
      <c r="K394" s="7"/>
      <c r="L394" s="7"/>
      <c r="M394" s="7"/>
      <c r="N394" s="7"/>
      <c r="O394" s="7"/>
      <c r="P394" s="7"/>
      <c r="Q394" s="7"/>
      <c r="R394" s="7"/>
    </row>
    <row r="395" spans="1:18" ht="13.5">
      <c r="A395" s="7"/>
      <c r="B395" s="7"/>
      <c r="C395" s="7"/>
      <c r="D395" s="7"/>
      <c r="E395" s="7"/>
      <c r="F395" s="7"/>
      <c r="G395" s="7"/>
      <c r="H395" s="7"/>
      <c r="I395" s="7"/>
      <c r="J395" s="7"/>
      <c r="K395" s="7"/>
      <c r="L395" s="7"/>
      <c r="M395" s="7"/>
      <c r="N395" s="7"/>
      <c r="O395" s="7"/>
      <c r="P395" s="7"/>
      <c r="Q395" s="7"/>
      <c r="R395" s="7"/>
    </row>
    <row r="396" spans="1:18" ht="13.5">
      <c r="A396" s="7"/>
      <c r="B396" s="7"/>
      <c r="C396" s="7"/>
      <c r="D396" s="7"/>
      <c r="E396" s="7"/>
      <c r="F396" s="7"/>
      <c r="G396" s="7"/>
      <c r="H396" s="7"/>
      <c r="I396" s="7"/>
      <c r="J396" s="7"/>
      <c r="K396" s="7"/>
      <c r="L396" s="7"/>
      <c r="M396" s="7"/>
      <c r="N396" s="7"/>
      <c r="O396" s="7"/>
      <c r="P396" s="7"/>
      <c r="Q396" s="7"/>
      <c r="R396" s="7"/>
    </row>
    <row r="397" spans="1:18" ht="13.5">
      <c r="A397" s="7"/>
      <c r="B397" s="7"/>
      <c r="C397" s="7"/>
      <c r="D397" s="7"/>
      <c r="E397" s="7"/>
      <c r="F397" s="7"/>
      <c r="G397" s="7"/>
      <c r="H397" s="7"/>
      <c r="I397" s="7"/>
      <c r="J397" s="7"/>
      <c r="K397" s="7"/>
      <c r="L397" s="7"/>
      <c r="M397" s="7"/>
      <c r="N397" s="7"/>
      <c r="O397" s="7"/>
      <c r="P397" s="7"/>
      <c r="Q397" s="7"/>
      <c r="R397" s="7"/>
    </row>
    <row r="398" spans="1:18" ht="13.5">
      <c r="A398" s="7"/>
      <c r="B398" s="7"/>
      <c r="C398" s="7"/>
      <c r="D398" s="7"/>
      <c r="E398" s="7"/>
      <c r="F398" s="7"/>
      <c r="G398" s="7"/>
      <c r="H398" s="7"/>
      <c r="I398" s="7"/>
      <c r="J398" s="7"/>
      <c r="K398" s="7"/>
      <c r="L398" s="7"/>
      <c r="M398" s="7"/>
      <c r="N398" s="7"/>
      <c r="O398" s="7"/>
      <c r="P398" s="7"/>
      <c r="Q398" s="7"/>
      <c r="R398" s="7"/>
    </row>
    <row r="399" spans="1:18" ht="13.5">
      <c r="A399" s="7"/>
      <c r="B399" s="7"/>
      <c r="C399" s="7"/>
      <c r="D399" s="7"/>
      <c r="E399" s="7"/>
      <c r="F399" s="7"/>
      <c r="G399" s="7"/>
      <c r="H399" s="7"/>
      <c r="I399" s="7"/>
      <c r="J399" s="7"/>
      <c r="K399" s="7"/>
      <c r="L399" s="7"/>
      <c r="M399" s="7"/>
      <c r="N399" s="7"/>
      <c r="O399" s="7"/>
      <c r="P399" s="7"/>
      <c r="Q399" s="7"/>
      <c r="R399" s="7"/>
    </row>
    <row r="400" spans="1:18" ht="13.5">
      <c r="A400" s="7"/>
      <c r="B400" s="7"/>
      <c r="C400" s="7"/>
      <c r="D400" s="7"/>
      <c r="E400" s="7"/>
      <c r="F400" s="7"/>
      <c r="G400" s="7"/>
      <c r="H400" s="7"/>
      <c r="I400" s="7"/>
      <c r="J400" s="7"/>
      <c r="K400" s="7"/>
      <c r="L400" s="7"/>
      <c r="M400" s="7"/>
      <c r="N400" s="7"/>
      <c r="O400" s="7"/>
      <c r="P400" s="7"/>
      <c r="Q400" s="7"/>
      <c r="R400" s="7"/>
    </row>
    <row r="401" spans="1:18" ht="13.5">
      <c r="A401" s="7"/>
      <c r="B401" s="7"/>
      <c r="C401" s="7"/>
      <c r="D401" s="7"/>
      <c r="E401" s="7"/>
      <c r="F401" s="7"/>
      <c r="G401" s="7"/>
      <c r="H401" s="7"/>
      <c r="I401" s="7"/>
      <c r="J401" s="7"/>
      <c r="K401" s="7"/>
      <c r="L401" s="7"/>
      <c r="M401" s="7"/>
      <c r="N401" s="7"/>
      <c r="O401" s="7"/>
      <c r="P401" s="7"/>
      <c r="Q401" s="7"/>
      <c r="R401" s="7"/>
    </row>
    <row r="402" spans="1:18" ht="13.5">
      <c r="A402" s="7"/>
      <c r="B402" s="7"/>
      <c r="C402" s="7"/>
      <c r="D402" s="7"/>
      <c r="E402" s="7"/>
      <c r="F402" s="7"/>
      <c r="G402" s="7"/>
      <c r="H402" s="7"/>
      <c r="I402" s="7"/>
      <c r="J402" s="7"/>
      <c r="K402" s="7"/>
      <c r="L402" s="7"/>
      <c r="M402" s="7"/>
      <c r="N402" s="7"/>
      <c r="O402" s="7"/>
      <c r="P402" s="7"/>
      <c r="Q402" s="7"/>
      <c r="R402" s="7"/>
    </row>
    <row r="403" spans="1:18" ht="13.5">
      <c r="A403" s="7"/>
      <c r="B403" s="7"/>
      <c r="C403" s="7"/>
      <c r="D403" s="7"/>
      <c r="E403" s="7"/>
      <c r="F403" s="7"/>
      <c r="G403" s="7"/>
      <c r="H403" s="7"/>
      <c r="I403" s="7"/>
      <c r="J403" s="7"/>
      <c r="K403" s="7"/>
      <c r="L403" s="7"/>
      <c r="M403" s="7"/>
      <c r="N403" s="7"/>
      <c r="O403" s="7"/>
      <c r="P403" s="7"/>
      <c r="Q403" s="7"/>
      <c r="R403" s="7"/>
    </row>
    <row r="404" spans="1:18" ht="13.5">
      <c r="A404" s="7"/>
      <c r="B404" s="7"/>
      <c r="C404" s="7"/>
      <c r="D404" s="7"/>
      <c r="E404" s="7"/>
      <c r="F404" s="7"/>
      <c r="G404" s="7"/>
      <c r="H404" s="7"/>
      <c r="I404" s="7"/>
      <c r="J404" s="7"/>
      <c r="K404" s="7"/>
      <c r="L404" s="7"/>
      <c r="M404" s="7"/>
      <c r="N404" s="7"/>
      <c r="O404" s="7"/>
      <c r="P404" s="7"/>
      <c r="Q404" s="7"/>
      <c r="R404" s="7"/>
    </row>
    <row r="405" spans="1:18" ht="13.5">
      <c r="A405" s="7"/>
      <c r="B405" s="7"/>
      <c r="C405" s="7"/>
      <c r="D405" s="7"/>
      <c r="E405" s="7"/>
      <c r="F405" s="7"/>
      <c r="G405" s="7"/>
      <c r="H405" s="7"/>
      <c r="I405" s="7"/>
      <c r="J405" s="7"/>
      <c r="K405" s="7"/>
      <c r="L405" s="7"/>
      <c r="M405" s="7"/>
      <c r="N405" s="7"/>
      <c r="O405" s="7"/>
      <c r="P405" s="7"/>
      <c r="Q405" s="7"/>
      <c r="R405" s="7"/>
    </row>
    <row r="406" spans="1:18" ht="13.5">
      <c r="A406" s="7"/>
      <c r="B406" s="7"/>
      <c r="C406" s="7"/>
      <c r="D406" s="7"/>
      <c r="E406" s="7"/>
      <c r="F406" s="7"/>
      <c r="G406" s="7"/>
      <c r="H406" s="7"/>
      <c r="I406" s="7"/>
      <c r="J406" s="7"/>
      <c r="K406" s="7"/>
      <c r="L406" s="7"/>
      <c r="M406" s="7"/>
      <c r="N406" s="7"/>
      <c r="O406" s="7"/>
      <c r="P406" s="7"/>
      <c r="Q406" s="7"/>
      <c r="R406" s="7"/>
    </row>
    <row r="407" spans="1:18" ht="13.5">
      <c r="A407" s="7"/>
      <c r="B407" s="7"/>
      <c r="C407" s="7"/>
      <c r="D407" s="7"/>
      <c r="E407" s="7"/>
      <c r="F407" s="7"/>
      <c r="G407" s="7"/>
      <c r="H407" s="7"/>
      <c r="I407" s="7"/>
      <c r="J407" s="7"/>
      <c r="K407" s="7"/>
      <c r="L407" s="7"/>
      <c r="M407" s="7"/>
      <c r="N407" s="7"/>
      <c r="O407" s="7"/>
      <c r="P407" s="7"/>
      <c r="Q407" s="7"/>
      <c r="R407" s="7"/>
    </row>
    <row r="408" spans="1:18" ht="13.5">
      <c r="A408" s="7"/>
      <c r="B408" s="7"/>
      <c r="C408" s="7"/>
      <c r="D408" s="7"/>
      <c r="E408" s="7"/>
      <c r="F408" s="7"/>
      <c r="G408" s="7"/>
      <c r="H408" s="7"/>
      <c r="I408" s="7"/>
      <c r="J408" s="7"/>
      <c r="K408" s="7"/>
      <c r="L408" s="7"/>
      <c r="M408" s="7"/>
      <c r="N408" s="7"/>
      <c r="O408" s="7"/>
      <c r="P408" s="7"/>
      <c r="Q408" s="7"/>
      <c r="R408" s="7"/>
    </row>
    <row r="409" spans="1:18" ht="13.5">
      <c r="A409" s="7"/>
      <c r="B409" s="7"/>
      <c r="C409" s="7"/>
      <c r="D409" s="7"/>
      <c r="E409" s="7"/>
      <c r="F409" s="7"/>
      <c r="G409" s="7"/>
      <c r="H409" s="7"/>
      <c r="I409" s="7"/>
      <c r="J409" s="7"/>
      <c r="K409" s="7"/>
      <c r="L409" s="7"/>
      <c r="M409" s="7"/>
      <c r="N409" s="7"/>
      <c r="O409" s="7"/>
      <c r="P409" s="7"/>
      <c r="Q409" s="7"/>
      <c r="R409" s="7"/>
    </row>
    <row r="410" spans="1:18" ht="13.5">
      <c r="A410" s="7"/>
      <c r="B410" s="7"/>
      <c r="C410" s="7"/>
      <c r="D410" s="7"/>
      <c r="E410" s="7"/>
      <c r="F410" s="7"/>
      <c r="G410" s="7"/>
      <c r="H410" s="7"/>
      <c r="I410" s="7"/>
      <c r="J410" s="7"/>
      <c r="K410" s="7"/>
      <c r="L410" s="7"/>
      <c r="M410" s="7"/>
      <c r="N410" s="7"/>
      <c r="O410" s="7"/>
      <c r="P410" s="7"/>
      <c r="Q410" s="7"/>
      <c r="R410" s="7"/>
    </row>
    <row r="411" spans="1:18" ht="13.5">
      <c r="A411" s="7"/>
      <c r="B411" s="7"/>
      <c r="C411" s="7"/>
      <c r="D411" s="7"/>
      <c r="E411" s="7"/>
      <c r="F411" s="7"/>
      <c r="G411" s="7"/>
      <c r="H411" s="7"/>
      <c r="I411" s="7"/>
      <c r="J411" s="7"/>
      <c r="K411" s="7"/>
      <c r="L411" s="7"/>
      <c r="M411" s="7"/>
      <c r="N411" s="7"/>
      <c r="O411" s="7"/>
      <c r="P411" s="7"/>
      <c r="Q411" s="7"/>
      <c r="R411" s="7"/>
    </row>
    <row r="412" spans="1:18" ht="13.5">
      <c r="A412" s="7"/>
      <c r="B412" s="7"/>
      <c r="C412" s="7"/>
      <c r="D412" s="7"/>
      <c r="E412" s="7"/>
      <c r="F412" s="7"/>
      <c r="G412" s="7"/>
      <c r="H412" s="7"/>
      <c r="I412" s="7"/>
      <c r="J412" s="7"/>
      <c r="K412" s="7"/>
      <c r="L412" s="7"/>
      <c r="M412" s="7"/>
      <c r="N412" s="7"/>
      <c r="O412" s="7"/>
      <c r="P412" s="7"/>
      <c r="Q412" s="7"/>
      <c r="R412" s="7"/>
    </row>
    <row r="413" spans="1:18" ht="13.5">
      <c r="A413" s="7"/>
      <c r="B413" s="7"/>
      <c r="C413" s="7"/>
      <c r="D413" s="7"/>
      <c r="E413" s="7"/>
      <c r="F413" s="7"/>
      <c r="G413" s="7"/>
      <c r="H413" s="7"/>
      <c r="I413" s="7"/>
      <c r="J413" s="7"/>
      <c r="K413" s="7"/>
      <c r="L413" s="7"/>
      <c r="M413" s="7"/>
      <c r="N413" s="7"/>
      <c r="O413" s="7"/>
      <c r="P413" s="7"/>
      <c r="Q413" s="7"/>
      <c r="R413" s="7"/>
    </row>
    <row r="414" spans="1:18" ht="13.5">
      <c r="A414" s="7"/>
      <c r="B414" s="7"/>
      <c r="C414" s="7"/>
      <c r="D414" s="7"/>
      <c r="E414" s="7"/>
      <c r="F414" s="7"/>
      <c r="G414" s="7"/>
      <c r="H414" s="7"/>
      <c r="I414" s="7"/>
      <c r="J414" s="7"/>
      <c r="K414" s="7"/>
      <c r="L414" s="7"/>
      <c r="M414" s="7"/>
      <c r="N414" s="7"/>
      <c r="O414" s="7"/>
      <c r="P414" s="7"/>
      <c r="Q414" s="7"/>
      <c r="R414" s="7"/>
    </row>
    <row r="415" spans="1:18" ht="13.5">
      <c r="A415" s="7"/>
      <c r="B415" s="7"/>
      <c r="C415" s="7"/>
      <c r="D415" s="7"/>
      <c r="E415" s="7"/>
      <c r="F415" s="7"/>
      <c r="G415" s="7"/>
      <c r="H415" s="7"/>
      <c r="I415" s="7"/>
      <c r="J415" s="7"/>
      <c r="K415" s="7"/>
      <c r="L415" s="7"/>
      <c r="M415" s="7"/>
      <c r="N415" s="7"/>
      <c r="O415" s="7"/>
      <c r="P415" s="7"/>
      <c r="Q415" s="7"/>
      <c r="R415" s="7"/>
    </row>
    <row r="416" spans="1:18" ht="13.5">
      <c r="A416" s="7"/>
      <c r="B416" s="7"/>
      <c r="C416" s="7"/>
      <c r="D416" s="7"/>
      <c r="E416" s="7"/>
      <c r="F416" s="7"/>
      <c r="G416" s="7"/>
      <c r="H416" s="7"/>
      <c r="I416" s="7"/>
      <c r="J416" s="7"/>
      <c r="K416" s="7"/>
      <c r="L416" s="7"/>
      <c r="M416" s="7"/>
      <c r="N416" s="7"/>
      <c r="O416" s="7"/>
      <c r="P416" s="7"/>
      <c r="Q416" s="7"/>
      <c r="R416" s="7"/>
    </row>
    <row r="417" spans="1:18" ht="13.5">
      <c r="A417" s="7"/>
      <c r="B417" s="7"/>
      <c r="C417" s="7"/>
      <c r="D417" s="7"/>
      <c r="E417" s="7"/>
      <c r="F417" s="7"/>
      <c r="G417" s="7"/>
      <c r="H417" s="7"/>
      <c r="I417" s="7"/>
      <c r="J417" s="7"/>
      <c r="K417" s="7"/>
      <c r="L417" s="7"/>
      <c r="M417" s="7"/>
      <c r="N417" s="7"/>
      <c r="O417" s="7"/>
      <c r="P417" s="7"/>
      <c r="Q417" s="7"/>
      <c r="R417" s="7"/>
    </row>
    <row r="418" spans="1:18" ht="13.5">
      <c r="A418" s="7"/>
      <c r="B418" s="7"/>
      <c r="C418" s="7"/>
      <c r="D418" s="7"/>
      <c r="E418" s="7"/>
      <c r="F418" s="7"/>
      <c r="G418" s="7"/>
      <c r="H418" s="7"/>
      <c r="I418" s="7"/>
      <c r="J418" s="7"/>
      <c r="K418" s="7"/>
      <c r="L418" s="7"/>
      <c r="M418" s="7"/>
      <c r="N418" s="7"/>
      <c r="O418" s="7"/>
      <c r="P418" s="7"/>
      <c r="Q418" s="7"/>
      <c r="R418" s="7"/>
    </row>
    <row r="419" spans="1:18" ht="13.5">
      <c r="A419" s="7"/>
      <c r="B419" s="7"/>
      <c r="C419" s="7"/>
      <c r="D419" s="7"/>
      <c r="E419" s="7"/>
      <c r="F419" s="7"/>
      <c r="G419" s="7"/>
      <c r="H419" s="7"/>
      <c r="I419" s="7"/>
      <c r="J419" s="7"/>
      <c r="K419" s="7"/>
      <c r="L419" s="7"/>
      <c r="M419" s="7"/>
      <c r="N419" s="7"/>
      <c r="O419" s="7"/>
      <c r="P419" s="7"/>
      <c r="Q419" s="7"/>
      <c r="R419" s="7"/>
    </row>
    <row r="420" spans="1:18" ht="13.5">
      <c r="A420" s="7"/>
      <c r="B420" s="7"/>
      <c r="C420" s="7"/>
      <c r="D420" s="7"/>
      <c r="E420" s="7"/>
      <c r="F420" s="7"/>
      <c r="G420" s="7"/>
      <c r="H420" s="7"/>
      <c r="I420" s="7"/>
      <c r="J420" s="7"/>
      <c r="K420" s="7"/>
      <c r="L420" s="7"/>
      <c r="M420" s="7"/>
      <c r="N420" s="7"/>
      <c r="O420" s="7"/>
      <c r="P420" s="7"/>
      <c r="Q420" s="7"/>
      <c r="R420" s="7"/>
    </row>
    <row r="421" spans="1:18" ht="13.5">
      <c r="A421" s="7"/>
      <c r="B421" s="7"/>
      <c r="C421" s="7"/>
      <c r="D421" s="7"/>
      <c r="E421" s="7"/>
      <c r="F421" s="7"/>
      <c r="G421" s="7"/>
      <c r="H421" s="7"/>
      <c r="I421" s="7"/>
      <c r="J421" s="7"/>
      <c r="K421" s="7"/>
      <c r="L421" s="7"/>
      <c r="M421" s="7"/>
      <c r="N421" s="7"/>
      <c r="O421" s="7"/>
      <c r="P421" s="7"/>
      <c r="Q421" s="7"/>
      <c r="R421" s="7"/>
    </row>
    <row r="422" spans="1:18" ht="13.5">
      <c r="A422" s="7"/>
      <c r="B422" s="7"/>
      <c r="C422" s="7"/>
      <c r="D422" s="7"/>
      <c r="E422" s="7"/>
      <c r="F422" s="7"/>
      <c r="G422" s="7"/>
      <c r="H422" s="7"/>
      <c r="I422" s="7"/>
      <c r="J422" s="7"/>
      <c r="K422" s="7"/>
      <c r="L422" s="7"/>
      <c r="M422" s="7"/>
      <c r="N422" s="7"/>
      <c r="O422" s="7"/>
      <c r="P422" s="7"/>
      <c r="Q422" s="7"/>
      <c r="R422" s="7"/>
    </row>
    <row r="423" spans="1:18" ht="13.5">
      <c r="A423" s="7"/>
      <c r="B423" s="7"/>
      <c r="C423" s="7"/>
      <c r="D423" s="7"/>
      <c r="E423" s="7"/>
      <c r="F423" s="7"/>
      <c r="G423" s="7"/>
      <c r="H423" s="7"/>
      <c r="I423" s="7"/>
      <c r="J423" s="7"/>
      <c r="K423" s="7"/>
      <c r="L423" s="7"/>
      <c r="M423" s="7"/>
      <c r="N423" s="7"/>
      <c r="O423" s="7"/>
      <c r="P423" s="7"/>
      <c r="Q423" s="7"/>
      <c r="R423" s="7"/>
    </row>
    <row r="424" spans="1:18" ht="13.5">
      <c r="A424" s="7"/>
      <c r="B424" s="7"/>
      <c r="C424" s="7"/>
      <c r="D424" s="7"/>
      <c r="E424" s="7"/>
      <c r="F424" s="7"/>
      <c r="G424" s="7"/>
      <c r="H424" s="7"/>
      <c r="I424" s="7"/>
      <c r="J424" s="7"/>
      <c r="K424" s="7"/>
      <c r="L424" s="7"/>
      <c r="M424" s="7"/>
      <c r="N424" s="7"/>
      <c r="O424" s="7"/>
      <c r="P424" s="7"/>
      <c r="Q424" s="7"/>
      <c r="R424" s="7"/>
    </row>
    <row r="425" spans="1:18" ht="13.5">
      <c r="A425" s="7"/>
      <c r="B425" s="7"/>
      <c r="C425" s="7"/>
      <c r="D425" s="7"/>
      <c r="E425" s="7"/>
      <c r="F425" s="7"/>
      <c r="G425" s="7"/>
      <c r="H425" s="7"/>
      <c r="I425" s="7"/>
      <c r="J425" s="7"/>
      <c r="K425" s="7"/>
      <c r="L425" s="7"/>
      <c r="M425" s="7"/>
      <c r="N425" s="7"/>
      <c r="O425" s="7"/>
      <c r="P425" s="7"/>
      <c r="Q425" s="7"/>
      <c r="R425" s="7"/>
    </row>
    <row r="426" spans="1:18" ht="13.5">
      <c r="A426" s="7"/>
      <c r="B426" s="7"/>
      <c r="C426" s="7"/>
      <c r="D426" s="7"/>
      <c r="E426" s="7"/>
      <c r="F426" s="7"/>
      <c r="G426" s="7"/>
      <c r="H426" s="7"/>
      <c r="I426" s="7"/>
      <c r="J426" s="7"/>
      <c r="K426" s="7"/>
      <c r="L426" s="7"/>
      <c r="M426" s="7"/>
      <c r="N426" s="7"/>
      <c r="O426" s="7"/>
      <c r="P426" s="7"/>
      <c r="Q426" s="7"/>
      <c r="R426" s="7"/>
    </row>
    <row r="427" spans="1:18" ht="13.5">
      <c r="A427" s="7"/>
      <c r="B427" s="7"/>
      <c r="C427" s="7"/>
      <c r="D427" s="7"/>
      <c r="E427" s="7"/>
      <c r="F427" s="7"/>
      <c r="G427" s="7"/>
      <c r="H427" s="7"/>
      <c r="I427" s="7"/>
      <c r="J427" s="7"/>
      <c r="K427" s="7"/>
      <c r="L427" s="7"/>
      <c r="M427" s="7"/>
      <c r="N427" s="7"/>
      <c r="O427" s="7"/>
      <c r="P427" s="7"/>
      <c r="Q427" s="7"/>
      <c r="R427" s="7"/>
    </row>
    <row r="428" spans="1:18" ht="13.5">
      <c r="A428" s="7"/>
      <c r="B428" s="7"/>
      <c r="C428" s="7"/>
      <c r="D428" s="7"/>
      <c r="E428" s="7"/>
      <c r="F428" s="7"/>
      <c r="G428" s="7"/>
      <c r="H428" s="7"/>
      <c r="I428" s="7"/>
      <c r="J428" s="7"/>
      <c r="K428" s="7"/>
      <c r="L428" s="7"/>
      <c r="M428" s="7"/>
      <c r="N428" s="7"/>
      <c r="O428" s="7"/>
      <c r="P428" s="7"/>
      <c r="Q428" s="7"/>
      <c r="R428" s="7"/>
    </row>
    <row r="429" spans="1:18" ht="13.5">
      <c r="A429" s="7"/>
      <c r="B429" s="7"/>
      <c r="C429" s="7"/>
      <c r="D429" s="7"/>
      <c r="E429" s="7"/>
      <c r="F429" s="7"/>
      <c r="G429" s="7"/>
      <c r="H429" s="7"/>
      <c r="I429" s="7"/>
      <c r="J429" s="7"/>
      <c r="K429" s="7"/>
      <c r="L429" s="7"/>
      <c r="M429" s="7"/>
      <c r="N429" s="7"/>
      <c r="O429" s="7"/>
      <c r="P429" s="7"/>
      <c r="Q429" s="7"/>
      <c r="R429" s="7"/>
    </row>
    <row r="430" spans="1:18" ht="13.5">
      <c r="A430" s="7"/>
      <c r="B430" s="7"/>
      <c r="C430" s="7"/>
      <c r="D430" s="7"/>
      <c r="E430" s="7"/>
      <c r="F430" s="7"/>
      <c r="G430" s="7"/>
      <c r="H430" s="7"/>
      <c r="I430" s="7"/>
      <c r="J430" s="7"/>
      <c r="K430" s="7"/>
      <c r="L430" s="7"/>
      <c r="M430" s="7"/>
      <c r="N430" s="7"/>
      <c r="O430" s="7"/>
      <c r="P430" s="7"/>
      <c r="Q430" s="7"/>
      <c r="R430" s="7"/>
    </row>
    <row r="431" spans="1:18" ht="13.5">
      <c r="A431" s="7"/>
      <c r="B431" s="7"/>
      <c r="C431" s="7"/>
      <c r="D431" s="7"/>
      <c r="E431" s="7"/>
      <c r="F431" s="7"/>
      <c r="G431" s="7"/>
      <c r="H431" s="7"/>
      <c r="I431" s="7"/>
      <c r="J431" s="7"/>
      <c r="K431" s="7"/>
      <c r="L431" s="7"/>
      <c r="M431" s="7"/>
      <c r="N431" s="7"/>
      <c r="O431" s="7"/>
      <c r="P431" s="7"/>
      <c r="Q431" s="7"/>
      <c r="R431" s="7"/>
    </row>
    <row r="432" spans="1:18" ht="13.5">
      <c r="A432" s="7"/>
      <c r="B432" s="7"/>
      <c r="C432" s="7"/>
      <c r="D432" s="7"/>
      <c r="E432" s="7"/>
      <c r="F432" s="7"/>
      <c r="G432" s="7"/>
      <c r="H432" s="7"/>
      <c r="I432" s="7"/>
      <c r="J432" s="7"/>
      <c r="K432" s="7"/>
      <c r="L432" s="7"/>
      <c r="M432" s="7"/>
      <c r="N432" s="7"/>
      <c r="O432" s="7"/>
      <c r="P432" s="7"/>
      <c r="Q432" s="7"/>
      <c r="R432" s="7"/>
    </row>
    <row r="433" spans="1:18" ht="13.5">
      <c r="A433" s="7"/>
      <c r="B433" s="7"/>
      <c r="C433" s="7"/>
      <c r="D433" s="7"/>
      <c r="E433" s="7"/>
      <c r="F433" s="7"/>
      <c r="G433" s="7"/>
      <c r="H433" s="7"/>
      <c r="I433" s="7"/>
      <c r="J433" s="7"/>
      <c r="K433" s="7"/>
      <c r="L433" s="7"/>
      <c r="M433" s="7"/>
      <c r="N433" s="7"/>
      <c r="O433" s="7"/>
      <c r="P433" s="7"/>
      <c r="Q433" s="7"/>
      <c r="R433" s="7"/>
    </row>
    <row r="434" spans="1:18" ht="13.5">
      <c r="A434" s="7"/>
      <c r="B434" s="7"/>
      <c r="C434" s="7"/>
      <c r="D434" s="7"/>
      <c r="E434" s="7"/>
      <c r="F434" s="7"/>
      <c r="G434" s="7"/>
      <c r="H434" s="7"/>
      <c r="I434" s="7"/>
      <c r="J434" s="7"/>
      <c r="K434" s="7"/>
      <c r="L434" s="7"/>
      <c r="M434" s="7"/>
      <c r="N434" s="7"/>
      <c r="O434" s="7"/>
      <c r="P434" s="7"/>
      <c r="Q434" s="7"/>
      <c r="R434" s="7"/>
    </row>
    <row r="435" spans="1:18" ht="13.5">
      <c r="A435" s="7"/>
      <c r="B435" s="7"/>
      <c r="C435" s="7"/>
      <c r="D435" s="7"/>
      <c r="E435" s="7"/>
      <c r="F435" s="7"/>
      <c r="G435" s="7"/>
      <c r="H435" s="7"/>
      <c r="I435" s="7"/>
      <c r="J435" s="7"/>
      <c r="K435" s="7"/>
      <c r="L435" s="7"/>
      <c r="M435" s="7"/>
      <c r="N435" s="7"/>
      <c r="O435" s="7"/>
      <c r="P435" s="7"/>
      <c r="Q435" s="7"/>
      <c r="R435" s="7"/>
    </row>
    <row r="436" spans="1:18" ht="13.5">
      <c r="A436" s="7"/>
      <c r="B436" s="7"/>
      <c r="C436" s="7"/>
      <c r="D436" s="7"/>
      <c r="E436" s="7"/>
      <c r="F436" s="7"/>
      <c r="G436" s="7"/>
      <c r="H436" s="7"/>
      <c r="I436" s="7"/>
      <c r="J436" s="7"/>
      <c r="K436" s="7"/>
      <c r="L436" s="7"/>
      <c r="M436" s="7"/>
      <c r="N436" s="7"/>
      <c r="O436" s="7"/>
      <c r="P436" s="7"/>
      <c r="Q436" s="7"/>
      <c r="R436" s="7"/>
    </row>
    <row r="437" spans="1:18" ht="13.5">
      <c r="A437" s="7"/>
      <c r="B437" s="7"/>
      <c r="C437" s="7"/>
      <c r="D437" s="7"/>
      <c r="E437" s="7"/>
      <c r="F437" s="7"/>
      <c r="G437" s="7"/>
      <c r="H437" s="7"/>
      <c r="I437" s="7"/>
      <c r="J437" s="7"/>
      <c r="K437" s="7"/>
      <c r="L437" s="7"/>
      <c r="M437" s="7"/>
      <c r="N437" s="7"/>
      <c r="O437" s="7"/>
      <c r="P437" s="7"/>
      <c r="Q437" s="7"/>
      <c r="R437" s="7"/>
    </row>
    <row r="438" spans="1:18" ht="13.5">
      <c r="A438" s="7"/>
      <c r="B438" s="7"/>
      <c r="C438" s="7"/>
      <c r="D438" s="7"/>
      <c r="E438" s="7"/>
      <c r="F438" s="7"/>
      <c r="G438" s="7"/>
      <c r="H438" s="7"/>
      <c r="I438" s="7"/>
      <c r="J438" s="7"/>
      <c r="K438" s="7"/>
      <c r="L438" s="7"/>
      <c r="M438" s="7"/>
      <c r="N438" s="7"/>
      <c r="O438" s="7"/>
      <c r="P438" s="7"/>
      <c r="Q438" s="7"/>
      <c r="R438" s="7"/>
    </row>
    <row r="439" spans="1:18" ht="13.5">
      <c r="A439" s="7"/>
      <c r="B439" s="7"/>
      <c r="C439" s="7"/>
      <c r="D439" s="7"/>
      <c r="E439" s="7"/>
      <c r="F439" s="7"/>
      <c r="G439" s="7"/>
      <c r="H439" s="7"/>
      <c r="I439" s="7"/>
      <c r="J439" s="7"/>
      <c r="K439" s="7"/>
      <c r="L439" s="7"/>
      <c r="M439" s="7"/>
      <c r="N439" s="7"/>
      <c r="O439" s="7"/>
      <c r="P439" s="7"/>
      <c r="Q439" s="7"/>
      <c r="R439" s="7"/>
    </row>
    <row r="440" spans="1:18" ht="13.5">
      <c r="A440" s="7"/>
      <c r="B440" s="7"/>
      <c r="C440" s="7"/>
      <c r="D440" s="7"/>
      <c r="E440" s="7"/>
      <c r="F440" s="7"/>
      <c r="G440" s="7"/>
      <c r="H440" s="7"/>
      <c r="I440" s="7"/>
      <c r="J440" s="7"/>
      <c r="K440" s="7"/>
      <c r="L440" s="7"/>
      <c r="M440" s="7"/>
      <c r="N440" s="7"/>
      <c r="O440" s="7"/>
      <c r="P440" s="7"/>
      <c r="Q440" s="7"/>
      <c r="R440" s="7"/>
    </row>
    <row r="441" spans="1:18" ht="13.5">
      <c r="A441" s="7"/>
      <c r="B441" s="7"/>
      <c r="C441" s="7"/>
      <c r="D441" s="7"/>
      <c r="E441" s="7"/>
      <c r="F441" s="7"/>
      <c r="G441" s="7"/>
      <c r="H441" s="7"/>
      <c r="I441" s="7"/>
      <c r="J441" s="7"/>
      <c r="K441" s="7"/>
      <c r="L441" s="7"/>
      <c r="M441" s="7"/>
      <c r="N441" s="7"/>
      <c r="O441" s="7"/>
      <c r="P441" s="7"/>
      <c r="Q441" s="7"/>
      <c r="R441" s="7"/>
    </row>
    <row r="442" spans="1:18" ht="13.5">
      <c r="A442" s="7"/>
      <c r="B442" s="7"/>
      <c r="C442" s="7"/>
      <c r="D442" s="7"/>
      <c r="E442" s="7"/>
      <c r="F442" s="7"/>
      <c r="G442" s="7"/>
      <c r="H442" s="7"/>
      <c r="I442" s="7"/>
      <c r="J442" s="7"/>
      <c r="K442" s="7"/>
      <c r="L442" s="7"/>
      <c r="M442" s="7"/>
      <c r="N442" s="7"/>
      <c r="O442" s="7"/>
      <c r="P442" s="7"/>
      <c r="Q442" s="7"/>
      <c r="R442" s="7"/>
    </row>
    <row r="443" spans="1:18" ht="13.5">
      <c r="A443" s="7"/>
      <c r="B443" s="7"/>
      <c r="C443" s="7"/>
      <c r="D443" s="7"/>
      <c r="E443" s="7"/>
      <c r="F443" s="7"/>
      <c r="G443" s="7"/>
      <c r="H443" s="7"/>
      <c r="I443" s="7"/>
      <c r="J443" s="7"/>
      <c r="K443" s="7"/>
      <c r="L443" s="7"/>
      <c r="M443" s="7"/>
      <c r="N443" s="7"/>
      <c r="O443" s="7"/>
      <c r="P443" s="7"/>
      <c r="Q443" s="7"/>
      <c r="R443" s="7"/>
    </row>
    <row r="444" spans="1:18" ht="13.5">
      <c r="A444" s="7"/>
      <c r="B444" s="7"/>
      <c r="C444" s="7"/>
      <c r="D444" s="7"/>
      <c r="E444" s="7"/>
      <c r="F444" s="7"/>
      <c r="G444" s="7"/>
      <c r="H444" s="7"/>
      <c r="I444" s="7"/>
      <c r="J444" s="7"/>
      <c r="K444" s="7"/>
      <c r="L444" s="7"/>
      <c r="M444" s="7"/>
      <c r="N444" s="7"/>
      <c r="O444" s="7"/>
      <c r="P444" s="7"/>
      <c r="Q444" s="7"/>
      <c r="R444" s="7"/>
    </row>
    <row r="445" spans="1:18" ht="13.5">
      <c r="A445" s="7"/>
      <c r="B445" s="7"/>
      <c r="C445" s="7"/>
      <c r="D445" s="7"/>
      <c r="E445" s="7"/>
      <c r="F445" s="7"/>
      <c r="G445" s="7"/>
      <c r="H445" s="7"/>
      <c r="I445" s="7"/>
      <c r="J445" s="7"/>
      <c r="K445" s="7"/>
      <c r="L445" s="7"/>
      <c r="M445" s="7"/>
      <c r="N445" s="7"/>
      <c r="O445" s="7"/>
      <c r="P445" s="7"/>
      <c r="Q445" s="7"/>
      <c r="R445" s="7"/>
    </row>
    <row r="446" spans="1:18" ht="13.5">
      <c r="A446" s="7"/>
      <c r="B446" s="7"/>
      <c r="C446" s="7"/>
      <c r="D446" s="7"/>
      <c r="E446" s="7"/>
      <c r="F446" s="7"/>
      <c r="G446" s="7"/>
      <c r="H446" s="7"/>
      <c r="I446" s="7"/>
      <c r="J446" s="7"/>
      <c r="K446" s="7"/>
      <c r="L446" s="7"/>
      <c r="M446" s="7"/>
      <c r="N446" s="7"/>
      <c r="O446" s="7"/>
      <c r="P446" s="7"/>
      <c r="Q446" s="7"/>
      <c r="R446" s="7"/>
    </row>
    <row r="447" spans="1:18" ht="13.5">
      <c r="A447" s="7"/>
      <c r="B447" s="7"/>
      <c r="C447" s="7"/>
      <c r="D447" s="7"/>
      <c r="E447" s="7"/>
      <c r="F447" s="7"/>
      <c r="G447" s="7"/>
      <c r="H447" s="7"/>
      <c r="I447" s="7"/>
      <c r="J447" s="7"/>
      <c r="K447" s="7"/>
      <c r="L447" s="7"/>
      <c r="M447" s="7"/>
      <c r="N447" s="7"/>
      <c r="O447" s="7"/>
      <c r="P447" s="7"/>
      <c r="Q447" s="7"/>
      <c r="R447" s="7"/>
    </row>
    <row r="448" spans="1:18" ht="13.5">
      <c r="A448" s="7"/>
      <c r="B448" s="7"/>
      <c r="C448" s="7"/>
      <c r="D448" s="7"/>
      <c r="E448" s="7"/>
      <c r="F448" s="7"/>
      <c r="G448" s="7"/>
      <c r="H448" s="7"/>
      <c r="I448" s="7"/>
      <c r="J448" s="7"/>
      <c r="K448" s="7"/>
      <c r="L448" s="7"/>
      <c r="M448" s="7"/>
      <c r="N448" s="7"/>
      <c r="O448" s="7"/>
      <c r="P448" s="7"/>
      <c r="Q448" s="7"/>
      <c r="R448" s="7"/>
    </row>
    <row r="449" spans="1:18" ht="13.5">
      <c r="A449" s="7"/>
      <c r="B449" s="7"/>
      <c r="C449" s="7"/>
      <c r="D449" s="7"/>
      <c r="E449" s="7"/>
      <c r="F449" s="7"/>
      <c r="G449" s="7"/>
      <c r="H449" s="7"/>
      <c r="I449" s="7"/>
      <c r="J449" s="7"/>
      <c r="K449" s="7"/>
      <c r="L449" s="7"/>
      <c r="M449" s="7"/>
      <c r="N449" s="7"/>
      <c r="O449" s="7"/>
      <c r="P449" s="7"/>
      <c r="Q449" s="7"/>
      <c r="R449" s="7"/>
    </row>
    <row r="450" spans="1:18" ht="13.5">
      <c r="A450" s="7"/>
      <c r="B450" s="7"/>
      <c r="C450" s="7"/>
      <c r="D450" s="7"/>
      <c r="E450" s="7"/>
      <c r="F450" s="7"/>
      <c r="G450" s="7"/>
      <c r="H450" s="7"/>
      <c r="I450" s="7"/>
      <c r="J450" s="7"/>
      <c r="K450" s="7"/>
      <c r="L450" s="7"/>
      <c r="M450" s="7"/>
      <c r="N450" s="7"/>
      <c r="O450" s="7"/>
      <c r="P450" s="7"/>
      <c r="Q450" s="7"/>
      <c r="R450" s="7"/>
    </row>
    <row r="451" spans="1:18" ht="13.5">
      <c r="A451" s="7"/>
      <c r="B451" s="7"/>
      <c r="C451" s="7"/>
      <c r="D451" s="7"/>
      <c r="E451" s="7"/>
      <c r="F451" s="7"/>
      <c r="G451" s="7"/>
      <c r="H451" s="7"/>
      <c r="I451" s="7"/>
      <c r="J451" s="7"/>
      <c r="K451" s="7"/>
      <c r="L451" s="7"/>
      <c r="M451" s="7"/>
      <c r="N451" s="7"/>
      <c r="O451" s="7"/>
      <c r="P451" s="7"/>
      <c r="Q451" s="7"/>
      <c r="R451" s="7"/>
    </row>
    <row r="452" spans="1:18" ht="13.5">
      <c r="A452" s="7"/>
      <c r="B452" s="7"/>
      <c r="C452" s="7"/>
      <c r="D452" s="7"/>
      <c r="E452" s="7"/>
      <c r="F452" s="7"/>
      <c r="G452" s="7"/>
      <c r="H452" s="7"/>
      <c r="I452" s="7"/>
      <c r="J452" s="7"/>
      <c r="K452" s="7"/>
      <c r="L452" s="7"/>
      <c r="M452" s="7"/>
      <c r="N452" s="7"/>
      <c r="O452" s="7"/>
      <c r="P452" s="7"/>
      <c r="Q452" s="7"/>
      <c r="R452" s="7"/>
    </row>
    <row r="453" spans="1:18" ht="13.5">
      <c r="A453" s="7"/>
      <c r="B453" s="7"/>
      <c r="C453" s="7"/>
      <c r="D453" s="7"/>
      <c r="E453" s="7"/>
      <c r="F453" s="7"/>
      <c r="G453" s="7"/>
      <c r="H453" s="7"/>
      <c r="I453" s="7"/>
      <c r="J453" s="7"/>
      <c r="K453" s="7"/>
      <c r="L453" s="7"/>
      <c r="M453" s="7"/>
      <c r="N453" s="7"/>
      <c r="O453" s="7"/>
      <c r="P453" s="7"/>
      <c r="Q453" s="7"/>
      <c r="R453" s="7"/>
    </row>
    <row r="454" spans="1:18" ht="13.5">
      <c r="A454" s="7"/>
      <c r="B454" s="7"/>
      <c r="C454" s="7"/>
      <c r="D454" s="7"/>
      <c r="E454" s="7"/>
      <c r="F454" s="7"/>
      <c r="G454" s="7"/>
      <c r="H454" s="7"/>
      <c r="I454" s="7"/>
      <c r="J454" s="7"/>
      <c r="K454" s="7"/>
      <c r="L454" s="7"/>
      <c r="M454" s="7"/>
      <c r="N454" s="7"/>
      <c r="O454" s="7"/>
      <c r="P454" s="7"/>
      <c r="Q454" s="7"/>
      <c r="R454" s="7"/>
    </row>
    <row r="455" spans="1:18" ht="13.5">
      <c r="A455" s="7"/>
      <c r="B455" s="7"/>
      <c r="C455" s="7"/>
      <c r="D455" s="7"/>
      <c r="E455" s="7"/>
      <c r="F455" s="7"/>
      <c r="G455" s="7"/>
      <c r="H455" s="7"/>
      <c r="I455" s="7"/>
      <c r="J455" s="7"/>
      <c r="K455" s="7"/>
      <c r="L455" s="7"/>
      <c r="M455" s="7"/>
      <c r="N455" s="7"/>
      <c r="O455" s="7"/>
      <c r="P455" s="7"/>
      <c r="Q455" s="7"/>
      <c r="R455" s="7"/>
    </row>
    <row r="456" spans="1:18" ht="13.5">
      <c r="A456" s="7"/>
      <c r="B456" s="7"/>
      <c r="C456" s="7"/>
      <c r="D456" s="7"/>
      <c r="E456" s="7"/>
      <c r="F456" s="7"/>
      <c r="G456" s="7"/>
      <c r="H456" s="7"/>
      <c r="I456" s="7"/>
      <c r="J456" s="7"/>
      <c r="K456" s="7"/>
      <c r="L456" s="7"/>
      <c r="M456" s="7"/>
      <c r="N456" s="7"/>
      <c r="O456" s="7"/>
      <c r="P456" s="7"/>
      <c r="Q456" s="7"/>
      <c r="R456" s="7"/>
    </row>
    <row r="457" spans="1:18" ht="13.5">
      <c r="A457" s="7"/>
      <c r="B457" s="7"/>
      <c r="C457" s="7"/>
      <c r="D457" s="7"/>
      <c r="E457" s="7"/>
      <c r="F457" s="7"/>
      <c r="G457" s="7"/>
      <c r="H457" s="7"/>
      <c r="I457" s="7"/>
      <c r="J457" s="7"/>
      <c r="K457" s="7"/>
      <c r="L457" s="7"/>
      <c r="M457" s="7"/>
      <c r="N457" s="7"/>
      <c r="O457" s="7"/>
      <c r="P457" s="7"/>
      <c r="Q457" s="7"/>
      <c r="R457" s="7"/>
    </row>
    <row r="458" spans="1:18" ht="13.5">
      <c r="A458" s="7"/>
      <c r="B458" s="7"/>
      <c r="C458" s="7"/>
      <c r="D458" s="7"/>
      <c r="E458" s="7"/>
      <c r="F458" s="7"/>
      <c r="G458" s="7"/>
      <c r="H458" s="7"/>
      <c r="I458" s="7"/>
      <c r="J458" s="7"/>
      <c r="K458" s="7"/>
      <c r="L458" s="7"/>
      <c r="M458" s="7"/>
      <c r="N458" s="7"/>
      <c r="O458" s="7"/>
      <c r="P458" s="7"/>
      <c r="Q458" s="7"/>
      <c r="R458" s="7"/>
    </row>
    <row r="459" spans="1:18" ht="13.5">
      <c r="A459" s="7"/>
      <c r="B459" s="7"/>
      <c r="C459" s="7"/>
      <c r="D459" s="7"/>
      <c r="E459" s="7"/>
      <c r="F459" s="7"/>
      <c r="G459" s="7"/>
      <c r="H459" s="7"/>
      <c r="I459" s="7"/>
      <c r="J459" s="7"/>
      <c r="K459" s="7"/>
      <c r="L459" s="7"/>
      <c r="M459" s="7"/>
      <c r="N459" s="7"/>
      <c r="O459" s="7"/>
      <c r="P459" s="7"/>
      <c r="Q459" s="7"/>
      <c r="R459" s="7"/>
    </row>
    <row r="460" spans="1:18" ht="13.5">
      <c r="A460" s="7"/>
      <c r="B460" s="7"/>
      <c r="C460" s="7"/>
      <c r="D460" s="7"/>
      <c r="E460" s="7"/>
      <c r="F460" s="7"/>
      <c r="G460" s="7"/>
      <c r="H460" s="7"/>
      <c r="I460" s="7"/>
      <c r="J460" s="7"/>
      <c r="K460" s="7"/>
      <c r="L460" s="7"/>
      <c r="M460" s="7"/>
      <c r="N460" s="7"/>
      <c r="O460" s="7"/>
      <c r="P460" s="7"/>
      <c r="Q460" s="7"/>
      <c r="R460" s="7"/>
    </row>
    <row r="461" spans="1:18" ht="13.5">
      <c r="A461" s="7"/>
      <c r="B461" s="7"/>
      <c r="C461" s="7"/>
      <c r="D461" s="7"/>
      <c r="E461" s="7"/>
      <c r="F461" s="7"/>
      <c r="G461" s="7"/>
      <c r="H461" s="7"/>
      <c r="I461" s="7"/>
      <c r="J461" s="7"/>
      <c r="K461" s="7"/>
      <c r="L461" s="7"/>
      <c r="M461" s="7"/>
      <c r="N461" s="7"/>
      <c r="O461" s="7"/>
      <c r="P461" s="7"/>
      <c r="Q461" s="7"/>
      <c r="R461" s="7"/>
    </row>
    <row r="462" spans="1:18" ht="13.5">
      <c r="A462" s="7"/>
      <c r="B462" s="7"/>
      <c r="C462" s="7"/>
      <c r="D462" s="7"/>
      <c r="E462" s="7"/>
      <c r="F462" s="7"/>
      <c r="G462" s="7"/>
      <c r="H462" s="7"/>
      <c r="I462" s="7"/>
      <c r="J462" s="7"/>
      <c r="K462" s="7"/>
      <c r="L462" s="7"/>
      <c r="M462" s="7"/>
      <c r="N462" s="7"/>
      <c r="O462" s="7"/>
      <c r="P462" s="7"/>
      <c r="Q462" s="7"/>
      <c r="R462" s="7"/>
    </row>
    <row r="463" spans="1:18" ht="13.5">
      <c r="A463" s="7"/>
      <c r="B463" s="7"/>
      <c r="C463" s="7"/>
      <c r="D463" s="7"/>
      <c r="E463" s="7"/>
      <c r="F463" s="7"/>
      <c r="G463" s="7"/>
      <c r="H463" s="7"/>
      <c r="I463" s="7"/>
      <c r="J463" s="7"/>
      <c r="K463" s="7"/>
      <c r="L463" s="7"/>
      <c r="M463" s="7"/>
      <c r="N463" s="7"/>
      <c r="O463" s="7"/>
      <c r="P463" s="7"/>
      <c r="Q463" s="7"/>
      <c r="R463" s="7"/>
    </row>
    <row r="464" spans="1:18" ht="13.5">
      <c r="A464" s="7"/>
      <c r="B464" s="7"/>
      <c r="C464" s="7"/>
      <c r="D464" s="7"/>
      <c r="E464" s="7"/>
      <c r="F464" s="7"/>
      <c r="G464" s="7"/>
      <c r="H464" s="7"/>
      <c r="I464" s="7"/>
      <c r="J464" s="7"/>
      <c r="K464" s="7"/>
      <c r="L464" s="7"/>
      <c r="M464" s="7"/>
      <c r="N464" s="7"/>
      <c r="O464" s="7"/>
      <c r="P464" s="7"/>
      <c r="Q464" s="7"/>
      <c r="R464" s="7"/>
    </row>
    <row r="465" spans="1:18" ht="13.5">
      <c r="A465" s="7"/>
      <c r="B465" s="7"/>
      <c r="C465" s="7"/>
      <c r="D465" s="7"/>
      <c r="E465" s="7"/>
      <c r="F465" s="7"/>
      <c r="G465" s="7"/>
      <c r="H465" s="7"/>
      <c r="I465" s="7"/>
      <c r="J465" s="7"/>
      <c r="K465" s="7"/>
      <c r="L465" s="7"/>
      <c r="M465" s="7"/>
      <c r="N465" s="7"/>
      <c r="O465" s="7"/>
      <c r="P465" s="7"/>
      <c r="Q465" s="7"/>
      <c r="R465" s="7"/>
    </row>
    <row r="466" spans="1:18" ht="13.5">
      <c r="A466" s="7"/>
      <c r="B466" s="7"/>
      <c r="C466" s="7"/>
      <c r="D466" s="7"/>
      <c r="E466" s="7"/>
      <c r="F466" s="7"/>
      <c r="G466" s="7"/>
      <c r="H466" s="7"/>
      <c r="I466" s="7"/>
      <c r="J466" s="7"/>
      <c r="K466" s="7"/>
      <c r="L466" s="7"/>
      <c r="M466" s="7"/>
      <c r="N466" s="7"/>
      <c r="O466" s="7"/>
      <c r="P466" s="7"/>
      <c r="Q466" s="7"/>
      <c r="R466" s="7"/>
    </row>
    <row r="467" spans="1:18" ht="13.5">
      <c r="A467" s="7"/>
      <c r="B467" s="7"/>
      <c r="C467" s="7"/>
      <c r="D467" s="7"/>
      <c r="E467" s="7"/>
      <c r="F467" s="7"/>
      <c r="G467" s="7"/>
      <c r="H467" s="7"/>
      <c r="I467" s="7"/>
      <c r="J467" s="7"/>
      <c r="K467" s="7"/>
      <c r="L467" s="7"/>
      <c r="M467" s="7"/>
      <c r="N467" s="7"/>
      <c r="O467" s="7"/>
      <c r="P467" s="7"/>
      <c r="Q467" s="7"/>
      <c r="R467" s="7"/>
    </row>
    <row r="468" spans="1:18" ht="13.5">
      <c r="A468" s="7"/>
      <c r="B468" s="7"/>
      <c r="C468" s="7"/>
      <c r="D468" s="7"/>
      <c r="E468" s="7"/>
      <c r="F468" s="7"/>
      <c r="G468" s="7"/>
      <c r="H468" s="7"/>
      <c r="I468" s="7"/>
      <c r="J468" s="7"/>
      <c r="K468" s="7"/>
      <c r="L468" s="7"/>
      <c r="M468" s="7"/>
      <c r="N468" s="7"/>
      <c r="O468" s="7"/>
      <c r="P468" s="7"/>
      <c r="Q468" s="7"/>
      <c r="R468" s="7"/>
    </row>
    <row r="469" spans="1:18" ht="13.5">
      <c r="A469" s="7"/>
      <c r="B469" s="7"/>
      <c r="C469" s="7"/>
      <c r="D469" s="7"/>
      <c r="E469" s="7"/>
      <c r="F469" s="7"/>
      <c r="G469" s="7"/>
      <c r="H469" s="7"/>
      <c r="I469" s="7"/>
      <c r="J469" s="7"/>
      <c r="K469" s="7"/>
      <c r="L469" s="7"/>
      <c r="M469" s="7"/>
      <c r="N469" s="7"/>
      <c r="O469" s="7"/>
      <c r="P469" s="7"/>
      <c r="Q469" s="7"/>
      <c r="R469" s="7"/>
    </row>
    <row r="470" spans="1:18" ht="13.5">
      <c r="A470" s="7"/>
      <c r="B470" s="7"/>
      <c r="C470" s="7"/>
      <c r="D470" s="7"/>
      <c r="E470" s="7"/>
      <c r="F470" s="7"/>
      <c r="G470" s="7"/>
      <c r="H470" s="7"/>
      <c r="I470" s="7"/>
      <c r="J470" s="7"/>
      <c r="K470" s="7"/>
      <c r="L470" s="7"/>
      <c r="M470" s="7"/>
      <c r="N470" s="7"/>
      <c r="O470" s="7"/>
      <c r="P470" s="7"/>
      <c r="Q470" s="7"/>
      <c r="R470" s="7"/>
    </row>
    <row r="471" spans="1:18" ht="13.5">
      <c r="A471" s="7"/>
      <c r="B471" s="7"/>
      <c r="C471" s="7"/>
      <c r="D471" s="7"/>
      <c r="E471" s="7"/>
      <c r="F471" s="7"/>
      <c r="G471" s="7"/>
      <c r="H471" s="7"/>
      <c r="I471" s="7"/>
      <c r="J471" s="7"/>
      <c r="K471" s="7"/>
      <c r="L471" s="7"/>
      <c r="M471" s="7"/>
      <c r="N471" s="7"/>
      <c r="O471" s="7"/>
      <c r="P471" s="7"/>
      <c r="Q471" s="7"/>
      <c r="R471" s="7"/>
    </row>
    <row r="472" spans="1:18" ht="13.5">
      <c r="A472" s="7"/>
      <c r="B472" s="7"/>
      <c r="C472" s="7"/>
      <c r="D472" s="7"/>
      <c r="E472" s="7"/>
      <c r="F472" s="7"/>
      <c r="G472" s="7"/>
      <c r="H472" s="7"/>
      <c r="I472" s="7"/>
      <c r="J472" s="7"/>
      <c r="K472" s="7"/>
      <c r="L472" s="7"/>
      <c r="M472" s="7"/>
      <c r="N472" s="7"/>
      <c r="O472" s="7"/>
      <c r="P472" s="7"/>
      <c r="Q472" s="7"/>
      <c r="R472" s="7"/>
    </row>
    <row r="473" spans="1:18" ht="13.5">
      <c r="A473" s="7"/>
      <c r="B473" s="7"/>
      <c r="C473" s="7"/>
      <c r="D473" s="7"/>
      <c r="E473" s="7"/>
      <c r="F473" s="7"/>
      <c r="G473" s="7"/>
      <c r="H473" s="7"/>
      <c r="I473" s="7"/>
      <c r="J473" s="7"/>
      <c r="K473" s="7"/>
      <c r="L473" s="7"/>
      <c r="M473" s="7"/>
      <c r="N473" s="7"/>
      <c r="O473" s="7"/>
      <c r="P473" s="7"/>
      <c r="Q473" s="7"/>
      <c r="R473" s="7"/>
    </row>
    <row r="474" spans="1:18" ht="13.5">
      <c r="A474" s="7"/>
      <c r="B474" s="7"/>
      <c r="C474" s="7"/>
      <c r="D474" s="7"/>
      <c r="E474" s="7"/>
      <c r="F474" s="7"/>
      <c r="G474" s="7"/>
      <c r="H474" s="7"/>
      <c r="I474" s="7"/>
      <c r="J474" s="7"/>
      <c r="K474" s="7"/>
      <c r="L474" s="7"/>
      <c r="M474" s="7"/>
      <c r="N474" s="7"/>
      <c r="O474" s="7"/>
      <c r="P474" s="7"/>
      <c r="Q474" s="7"/>
      <c r="R474" s="7"/>
    </row>
    <row r="475" spans="1:18" ht="13.5">
      <c r="A475" s="7"/>
      <c r="B475" s="7"/>
      <c r="C475" s="7"/>
      <c r="D475" s="7"/>
      <c r="E475" s="7"/>
      <c r="F475" s="7"/>
      <c r="G475" s="7"/>
      <c r="H475" s="7"/>
      <c r="I475" s="7"/>
      <c r="J475" s="7"/>
      <c r="K475" s="7"/>
      <c r="L475" s="7"/>
      <c r="M475" s="7"/>
      <c r="N475" s="7"/>
      <c r="O475" s="7"/>
      <c r="P475" s="7"/>
      <c r="Q475" s="7"/>
      <c r="R475" s="7"/>
    </row>
    <row r="476" spans="1:18" ht="13.5">
      <c r="A476" s="7"/>
      <c r="B476" s="7"/>
      <c r="C476" s="7"/>
      <c r="D476" s="7"/>
      <c r="E476" s="7"/>
      <c r="F476" s="7"/>
      <c r="G476" s="7"/>
      <c r="H476" s="7"/>
      <c r="I476" s="7"/>
      <c r="J476" s="7"/>
      <c r="K476" s="7"/>
      <c r="L476" s="7"/>
      <c r="M476" s="7"/>
      <c r="N476" s="7"/>
      <c r="O476" s="7"/>
      <c r="P476" s="7"/>
      <c r="Q476" s="7"/>
      <c r="R476" s="7"/>
    </row>
    <row r="477" spans="1:18" ht="13.5">
      <c r="A477" s="7"/>
      <c r="B477" s="7"/>
      <c r="C477" s="7"/>
      <c r="D477" s="7"/>
      <c r="E477" s="7"/>
      <c r="F477" s="7"/>
      <c r="G477" s="7"/>
      <c r="H477" s="7"/>
      <c r="I477" s="7"/>
      <c r="J477" s="7"/>
      <c r="K477" s="7"/>
      <c r="L477" s="7"/>
      <c r="M477" s="7"/>
      <c r="N477" s="7"/>
      <c r="O477" s="7"/>
      <c r="P477" s="7"/>
      <c r="Q477" s="7"/>
      <c r="R477" s="7"/>
    </row>
    <row r="478" spans="1:18" ht="13.5">
      <c r="A478" s="7"/>
      <c r="B478" s="7"/>
      <c r="C478" s="7"/>
      <c r="D478" s="7"/>
      <c r="E478" s="7"/>
      <c r="F478" s="7"/>
      <c r="G478" s="7"/>
      <c r="H478" s="7"/>
      <c r="I478" s="7"/>
      <c r="J478" s="7"/>
      <c r="K478" s="7"/>
      <c r="L478" s="7"/>
      <c r="M478" s="7"/>
      <c r="N478" s="7"/>
      <c r="O478" s="7"/>
      <c r="P478" s="7"/>
      <c r="Q478" s="7"/>
      <c r="R478" s="7"/>
    </row>
    <row r="479" spans="1:18" ht="13.5">
      <c r="A479" s="7"/>
      <c r="B479" s="7"/>
      <c r="C479" s="7"/>
      <c r="D479" s="7"/>
      <c r="E479" s="7"/>
      <c r="F479" s="7"/>
      <c r="G479" s="7"/>
      <c r="H479" s="7"/>
      <c r="I479" s="7"/>
      <c r="J479" s="7"/>
      <c r="K479" s="7"/>
      <c r="L479" s="7"/>
      <c r="M479" s="7"/>
      <c r="N479" s="7"/>
      <c r="O479" s="7"/>
      <c r="P479" s="7"/>
      <c r="Q479" s="7"/>
      <c r="R479" s="7"/>
    </row>
    <row r="480" spans="1:18" ht="13.5">
      <c r="A480" s="7"/>
      <c r="B480" s="7"/>
      <c r="C480" s="7"/>
      <c r="D480" s="7"/>
      <c r="E480" s="7"/>
      <c r="F480" s="7"/>
      <c r="G480" s="7"/>
      <c r="H480" s="7"/>
      <c r="I480" s="7"/>
      <c r="J480" s="7"/>
      <c r="K480" s="7"/>
      <c r="L480" s="7"/>
      <c r="M480" s="7"/>
      <c r="N480" s="7"/>
      <c r="O480" s="7"/>
      <c r="P480" s="7"/>
      <c r="Q480" s="7"/>
      <c r="R480" s="7"/>
    </row>
    <row r="481" spans="1:18" ht="13.5">
      <c r="A481" s="7"/>
      <c r="B481" s="7"/>
      <c r="C481" s="7"/>
      <c r="D481" s="7"/>
      <c r="E481" s="7"/>
      <c r="F481" s="7"/>
      <c r="G481" s="7"/>
      <c r="H481" s="7"/>
      <c r="I481" s="7"/>
      <c r="J481" s="7"/>
      <c r="K481" s="7"/>
      <c r="L481" s="7"/>
      <c r="M481" s="7"/>
      <c r="N481" s="7"/>
      <c r="O481" s="7"/>
      <c r="P481" s="7"/>
      <c r="Q481" s="7"/>
      <c r="R481" s="7"/>
    </row>
    <row r="482" spans="1:18" ht="13.5">
      <c r="A482" s="7"/>
      <c r="B482" s="7"/>
      <c r="C482" s="7"/>
      <c r="D482" s="7"/>
      <c r="E482" s="7"/>
      <c r="F482" s="7"/>
      <c r="G482" s="7"/>
      <c r="H482" s="7"/>
      <c r="I482" s="7"/>
      <c r="J482" s="7"/>
      <c r="K482" s="7"/>
      <c r="L482" s="7"/>
      <c r="M482" s="7"/>
      <c r="N482" s="7"/>
      <c r="O482" s="7"/>
      <c r="P482" s="7"/>
      <c r="Q482" s="7"/>
      <c r="R482" s="7"/>
    </row>
    <row r="483" spans="1:18" ht="13.5">
      <c r="A483" s="7"/>
      <c r="B483" s="7"/>
      <c r="C483" s="7"/>
      <c r="D483" s="7"/>
      <c r="E483" s="7"/>
      <c r="F483" s="7"/>
      <c r="G483" s="7"/>
      <c r="H483" s="7"/>
      <c r="I483" s="7"/>
      <c r="J483" s="7"/>
      <c r="K483" s="7"/>
      <c r="L483" s="7"/>
      <c r="M483" s="7"/>
      <c r="N483" s="7"/>
      <c r="O483" s="7"/>
      <c r="P483" s="7"/>
      <c r="Q483" s="7"/>
      <c r="R483" s="7"/>
    </row>
    <row r="484" spans="1:18" ht="13.5">
      <c r="A484" s="7"/>
      <c r="B484" s="7"/>
      <c r="C484" s="7"/>
      <c r="D484" s="7"/>
      <c r="E484" s="7"/>
      <c r="F484" s="7"/>
      <c r="G484" s="7"/>
      <c r="H484" s="7"/>
      <c r="I484" s="7"/>
      <c r="J484" s="7"/>
      <c r="K484" s="7"/>
      <c r="L484" s="7"/>
      <c r="M484" s="7"/>
      <c r="N484" s="7"/>
      <c r="O484" s="7"/>
      <c r="P484" s="7"/>
      <c r="Q484" s="7"/>
      <c r="R484" s="7"/>
    </row>
    <row r="485" spans="1:18" ht="13.5">
      <c r="A485" s="7"/>
      <c r="B485" s="7"/>
      <c r="C485" s="7"/>
      <c r="D485" s="7"/>
      <c r="E485" s="7"/>
      <c r="F485" s="7"/>
      <c r="G485" s="7"/>
      <c r="H485" s="7"/>
      <c r="I485" s="7"/>
      <c r="J485" s="7"/>
      <c r="K485" s="7"/>
      <c r="L485" s="7"/>
      <c r="M485" s="7"/>
      <c r="N485" s="7"/>
      <c r="O485" s="7"/>
      <c r="P485" s="7"/>
      <c r="Q485" s="7"/>
      <c r="R485" s="7"/>
    </row>
    <row r="486" spans="1:18" ht="13.5">
      <c r="A486" s="7"/>
      <c r="B486" s="7"/>
      <c r="C486" s="7"/>
      <c r="D486" s="7"/>
      <c r="E486" s="7"/>
      <c r="F486" s="7"/>
      <c r="G486" s="7"/>
      <c r="H486" s="7"/>
      <c r="I486" s="7"/>
      <c r="J486" s="7"/>
      <c r="K486" s="7"/>
      <c r="L486" s="7"/>
      <c r="M486" s="7"/>
      <c r="N486" s="7"/>
      <c r="O486" s="7"/>
      <c r="P486" s="7"/>
      <c r="Q486" s="7"/>
      <c r="R486" s="7"/>
    </row>
    <row r="487" spans="1:18" ht="13.5">
      <c r="A487" s="7"/>
      <c r="B487" s="7"/>
      <c r="C487" s="7"/>
      <c r="D487" s="7"/>
      <c r="E487" s="7"/>
      <c r="F487" s="7"/>
      <c r="G487" s="7"/>
      <c r="H487" s="7"/>
      <c r="I487" s="7"/>
      <c r="J487" s="7"/>
      <c r="K487" s="7"/>
      <c r="L487" s="7"/>
      <c r="M487" s="7"/>
      <c r="N487" s="7"/>
      <c r="O487" s="7"/>
      <c r="P487" s="7"/>
      <c r="Q487" s="7"/>
      <c r="R487" s="7"/>
    </row>
    <row r="488" spans="1:18" ht="13.5">
      <c r="A488" s="7"/>
      <c r="B488" s="7"/>
      <c r="C488" s="7"/>
      <c r="D488" s="7"/>
      <c r="E488" s="7"/>
      <c r="F488" s="7"/>
      <c r="G488" s="7"/>
      <c r="H488" s="7"/>
      <c r="I488" s="7"/>
      <c r="J488" s="7"/>
      <c r="K488" s="7"/>
      <c r="L488" s="7"/>
      <c r="M488" s="7"/>
      <c r="N488" s="7"/>
      <c r="O488" s="7"/>
      <c r="P488" s="7"/>
      <c r="Q488" s="7"/>
      <c r="R488" s="7"/>
    </row>
    <row r="489" spans="1:18" ht="13.5">
      <c r="A489" s="7"/>
      <c r="B489" s="7"/>
      <c r="C489" s="7"/>
      <c r="D489" s="7"/>
      <c r="E489" s="7"/>
      <c r="F489" s="7"/>
      <c r="G489" s="7"/>
      <c r="H489" s="7"/>
      <c r="I489" s="7"/>
      <c r="J489" s="7"/>
      <c r="K489" s="7"/>
      <c r="L489" s="7"/>
      <c r="M489" s="7"/>
      <c r="N489" s="7"/>
      <c r="O489" s="7"/>
      <c r="P489" s="7"/>
      <c r="Q489" s="7"/>
      <c r="R489" s="7"/>
    </row>
    <row r="490" spans="1:18" ht="13.5">
      <c r="A490" s="7"/>
      <c r="B490" s="7"/>
      <c r="C490" s="7"/>
      <c r="D490" s="7"/>
      <c r="E490" s="7"/>
      <c r="F490" s="7"/>
      <c r="G490" s="7"/>
      <c r="H490" s="7"/>
      <c r="I490" s="7"/>
      <c r="J490" s="7"/>
      <c r="K490" s="7"/>
      <c r="L490" s="7"/>
      <c r="M490" s="7"/>
      <c r="N490" s="7"/>
      <c r="O490" s="7"/>
      <c r="P490" s="7"/>
      <c r="Q490" s="7"/>
      <c r="R490" s="7"/>
    </row>
    <row r="491" spans="1:18" ht="13.5">
      <c r="A491" s="7"/>
      <c r="B491" s="7"/>
      <c r="C491" s="7"/>
      <c r="D491" s="7"/>
      <c r="E491" s="7"/>
      <c r="F491" s="7"/>
      <c r="G491" s="7"/>
      <c r="H491" s="7"/>
      <c r="I491" s="7"/>
      <c r="J491" s="7"/>
      <c r="K491" s="7"/>
      <c r="L491" s="7"/>
      <c r="M491" s="7"/>
      <c r="N491" s="7"/>
      <c r="O491" s="7"/>
      <c r="P491" s="7"/>
      <c r="Q491" s="7"/>
      <c r="R491" s="7"/>
    </row>
    <row r="492" spans="1:18" ht="13.5">
      <c r="A492" s="7"/>
      <c r="B492" s="7"/>
      <c r="C492" s="7"/>
      <c r="D492" s="7"/>
      <c r="E492" s="7"/>
      <c r="F492" s="7"/>
      <c r="G492" s="7"/>
      <c r="H492" s="7"/>
      <c r="I492" s="7"/>
      <c r="J492" s="7"/>
      <c r="K492" s="7"/>
      <c r="L492" s="7"/>
      <c r="M492" s="7"/>
      <c r="N492" s="7"/>
      <c r="O492" s="7"/>
      <c r="P492" s="7"/>
      <c r="Q492" s="7"/>
      <c r="R492" s="7"/>
    </row>
    <row r="493" spans="1:18" ht="13.5">
      <c r="A493" s="7"/>
      <c r="B493" s="7"/>
      <c r="C493" s="7"/>
      <c r="D493" s="7"/>
      <c r="E493" s="7"/>
      <c r="F493" s="7"/>
      <c r="G493" s="7"/>
      <c r="H493" s="7"/>
      <c r="I493" s="7"/>
      <c r="J493" s="7"/>
      <c r="K493" s="7"/>
      <c r="L493" s="7"/>
      <c r="M493" s="7"/>
      <c r="N493" s="7"/>
      <c r="O493" s="7"/>
      <c r="P493" s="7"/>
      <c r="Q493" s="7"/>
      <c r="R493" s="7"/>
    </row>
    <row r="494" spans="1:18" ht="13.5">
      <c r="A494" s="7"/>
      <c r="B494" s="7"/>
      <c r="C494" s="7"/>
      <c r="D494" s="7"/>
      <c r="E494" s="7"/>
      <c r="F494" s="7"/>
      <c r="G494" s="7"/>
      <c r="H494" s="7"/>
      <c r="I494" s="7"/>
      <c r="J494" s="7"/>
      <c r="K494" s="7"/>
      <c r="L494" s="7"/>
      <c r="M494" s="7"/>
      <c r="N494" s="7"/>
      <c r="O494" s="7"/>
      <c r="P494" s="7"/>
      <c r="Q494" s="7"/>
      <c r="R494" s="7"/>
    </row>
    <row r="495" spans="1:18" ht="13.5">
      <c r="A495" s="7"/>
      <c r="B495" s="7"/>
      <c r="C495" s="7"/>
      <c r="D495" s="7"/>
      <c r="E495" s="7"/>
      <c r="F495" s="7"/>
      <c r="G495" s="7"/>
      <c r="H495" s="7"/>
      <c r="I495" s="7"/>
      <c r="J495" s="7"/>
      <c r="K495" s="7"/>
      <c r="L495" s="7"/>
      <c r="M495" s="7"/>
      <c r="N495" s="7"/>
      <c r="O495" s="7"/>
      <c r="P495" s="7"/>
      <c r="Q495" s="7"/>
      <c r="R495" s="7"/>
    </row>
    <row r="496" spans="1:18" ht="13.5">
      <c r="A496" s="7"/>
      <c r="B496" s="7"/>
      <c r="C496" s="7"/>
      <c r="D496" s="7"/>
      <c r="E496" s="7"/>
      <c r="F496" s="7"/>
      <c r="G496" s="7"/>
      <c r="H496" s="7"/>
      <c r="I496" s="7"/>
      <c r="J496" s="7"/>
      <c r="K496" s="7"/>
      <c r="L496" s="7"/>
      <c r="M496" s="7"/>
      <c r="N496" s="7"/>
      <c r="O496" s="7"/>
      <c r="P496" s="7"/>
      <c r="Q496" s="7"/>
      <c r="R496" s="7"/>
    </row>
    <row r="497" spans="1:18" ht="13.5">
      <c r="A497" s="7"/>
      <c r="B497" s="7"/>
      <c r="C497" s="7"/>
      <c r="D497" s="7"/>
      <c r="E497" s="7"/>
      <c r="F497" s="7"/>
      <c r="G497" s="7"/>
      <c r="H497" s="7"/>
      <c r="I497" s="7"/>
      <c r="J497" s="7"/>
      <c r="K497" s="7"/>
      <c r="L497" s="7"/>
      <c r="M497" s="7"/>
      <c r="N497" s="7"/>
      <c r="O497" s="7"/>
      <c r="P497" s="7"/>
      <c r="Q497" s="7"/>
      <c r="R497" s="7"/>
    </row>
    <row r="498" spans="1:18" ht="13.5">
      <c r="A498" s="7"/>
      <c r="B498" s="7"/>
      <c r="C498" s="7"/>
      <c r="D498" s="7"/>
      <c r="E498" s="7"/>
      <c r="F498" s="7"/>
      <c r="G498" s="7"/>
      <c r="H498" s="7"/>
      <c r="I498" s="7"/>
      <c r="J498" s="7"/>
      <c r="K498" s="7"/>
      <c r="L498" s="7"/>
      <c r="M498" s="7"/>
      <c r="N498" s="7"/>
      <c r="O498" s="7"/>
      <c r="P498" s="7"/>
      <c r="Q498" s="7"/>
      <c r="R498" s="7"/>
    </row>
    <row r="499" spans="1:18" ht="13.5">
      <c r="A499" s="7"/>
      <c r="B499" s="7"/>
      <c r="C499" s="7"/>
      <c r="D499" s="7"/>
      <c r="E499" s="7"/>
      <c r="F499" s="7"/>
      <c r="G499" s="7"/>
      <c r="H499" s="7"/>
      <c r="I499" s="7"/>
      <c r="J499" s="7"/>
      <c r="K499" s="7"/>
      <c r="L499" s="7"/>
      <c r="M499" s="7"/>
      <c r="N499" s="7"/>
      <c r="O499" s="7"/>
      <c r="P499" s="7"/>
      <c r="Q499" s="7"/>
      <c r="R499" s="7"/>
    </row>
    <row r="500" spans="1:18" ht="13.5">
      <c r="A500" s="7"/>
      <c r="B500" s="7"/>
      <c r="C500" s="7"/>
      <c r="D500" s="7"/>
      <c r="E500" s="7"/>
      <c r="F500" s="7"/>
      <c r="G500" s="7"/>
      <c r="H500" s="7"/>
      <c r="I500" s="7"/>
      <c r="J500" s="7"/>
      <c r="K500" s="7"/>
      <c r="L500" s="7"/>
      <c r="M500" s="7"/>
      <c r="N500" s="7"/>
      <c r="O500" s="7"/>
      <c r="P500" s="7"/>
      <c r="Q500" s="7"/>
      <c r="R500" s="7"/>
    </row>
    <row r="501" spans="1:18" ht="13.5">
      <c r="A501" s="7"/>
      <c r="B501" s="7"/>
      <c r="C501" s="7"/>
      <c r="D501" s="7"/>
      <c r="E501" s="7"/>
      <c r="F501" s="7"/>
      <c r="G501" s="7"/>
      <c r="H501" s="7"/>
      <c r="I501" s="7"/>
      <c r="J501" s="7"/>
      <c r="K501" s="7"/>
      <c r="L501" s="7"/>
      <c r="M501" s="7"/>
      <c r="N501" s="7"/>
      <c r="O501" s="7"/>
      <c r="P501" s="7"/>
      <c r="Q501" s="7"/>
      <c r="R501" s="7"/>
    </row>
    <row r="502" spans="1:18" ht="13.5">
      <c r="A502" s="7"/>
      <c r="B502" s="7"/>
      <c r="C502" s="7"/>
      <c r="D502" s="7"/>
      <c r="E502" s="7"/>
      <c r="F502" s="7"/>
      <c r="G502" s="7"/>
      <c r="H502" s="7"/>
      <c r="I502" s="7"/>
      <c r="J502" s="7"/>
      <c r="K502" s="7"/>
      <c r="L502" s="7"/>
      <c r="M502" s="7"/>
      <c r="N502" s="7"/>
      <c r="O502" s="7"/>
      <c r="P502" s="7"/>
      <c r="Q502" s="7"/>
      <c r="R502" s="7"/>
    </row>
    <row r="503" spans="1:18" ht="13.5">
      <c r="A503" s="7"/>
      <c r="B503" s="7"/>
      <c r="C503" s="7"/>
      <c r="D503" s="7"/>
      <c r="E503" s="7"/>
      <c r="F503" s="7"/>
      <c r="G503" s="7"/>
      <c r="H503" s="7"/>
      <c r="I503" s="7"/>
      <c r="J503" s="7"/>
      <c r="K503" s="7"/>
      <c r="L503" s="7"/>
      <c r="M503" s="7"/>
      <c r="N503" s="7"/>
      <c r="O503" s="7"/>
      <c r="P503" s="7"/>
      <c r="Q503" s="7"/>
      <c r="R503" s="7"/>
    </row>
    <row r="504" spans="1:18" ht="13.5">
      <c r="A504" s="7"/>
      <c r="B504" s="7"/>
      <c r="C504" s="7"/>
      <c r="D504" s="7"/>
      <c r="E504" s="7"/>
      <c r="F504" s="7"/>
      <c r="G504" s="7"/>
      <c r="H504" s="7"/>
      <c r="I504" s="7"/>
      <c r="J504" s="7"/>
      <c r="K504" s="7"/>
      <c r="L504" s="7"/>
      <c r="M504" s="7"/>
      <c r="N504" s="7"/>
      <c r="O504" s="7"/>
      <c r="P504" s="7"/>
      <c r="Q504" s="7"/>
      <c r="R504" s="7"/>
    </row>
    <row r="505" spans="1:18" ht="13.5">
      <c r="A505" s="7"/>
      <c r="B505" s="7"/>
      <c r="C505" s="7"/>
      <c r="D505" s="7"/>
      <c r="E505" s="7"/>
      <c r="F505" s="7"/>
      <c r="G505" s="7"/>
      <c r="H505" s="7"/>
      <c r="I505" s="7"/>
      <c r="J505" s="7"/>
      <c r="K505" s="7"/>
      <c r="L505" s="7"/>
      <c r="M505" s="7"/>
      <c r="N505" s="7"/>
      <c r="O505" s="7"/>
      <c r="P505" s="7"/>
      <c r="Q505" s="7"/>
      <c r="R505" s="7"/>
    </row>
    <row r="506" spans="1:18" ht="13.5">
      <c r="A506" s="7"/>
      <c r="B506" s="7"/>
      <c r="C506" s="7"/>
      <c r="D506" s="7"/>
      <c r="E506" s="7"/>
      <c r="F506" s="7"/>
      <c r="G506" s="7"/>
      <c r="H506" s="7"/>
      <c r="I506" s="7"/>
      <c r="J506" s="7"/>
      <c r="K506" s="7"/>
      <c r="L506" s="7"/>
      <c r="M506" s="7"/>
      <c r="N506" s="7"/>
      <c r="O506" s="7"/>
      <c r="P506" s="7"/>
      <c r="Q506" s="7"/>
      <c r="R506" s="7"/>
    </row>
    <row r="507" spans="1:18" ht="13.5">
      <c r="A507" s="7"/>
      <c r="B507" s="7"/>
      <c r="C507" s="7"/>
      <c r="D507" s="7"/>
      <c r="E507" s="7"/>
      <c r="F507" s="7"/>
      <c r="G507" s="7"/>
      <c r="H507" s="7"/>
      <c r="I507" s="7"/>
      <c r="J507" s="7"/>
      <c r="K507" s="7"/>
      <c r="L507" s="7"/>
      <c r="M507" s="7"/>
      <c r="N507" s="7"/>
      <c r="O507" s="7"/>
      <c r="P507" s="7"/>
      <c r="Q507" s="7"/>
      <c r="R507" s="7"/>
    </row>
    <row r="508" spans="1:18" ht="13.5">
      <c r="A508" s="7"/>
      <c r="B508" s="7"/>
      <c r="C508" s="7"/>
      <c r="D508" s="7"/>
      <c r="E508" s="7"/>
      <c r="F508" s="7"/>
      <c r="G508" s="7"/>
      <c r="H508" s="7"/>
      <c r="I508" s="7"/>
      <c r="J508" s="7"/>
      <c r="K508" s="7"/>
      <c r="L508" s="7"/>
      <c r="M508" s="7"/>
      <c r="N508" s="7"/>
      <c r="O508" s="7"/>
      <c r="P508" s="7"/>
      <c r="Q508" s="7"/>
      <c r="R508" s="7"/>
    </row>
    <row r="509" spans="1:18" ht="13.5">
      <c r="A509" s="7"/>
      <c r="B509" s="7"/>
      <c r="C509" s="7"/>
      <c r="D509" s="7"/>
      <c r="E509" s="7"/>
      <c r="F509" s="7"/>
      <c r="G509" s="7"/>
      <c r="H509" s="7"/>
      <c r="I509" s="7"/>
      <c r="J509" s="7"/>
      <c r="K509" s="7"/>
      <c r="L509" s="7"/>
      <c r="M509" s="7"/>
      <c r="N509" s="7"/>
      <c r="O509" s="7"/>
      <c r="P509" s="7"/>
      <c r="Q509" s="7"/>
      <c r="R509" s="7"/>
    </row>
    <row r="510" spans="1:18" ht="13.5">
      <c r="A510" s="7"/>
      <c r="B510" s="7"/>
      <c r="C510" s="7"/>
      <c r="D510" s="7"/>
      <c r="E510" s="7"/>
      <c r="F510" s="7"/>
      <c r="G510" s="7"/>
      <c r="H510" s="7"/>
      <c r="I510" s="7"/>
      <c r="J510" s="7"/>
      <c r="K510" s="7"/>
      <c r="L510" s="7"/>
      <c r="M510" s="7"/>
      <c r="N510" s="7"/>
      <c r="O510" s="7"/>
      <c r="P510" s="7"/>
      <c r="Q510" s="7"/>
      <c r="R510" s="7"/>
    </row>
    <row r="511" spans="1:18" ht="13.5">
      <c r="A511" s="7"/>
      <c r="B511" s="7"/>
      <c r="C511" s="7"/>
      <c r="D511" s="7"/>
      <c r="E511" s="7"/>
      <c r="F511" s="7"/>
      <c r="G511" s="7"/>
      <c r="H511" s="7"/>
      <c r="I511" s="7"/>
      <c r="J511" s="7"/>
      <c r="K511" s="7"/>
      <c r="L511" s="7"/>
      <c r="M511" s="7"/>
      <c r="N511" s="7"/>
      <c r="O511" s="7"/>
      <c r="P511" s="7"/>
      <c r="Q511" s="7"/>
      <c r="R511" s="7"/>
    </row>
    <row r="512" spans="1:18" ht="13.5">
      <c r="A512" s="7"/>
      <c r="B512" s="7"/>
      <c r="C512" s="7"/>
      <c r="D512" s="7"/>
      <c r="E512" s="7"/>
      <c r="F512" s="7"/>
      <c r="G512" s="7"/>
      <c r="H512" s="7"/>
      <c r="I512" s="7"/>
      <c r="J512" s="7"/>
      <c r="K512" s="7"/>
      <c r="L512" s="7"/>
      <c r="M512" s="7"/>
      <c r="N512" s="7"/>
      <c r="O512" s="7"/>
      <c r="P512" s="7"/>
      <c r="Q512" s="7"/>
      <c r="R512" s="7"/>
    </row>
    <row r="513" spans="1:18" ht="13.5">
      <c r="A513" s="7"/>
      <c r="B513" s="7"/>
      <c r="C513" s="7"/>
      <c r="D513" s="7"/>
      <c r="E513" s="7"/>
      <c r="F513" s="7"/>
      <c r="G513" s="7"/>
      <c r="H513" s="7"/>
      <c r="I513" s="7"/>
      <c r="J513" s="7"/>
      <c r="K513" s="7"/>
      <c r="L513" s="7"/>
      <c r="M513" s="7"/>
      <c r="N513" s="7"/>
      <c r="O513" s="7"/>
      <c r="P513" s="7"/>
      <c r="Q513" s="7"/>
      <c r="R513" s="7"/>
    </row>
    <row r="514" spans="1:18" ht="13.5">
      <c r="A514" s="7"/>
      <c r="B514" s="7"/>
      <c r="C514" s="7"/>
      <c r="D514" s="7"/>
      <c r="E514" s="7"/>
      <c r="F514" s="7"/>
      <c r="G514" s="7"/>
      <c r="H514" s="7"/>
      <c r="I514" s="7"/>
      <c r="J514" s="7"/>
      <c r="K514" s="7"/>
      <c r="L514" s="7"/>
      <c r="M514" s="7"/>
      <c r="N514" s="7"/>
      <c r="O514" s="7"/>
      <c r="P514" s="7"/>
      <c r="Q514" s="7"/>
      <c r="R514" s="7"/>
    </row>
    <row r="515" spans="1:18" ht="13.5">
      <c r="A515" s="7"/>
      <c r="B515" s="7"/>
      <c r="C515" s="7"/>
      <c r="D515" s="7"/>
      <c r="E515" s="7"/>
      <c r="F515" s="7"/>
      <c r="G515" s="7"/>
      <c r="H515" s="7"/>
      <c r="I515" s="7"/>
      <c r="J515" s="7"/>
      <c r="K515" s="7"/>
      <c r="L515" s="7"/>
      <c r="M515" s="7"/>
      <c r="N515" s="7"/>
      <c r="O515" s="7"/>
      <c r="P515" s="7"/>
      <c r="Q515" s="7"/>
      <c r="R515" s="7"/>
    </row>
    <row r="516" spans="1:18" ht="13.5">
      <c r="A516" s="7"/>
      <c r="B516" s="7"/>
      <c r="C516" s="7"/>
      <c r="D516" s="7"/>
      <c r="E516" s="7"/>
      <c r="F516" s="7"/>
      <c r="G516" s="7"/>
      <c r="H516" s="7"/>
      <c r="I516" s="7"/>
      <c r="J516" s="7"/>
      <c r="K516" s="7"/>
      <c r="L516" s="7"/>
      <c r="M516" s="7"/>
      <c r="N516" s="7"/>
      <c r="O516" s="7"/>
      <c r="P516" s="7"/>
      <c r="Q516" s="7"/>
      <c r="R516" s="7"/>
    </row>
    <row r="517" spans="1:18" ht="13.5">
      <c r="A517" s="7"/>
      <c r="B517" s="7"/>
      <c r="C517" s="7"/>
      <c r="D517" s="7"/>
      <c r="E517" s="7"/>
      <c r="F517" s="7"/>
      <c r="G517" s="7"/>
      <c r="H517" s="7"/>
      <c r="I517" s="7"/>
      <c r="J517" s="7"/>
      <c r="K517" s="7"/>
      <c r="L517" s="7"/>
      <c r="M517" s="7"/>
      <c r="N517" s="7"/>
      <c r="O517" s="7"/>
      <c r="P517" s="7"/>
      <c r="Q517" s="7"/>
      <c r="R517" s="7"/>
    </row>
    <row r="518" spans="1:18" ht="13.5">
      <c r="A518" s="7"/>
      <c r="B518" s="7"/>
      <c r="C518" s="7"/>
      <c r="D518" s="7"/>
      <c r="E518" s="7"/>
      <c r="F518" s="7"/>
      <c r="G518" s="7"/>
      <c r="H518" s="7"/>
      <c r="I518" s="7"/>
      <c r="J518" s="7"/>
      <c r="K518" s="7"/>
      <c r="L518" s="7"/>
      <c r="M518" s="7"/>
      <c r="N518" s="7"/>
      <c r="O518" s="7"/>
      <c r="P518" s="7"/>
      <c r="Q518" s="7"/>
      <c r="R518" s="7"/>
    </row>
    <row r="519" spans="1:18" ht="13.5">
      <c r="A519" s="7"/>
      <c r="B519" s="7"/>
      <c r="C519" s="7"/>
      <c r="D519" s="7"/>
      <c r="E519" s="7"/>
      <c r="F519" s="7"/>
      <c r="G519" s="7"/>
      <c r="H519" s="7"/>
      <c r="I519" s="7"/>
      <c r="J519" s="7"/>
      <c r="K519" s="7"/>
      <c r="L519" s="7"/>
      <c r="M519" s="7"/>
      <c r="N519" s="7"/>
      <c r="O519" s="7"/>
      <c r="P519" s="7"/>
      <c r="Q519" s="7"/>
      <c r="R519" s="7"/>
    </row>
    <row r="520" spans="1:18" ht="13.5">
      <c r="A520" s="7"/>
      <c r="B520" s="7"/>
      <c r="C520" s="7"/>
      <c r="D520" s="7"/>
      <c r="E520" s="7"/>
      <c r="F520" s="7"/>
      <c r="G520" s="7"/>
      <c r="H520" s="7"/>
      <c r="I520" s="7"/>
      <c r="J520" s="7"/>
      <c r="K520" s="7"/>
      <c r="L520" s="7"/>
      <c r="M520" s="7"/>
      <c r="N520" s="7"/>
      <c r="O520" s="7"/>
      <c r="P520" s="7"/>
      <c r="Q520" s="7"/>
      <c r="R520" s="7"/>
    </row>
    <row r="521" spans="1:18" ht="13.5">
      <c r="A521" s="7"/>
      <c r="B521" s="7"/>
      <c r="C521" s="7"/>
      <c r="D521" s="7"/>
      <c r="E521" s="7"/>
      <c r="F521" s="7"/>
      <c r="G521" s="7"/>
      <c r="H521" s="7"/>
      <c r="I521" s="7"/>
      <c r="J521" s="7"/>
      <c r="K521" s="7"/>
      <c r="L521" s="7"/>
      <c r="M521" s="7"/>
      <c r="N521" s="7"/>
      <c r="O521" s="7"/>
      <c r="P521" s="7"/>
      <c r="Q521" s="7"/>
      <c r="R521" s="7"/>
    </row>
    <row r="522" spans="1:18" ht="13.5">
      <c r="A522" s="7"/>
      <c r="B522" s="7"/>
      <c r="C522" s="7"/>
      <c r="D522" s="7"/>
      <c r="E522" s="7"/>
      <c r="F522" s="7"/>
      <c r="G522" s="7"/>
      <c r="H522" s="7"/>
      <c r="I522" s="7"/>
      <c r="J522" s="7"/>
      <c r="K522" s="7"/>
      <c r="L522" s="7"/>
      <c r="M522" s="7"/>
      <c r="N522" s="7"/>
      <c r="O522" s="7"/>
      <c r="P522" s="7"/>
      <c r="Q522" s="7"/>
      <c r="R522" s="7"/>
    </row>
    <row r="523" spans="1:18" ht="13.5">
      <c r="A523" s="7"/>
      <c r="B523" s="7"/>
      <c r="C523" s="7"/>
      <c r="D523" s="7"/>
      <c r="E523" s="7"/>
      <c r="F523" s="7"/>
      <c r="G523" s="7"/>
      <c r="H523" s="7"/>
      <c r="I523" s="7"/>
      <c r="J523" s="7"/>
      <c r="K523" s="7"/>
      <c r="L523" s="7"/>
      <c r="M523" s="7"/>
      <c r="N523" s="7"/>
      <c r="O523" s="7"/>
      <c r="P523" s="7"/>
      <c r="Q523" s="7"/>
      <c r="R523" s="7"/>
    </row>
    <row r="524" spans="1:18" ht="13.5">
      <c r="A524" s="7"/>
      <c r="B524" s="7"/>
      <c r="C524" s="7"/>
      <c r="D524" s="7"/>
      <c r="E524" s="7"/>
      <c r="F524" s="7"/>
      <c r="G524" s="7"/>
      <c r="H524" s="7"/>
      <c r="I524" s="7"/>
      <c r="J524" s="7"/>
      <c r="K524" s="7"/>
      <c r="L524" s="7"/>
      <c r="M524" s="7"/>
      <c r="N524" s="7"/>
      <c r="O524" s="7"/>
      <c r="P524" s="7"/>
      <c r="Q524" s="7"/>
      <c r="R524" s="7"/>
    </row>
    <row r="525" spans="1:18" ht="13.5">
      <c r="A525" s="7"/>
      <c r="B525" s="7"/>
      <c r="C525" s="7"/>
      <c r="D525" s="7"/>
      <c r="E525" s="7"/>
      <c r="F525" s="7"/>
      <c r="G525" s="7"/>
      <c r="H525" s="7"/>
      <c r="I525" s="7"/>
      <c r="J525" s="7"/>
      <c r="K525" s="7"/>
      <c r="L525" s="7"/>
      <c r="M525" s="7"/>
      <c r="N525" s="7"/>
      <c r="O525" s="7"/>
      <c r="P525" s="7"/>
      <c r="Q525" s="7"/>
      <c r="R525" s="7"/>
    </row>
    <row r="526" spans="1:18" ht="13.5">
      <c r="A526" s="7"/>
      <c r="B526" s="7"/>
      <c r="C526" s="7"/>
      <c r="D526" s="7"/>
      <c r="E526" s="7"/>
      <c r="F526" s="7"/>
      <c r="G526" s="7"/>
      <c r="H526" s="7"/>
      <c r="I526" s="7"/>
      <c r="J526" s="7"/>
      <c r="K526" s="7"/>
      <c r="L526" s="7"/>
      <c r="M526" s="7"/>
      <c r="N526" s="7"/>
      <c r="O526" s="7"/>
      <c r="P526" s="7"/>
      <c r="Q526" s="7"/>
      <c r="R526" s="7"/>
    </row>
    <row r="527" spans="1:18" ht="13.5">
      <c r="A527" s="7"/>
      <c r="B527" s="7"/>
      <c r="C527" s="7"/>
      <c r="D527" s="7"/>
      <c r="E527" s="7"/>
      <c r="F527" s="7"/>
      <c r="G527" s="7"/>
      <c r="H527" s="7"/>
      <c r="I527" s="7"/>
      <c r="J527" s="7"/>
      <c r="K527" s="7"/>
      <c r="L527" s="7"/>
      <c r="M527" s="7"/>
      <c r="N527" s="7"/>
      <c r="O527" s="7"/>
      <c r="P527" s="7"/>
      <c r="Q527" s="7"/>
      <c r="R527" s="7"/>
    </row>
    <row r="528" spans="1:18" ht="13.5">
      <c r="A528" s="7"/>
      <c r="B528" s="7"/>
      <c r="C528" s="7"/>
      <c r="D528" s="7"/>
      <c r="E528" s="7"/>
      <c r="F528" s="7"/>
      <c r="G528" s="7"/>
      <c r="H528" s="7"/>
      <c r="I528" s="7"/>
      <c r="J528" s="7"/>
      <c r="K528" s="7"/>
      <c r="L528" s="7"/>
      <c r="M528" s="7"/>
      <c r="N528" s="7"/>
      <c r="O528" s="7"/>
      <c r="P528" s="7"/>
      <c r="Q528" s="7"/>
      <c r="R528" s="7"/>
    </row>
    <row r="529" spans="1:18" ht="13.5">
      <c r="A529" s="7"/>
      <c r="B529" s="7"/>
      <c r="C529" s="7"/>
      <c r="D529" s="7"/>
      <c r="E529" s="7"/>
      <c r="F529" s="7"/>
      <c r="G529" s="7"/>
      <c r="H529" s="7"/>
      <c r="I529" s="7"/>
      <c r="J529" s="7"/>
      <c r="K529" s="7"/>
      <c r="L529" s="7"/>
      <c r="M529" s="7"/>
      <c r="N529" s="7"/>
      <c r="O529" s="7"/>
      <c r="P529" s="7"/>
      <c r="Q529" s="7"/>
      <c r="R529" s="7"/>
    </row>
    <row r="530" spans="1:18" ht="13.5">
      <c r="A530" s="7"/>
      <c r="B530" s="7"/>
      <c r="C530" s="7"/>
      <c r="D530" s="7"/>
      <c r="E530" s="7"/>
      <c r="F530" s="7"/>
      <c r="G530" s="7"/>
      <c r="H530" s="7"/>
      <c r="I530" s="7"/>
      <c r="J530" s="7"/>
      <c r="K530" s="7"/>
      <c r="L530" s="7"/>
      <c r="M530" s="7"/>
      <c r="N530" s="7"/>
      <c r="O530" s="7"/>
      <c r="P530" s="7"/>
      <c r="Q530" s="7"/>
      <c r="R530" s="7"/>
    </row>
    <row r="531" spans="1:18" ht="13.5">
      <c r="A531" s="7"/>
      <c r="B531" s="7"/>
      <c r="C531" s="7"/>
      <c r="D531" s="7"/>
      <c r="E531" s="7"/>
      <c r="F531" s="7"/>
      <c r="G531" s="7"/>
      <c r="H531" s="7"/>
      <c r="I531" s="7"/>
      <c r="J531" s="7"/>
      <c r="K531" s="7"/>
      <c r="L531" s="7"/>
      <c r="M531" s="7"/>
      <c r="N531" s="7"/>
      <c r="O531" s="7"/>
      <c r="P531" s="7"/>
      <c r="Q531" s="7"/>
      <c r="R531" s="7"/>
    </row>
    <row r="532" spans="1:18" ht="13.5">
      <c r="A532" s="7"/>
      <c r="B532" s="7"/>
      <c r="C532" s="7"/>
      <c r="D532" s="7"/>
      <c r="E532" s="7"/>
      <c r="F532" s="7"/>
      <c r="G532" s="7"/>
      <c r="H532" s="7"/>
      <c r="I532" s="7"/>
      <c r="J532" s="7"/>
      <c r="K532" s="7"/>
      <c r="L532" s="7"/>
      <c r="M532" s="7"/>
      <c r="N532" s="7"/>
      <c r="O532" s="7"/>
      <c r="P532" s="7"/>
      <c r="Q532" s="7"/>
      <c r="R532" s="7"/>
    </row>
    <row r="533" spans="1:18" ht="13.5">
      <c r="A533" s="7"/>
      <c r="B533" s="7"/>
      <c r="C533" s="7"/>
      <c r="D533" s="7"/>
      <c r="E533" s="7"/>
      <c r="F533" s="7"/>
      <c r="G533" s="7"/>
      <c r="H533" s="7"/>
      <c r="I533" s="7"/>
      <c r="J533" s="7"/>
      <c r="K533" s="7"/>
      <c r="L533" s="7"/>
      <c r="M533" s="7"/>
      <c r="N533" s="7"/>
      <c r="O533" s="7"/>
      <c r="P533" s="7"/>
      <c r="Q533" s="7"/>
      <c r="R533" s="7"/>
    </row>
    <row r="534" spans="1:18" ht="13.5">
      <c r="A534" s="7"/>
      <c r="B534" s="7"/>
      <c r="C534" s="7"/>
      <c r="D534" s="7"/>
      <c r="E534" s="7"/>
      <c r="F534" s="7"/>
      <c r="G534" s="7"/>
      <c r="H534" s="7"/>
      <c r="I534" s="7"/>
      <c r="J534" s="7"/>
      <c r="K534" s="7"/>
      <c r="L534" s="7"/>
      <c r="M534" s="7"/>
      <c r="N534" s="7"/>
      <c r="O534" s="7"/>
      <c r="P534" s="7"/>
      <c r="Q534" s="7"/>
      <c r="R534" s="7"/>
    </row>
    <row r="535" spans="1:18" ht="13.5">
      <c r="A535" s="7"/>
      <c r="B535" s="7"/>
      <c r="C535" s="7"/>
      <c r="D535" s="7"/>
      <c r="E535" s="7"/>
      <c r="F535" s="7"/>
      <c r="G535" s="7"/>
      <c r="H535" s="7"/>
      <c r="I535" s="7"/>
      <c r="J535" s="7"/>
      <c r="K535" s="7"/>
      <c r="L535" s="7"/>
      <c r="M535" s="7"/>
      <c r="N535" s="7"/>
      <c r="O535" s="7"/>
      <c r="P535" s="7"/>
      <c r="Q535" s="7"/>
      <c r="R535" s="7"/>
    </row>
    <row r="536" spans="1:18" ht="13.5">
      <c r="A536" s="7"/>
      <c r="B536" s="7"/>
      <c r="C536" s="7"/>
      <c r="D536" s="7"/>
      <c r="E536" s="7"/>
      <c r="F536" s="7"/>
      <c r="G536" s="7"/>
      <c r="H536" s="7"/>
      <c r="I536" s="7"/>
      <c r="J536" s="7"/>
      <c r="K536" s="7"/>
      <c r="L536" s="7"/>
      <c r="M536" s="7"/>
      <c r="N536" s="7"/>
      <c r="O536" s="7"/>
      <c r="P536" s="7"/>
      <c r="Q536" s="7"/>
      <c r="R536" s="7"/>
    </row>
    <row r="537" spans="1:18" ht="13.5">
      <c r="A537" s="7"/>
      <c r="B537" s="7"/>
      <c r="C537" s="7"/>
      <c r="D537" s="7"/>
      <c r="E537" s="7"/>
      <c r="F537" s="7"/>
      <c r="G537" s="7"/>
      <c r="H537" s="7"/>
      <c r="I537" s="7"/>
      <c r="J537" s="7"/>
      <c r="K537" s="7"/>
      <c r="L537" s="7"/>
      <c r="M537" s="7"/>
      <c r="N537" s="7"/>
      <c r="O537" s="7"/>
      <c r="P537" s="7"/>
      <c r="Q537" s="7"/>
      <c r="R537" s="7"/>
    </row>
    <row r="538" spans="1:18" ht="13.5">
      <c r="A538" s="7"/>
      <c r="B538" s="7"/>
      <c r="C538" s="7"/>
      <c r="D538" s="7"/>
      <c r="E538" s="7"/>
      <c r="F538" s="7"/>
      <c r="G538" s="7"/>
      <c r="H538" s="7"/>
      <c r="I538" s="7"/>
      <c r="J538" s="7"/>
      <c r="K538" s="7"/>
      <c r="L538" s="7"/>
      <c r="M538" s="7"/>
      <c r="N538" s="7"/>
      <c r="O538" s="7"/>
      <c r="P538" s="7"/>
      <c r="Q538" s="7"/>
      <c r="R538" s="7"/>
    </row>
    <row r="539" spans="1:18" ht="13.5">
      <c r="A539" s="7"/>
      <c r="B539" s="7"/>
      <c r="C539" s="7"/>
      <c r="D539" s="7"/>
      <c r="E539" s="7"/>
      <c r="F539" s="7"/>
      <c r="G539" s="7"/>
      <c r="H539" s="7"/>
      <c r="I539" s="7"/>
      <c r="J539" s="7"/>
      <c r="K539" s="7"/>
      <c r="L539" s="7"/>
      <c r="M539" s="7"/>
      <c r="N539" s="7"/>
      <c r="O539" s="7"/>
      <c r="P539" s="7"/>
      <c r="Q539" s="7"/>
      <c r="R539" s="7"/>
    </row>
    <row r="540" spans="1:18" ht="13.5">
      <c r="A540" s="7"/>
      <c r="B540" s="7"/>
      <c r="C540" s="7"/>
      <c r="D540" s="7"/>
      <c r="E540" s="7"/>
      <c r="F540" s="7"/>
      <c r="G540" s="7"/>
      <c r="H540" s="7"/>
      <c r="I540" s="7"/>
      <c r="J540" s="7"/>
      <c r="K540" s="7"/>
      <c r="L540" s="7"/>
      <c r="M540" s="7"/>
      <c r="N540" s="7"/>
      <c r="O540" s="7"/>
      <c r="P540" s="7"/>
      <c r="Q540" s="7"/>
      <c r="R540" s="7"/>
    </row>
    <row r="541" spans="1:18" ht="13.5">
      <c r="A541" s="7"/>
      <c r="B541" s="7"/>
      <c r="C541" s="7"/>
      <c r="D541" s="7"/>
      <c r="E541" s="7"/>
      <c r="F541" s="7"/>
      <c r="G541" s="7"/>
      <c r="H541" s="7"/>
      <c r="I541" s="7"/>
      <c r="J541" s="7"/>
      <c r="K541" s="7"/>
      <c r="L541" s="7"/>
      <c r="M541" s="7"/>
      <c r="N541" s="7"/>
      <c r="O541" s="7"/>
      <c r="P541" s="7"/>
      <c r="Q541" s="7"/>
      <c r="R541" s="7"/>
    </row>
    <row r="542" spans="1:18" ht="13.5">
      <c r="A542" s="7"/>
      <c r="B542" s="7"/>
      <c r="C542" s="7"/>
      <c r="D542" s="7"/>
      <c r="E542" s="7"/>
      <c r="F542" s="7"/>
      <c r="G542" s="7"/>
      <c r="H542" s="7"/>
      <c r="I542" s="7"/>
      <c r="J542" s="7"/>
      <c r="K542" s="7"/>
      <c r="L542" s="7"/>
      <c r="M542" s="7"/>
      <c r="N542" s="7"/>
      <c r="O542" s="7"/>
      <c r="P542" s="7"/>
      <c r="Q542" s="7"/>
      <c r="R542" s="7"/>
    </row>
    <row r="543" spans="1:18" ht="13.5">
      <c r="A543" s="7"/>
      <c r="B543" s="7"/>
      <c r="C543" s="7"/>
      <c r="D543" s="7"/>
      <c r="E543" s="7"/>
      <c r="F543" s="7"/>
      <c r="G543" s="7"/>
      <c r="H543" s="7"/>
      <c r="I543" s="7"/>
      <c r="J543" s="7"/>
      <c r="K543" s="7"/>
      <c r="L543" s="7"/>
      <c r="M543" s="7"/>
      <c r="N543" s="7"/>
      <c r="O543" s="7"/>
      <c r="P543" s="7"/>
      <c r="Q543" s="7"/>
      <c r="R543" s="7"/>
    </row>
    <row r="544" spans="1:18" ht="13.5">
      <c r="A544" s="7"/>
      <c r="B544" s="7"/>
      <c r="C544" s="7"/>
      <c r="D544" s="7"/>
      <c r="E544" s="7"/>
      <c r="F544" s="7"/>
      <c r="G544" s="7"/>
      <c r="H544" s="7"/>
      <c r="I544" s="7"/>
      <c r="J544" s="7"/>
      <c r="K544" s="7"/>
      <c r="L544" s="7"/>
      <c r="M544" s="7"/>
      <c r="N544" s="7"/>
      <c r="O544" s="7"/>
      <c r="P544" s="7"/>
      <c r="Q544" s="7"/>
      <c r="R544" s="7"/>
    </row>
    <row r="545" spans="1:18" ht="13.5">
      <c r="A545" s="7"/>
      <c r="B545" s="7"/>
      <c r="C545" s="7"/>
      <c r="D545" s="7"/>
      <c r="E545" s="7"/>
      <c r="F545" s="7"/>
      <c r="G545" s="7"/>
      <c r="H545" s="7"/>
      <c r="I545" s="7"/>
      <c r="J545" s="7"/>
      <c r="K545" s="7"/>
      <c r="L545" s="7"/>
      <c r="M545" s="7"/>
      <c r="N545" s="7"/>
      <c r="O545" s="7"/>
      <c r="P545" s="7"/>
      <c r="Q545" s="7"/>
      <c r="R545" s="7"/>
    </row>
    <row r="546" spans="1:18" ht="13.5">
      <c r="A546" s="7"/>
      <c r="B546" s="7"/>
      <c r="C546" s="7"/>
      <c r="D546" s="7"/>
      <c r="E546" s="7"/>
      <c r="F546" s="7"/>
      <c r="G546" s="7"/>
      <c r="H546" s="7"/>
      <c r="I546" s="7"/>
      <c r="J546" s="7"/>
      <c r="K546" s="7"/>
      <c r="L546" s="7"/>
      <c r="M546" s="7"/>
      <c r="N546" s="7"/>
      <c r="O546" s="7"/>
      <c r="P546" s="7"/>
      <c r="Q546" s="7"/>
      <c r="R546" s="7"/>
    </row>
    <row r="547" spans="1:18" ht="13.5">
      <c r="A547" s="7"/>
      <c r="B547" s="7"/>
      <c r="C547" s="7"/>
      <c r="D547" s="7"/>
      <c r="E547" s="7"/>
      <c r="F547" s="7"/>
      <c r="G547" s="7"/>
      <c r="H547" s="7"/>
      <c r="I547" s="7"/>
      <c r="J547" s="7"/>
      <c r="K547" s="7"/>
      <c r="L547" s="7"/>
      <c r="M547" s="7"/>
      <c r="N547" s="7"/>
      <c r="O547" s="7"/>
      <c r="P547" s="7"/>
      <c r="Q547" s="7"/>
      <c r="R547" s="7"/>
    </row>
    <row r="548" spans="1:18" ht="13.5">
      <c r="A548" s="7"/>
      <c r="B548" s="7"/>
      <c r="C548" s="7"/>
      <c r="D548" s="7"/>
      <c r="E548" s="7"/>
      <c r="F548" s="7"/>
      <c r="G548" s="7"/>
      <c r="H548" s="7"/>
      <c r="I548" s="7"/>
      <c r="J548" s="7"/>
      <c r="K548" s="7"/>
      <c r="L548" s="7"/>
      <c r="M548" s="7"/>
      <c r="N548" s="7"/>
      <c r="O548" s="7"/>
      <c r="P548" s="7"/>
      <c r="Q548" s="7"/>
      <c r="R548" s="7"/>
    </row>
    <row r="549" spans="1:18" ht="13.5">
      <c r="A549" s="7"/>
      <c r="B549" s="7"/>
      <c r="C549" s="7"/>
      <c r="D549" s="7"/>
      <c r="E549" s="7"/>
      <c r="F549" s="7"/>
      <c r="G549" s="7"/>
      <c r="H549" s="7"/>
      <c r="I549" s="7"/>
      <c r="J549" s="7"/>
      <c r="K549" s="7"/>
      <c r="L549" s="7"/>
      <c r="M549" s="7"/>
      <c r="N549" s="7"/>
      <c r="O549" s="7"/>
      <c r="P549" s="7"/>
      <c r="Q549" s="7"/>
      <c r="R549" s="7"/>
    </row>
    <row r="550" spans="1:18" ht="13.5">
      <c r="A550" s="7"/>
      <c r="B550" s="7"/>
      <c r="C550" s="7"/>
      <c r="D550" s="7"/>
      <c r="E550" s="7"/>
      <c r="F550" s="7"/>
      <c r="G550" s="7"/>
      <c r="H550" s="7"/>
      <c r="I550" s="7"/>
      <c r="J550" s="7"/>
      <c r="K550" s="7"/>
      <c r="L550" s="7"/>
      <c r="M550" s="7"/>
      <c r="N550" s="7"/>
      <c r="O550" s="7"/>
      <c r="P550" s="7"/>
      <c r="Q550" s="7"/>
      <c r="R550" s="7"/>
    </row>
    <row r="551" spans="1:18" ht="13.5">
      <c r="A551" s="7"/>
      <c r="B551" s="7"/>
      <c r="C551" s="7"/>
      <c r="D551" s="7"/>
      <c r="E551" s="7"/>
      <c r="F551" s="7"/>
      <c r="G551" s="7"/>
      <c r="H551" s="7"/>
      <c r="I551" s="7"/>
      <c r="J551" s="7"/>
      <c r="K551" s="7"/>
      <c r="L551" s="7"/>
      <c r="M551" s="7"/>
      <c r="N551" s="7"/>
      <c r="O551" s="7"/>
      <c r="P551" s="7"/>
      <c r="Q551" s="7"/>
      <c r="R551" s="7"/>
    </row>
    <row r="552" spans="1:18" ht="13.5">
      <c r="A552" s="7"/>
      <c r="B552" s="7"/>
      <c r="C552" s="7"/>
      <c r="D552" s="7"/>
      <c r="E552" s="7"/>
      <c r="F552" s="7"/>
      <c r="G552" s="7"/>
      <c r="H552" s="7"/>
      <c r="I552" s="7"/>
      <c r="J552" s="7"/>
      <c r="K552" s="7"/>
      <c r="L552" s="7"/>
      <c r="M552" s="7"/>
      <c r="N552" s="7"/>
      <c r="O552" s="7"/>
      <c r="P552" s="7"/>
      <c r="Q552" s="7"/>
      <c r="R552" s="7"/>
    </row>
    <row r="553" spans="1:18" ht="13.5">
      <c r="A553" s="7"/>
      <c r="B553" s="7"/>
      <c r="C553" s="7"/>
      <c r="D553" s="7"/>
      <c r="E553" s="7"/>
      <c r="F553" s="7"/>
      <c r="G553" s="7"/>
      <c r="H553" s="7"/>
      <c r="I553" s="7"/>
      <c r="J553" s="7"/>
      <c r="K553" s="7"/>
      <c r="L553" s="7"/>
      <c r="M553" s="7"/>
      <c r="N553" s="7"/>
      <c r="O553" s="7"/>
      <c r="P553" s="7"/>
      <c r="Q553" s="7"/>
      <c r="R553" s="7"/>
    </row>
    <row r="554" spans="1:18" ht="13.5">
      <c r="A554" s="7"/>
      <c r="B554" s="7"/>
      <c r="C554" s="7"/>
      <c r="D554" s="7"/>
      <c r="E554" s="7"/>
      <c r="F554" s="7"/>
      <c r="G554" s="7"/>
      <c r="H554" s="7"/>
      <c r="I554" s="7"/>
      <c r="J554" s="7"/>
      <c r="K554" s="7"/>
      <c r="L554" s="7"/>
      <c r="M554" s="7"/>
      <c r="N554" s="7"/>
      <c r="O554" s="7"/>
      <c r="P554" s="7"/>
      <c r="Q554" s="7"/>
      <c r="R554" s="7"/>
    </row>
    <row r="555" spans="1:18" ht="13.5">
      <c r="A555" s="7"/>
      <c r="B555" s="7"/>
      <c r="C555" s="7"/>
      <c r="D555" s="7"/>
      <c r="E555" s="7"/>
      <c r="F555" s="7"/>
      <c r="G555" s="7"/>
      <c r="H555" s="7"/>
      <c r="I555" s="7"/>
      <c r="J555" s="7"/>
      <c r="K555" s="7"/>
      <c r="L555" s="7"/>
      <c r="M555" s="7"/>
      <c r="N555" s="7"/>
      <c r="O555" s="7"/>
      <c r="P555" s="7"/>
      <c r="Q555" s="7"/>
      <c r="R555" s="7"/>
    </row>
    <row r="556" spans="1:18" ht="13.5">
      <c r="A556" s="7"/>
      <c r="B556" s="7"/>
      <c r="C556" s="7"/>
      <c r="D556" s="7"/>
      <c r="E556" s="7"/>
      <c r="F556" s="7"/>
      <c r="G556" s="7"/>
      <c r="H556" s="7"/>
      <c r="I556" s="7"/>
      <c r="J556" s="7"/>
      <c r="K556" s="7"/>
      <c r="L556" s="7"/>
      <c r="M556" s="7"/>
      <c r="N556" s="7"/>
      <c r="O556" s="7"/>
      <c r="P556" s="7"/>
      <c r="Q556" s="7"/>
      <c r="R556" s="7"/>
    </row>
    <row r="557" spans="1:18" ht="13.5">
      <c r="A557" s="7"/>
      <c r="B557" s="7"/>
      <c r="C557" s="7"/>
      <c r="D557" s="7"/>
      <c r="E557" s="7"/>
      <c r="F557" s="7"/>
      <c r="G557" s="7"/>
      <c r="H557" s="7"/>
      <c r="I557" s="7"/>
      <c r="J557" s="7"/>
      <c r="K557" s="7"/>
      <c r="L557" s="7"/>
      <c r="M557" s="7"/>
      <c r="N557" s="7"/>
      <c r="O557" s="7"/>
      <c r="P557" s="7"/>
      <c r="Q557" s="7"/>
      <c r="R557" s="7"/>
    </row>
    <row r="558" spans="1:18" ht="13.5">
      <c r="A558" s="7"/>
      <c r="B558" s="7"/>
      <c r="C558" s="7"/>
      <c r="D558" s="7"/>
      <c r="E558" s="7"/>
      <c r="F558" s="7"/>
      <c r="G558" s="7"/>
      <c r="H558" s="7"/>
      <c r="I558" s="7"/>
      <c r="J558" s="7"/>
      <c r="K558" s="7"/>
      <c r="L558" s="7"/>
      <c r="M558" s="7"/>
      <c r="N558" s="7"/>
      <c r="O558" s="7"/>
      <c r="P558" s="7"/>
      <c r="Q558" s="7"/>
      <c r="R558" s="7"/>
    </row>
    <row r="559" spans="1:18" ht="13.5">
      <c r="A559" s="7"/>
      <c r="B559" s="7"/>
      <c r="C559" s="7"/>
      <c r="D559" s="7"/>
      <c r="E559" s="7"/>
      <c r="F559" s="7"/>
      <c r="G559" s="7"/>
      <c r="H559" s="7"/>
      <c r="I559" s="7"/>
      <c r="J559" s="7"/>
      <c r="K559" s="7"/>
      <c r="L559" s="7"/>
      <c r="M559" s="7"/>
      <c r="N559" s="7"/>
      <c r="O559" s="7"/>
      <c r="P559" s="7"/>
      <c r="Q559" s="7"/>
      <c r="R559" s="7"/>
    </row>
    <row r="560" spans="1:18" ht="13.5">
      <c r="A560" s="7"/>
      <c r="B560" s="7"/>
      <c r="C560" s="7"/>
      <c r="D560" s="7"/>
      <c r="E560" s="7"/>
      <c r="F560" s="7"/>
      <c r="G560" s="7"/>
      <c r="H560" s="7"/>
      <c r="I560" s="7"/>
      <c r="J560" s="7"/>
      <c r="K560" s="7"/>
      <c r="L560" s="7"/>
      <c r="M560" s="7"/>
      <c r="N560" s="7"/>
      <c r="O560" s="7"/>
      <c r="P560" s="7"/>
      <c r="Q560" s="7"/>
      <c r="R560" s="7"/>
    </row>
    <row r="561" spans="1:18" ht="13.5">
      <c r="A561" s="7"/>
      <c r="B561" s="7"/>
      <c r="C561" s="7"/>
      <c r="D561" s="7"/>
      <c r="E561" s="7"/>
      <c r="F561" s="7"/>
      <c r="G561" s="7"/>
      <c r="H561" s="7"/>
      <c r="I561" s="7"/>
      <c r="J561" s="7"/>
      <c r="K561" s="7"/>
      <c r="L561" s="7"/>
      <c r="M561" s="7"/>
      <c r="N561" s="7"/>
      <c r="O561" s="7"/>
      <c r="P561" s="7"/>
      <c r="Q561" s="7"/>
      <c r="R561" s="7"/>
    </row>
    <row r="562" spans="1:18" ht="13.5">
      <c r="A562" s="7"/>
      <c r="B562" s="7"/>
      <c r="C562" s="7"/>
      <c r="D562" s="7"/>
      <c r="E562" s="7"/>
      <c r="F562" s="7"/>
      <c r="G562" s="7"/>
      <c r="H562" s="7"/>
      <c r="I562" s="7"/>
      <c r="J562" s="7"/>
      <c r="K562" s="7"/>
      <c r="L562" s="7"/>
      <c r="M562" s="7"/>
      <c r="N562" s="7"/>
      <c r="O562" s="7"/>
      <c r="P562" s="7"/>
      <c r="Q562" s="7"/>
      <c r="R562" s="7"/>
    </row>
    <row r="563" spans="1:18" ht="13.5">
      <c r="A563" s="7"/>
      <c r="B563" s="7"/>
      <c r="C563" s="7"/>
      <c r="D563" s="7"/>
      <c r="E563" s="7"/>
      <c r="F563" s="7"/>
      <c r="G563" s="7"/>
      <c r="H563" s="7"/>
      <c r="I563" s="7"/>
      <c r="J563" s="7"/>
      <c r="K563" s="7"/>
      <c r="L563" s="7"/>
      <c r="M563" s="7"/>
      <c r="N563" s="7"/>
      <c r="O563" s="7"/>
      <c r="P563" s="7"/>
      <c r="Q563" s="7"/>
      <c r="R563" s="7"/>
    </row>
    <row r="564" spans="1:18" ht="13.5">
      <c r="A564" s="7"/>
      <c r="B564" s="7"/>
      <c r="C564" s="7"/>
      <c r="D564" s="7"/>
      <c r="E564" s="7"/>
      <c r="F564" s="7"/>
      <c r="G564" s="7"/>
      <c r="H564" s="7"/>
      <c r="I564" s="7"/>
      <c r="J564" s="7"/>
      <c r="K564" s="7"/>
      <c r="L564" s="7"/>
      <c r="M564" s="7"/>
      <c r="N564" s="7"/>
      <c r="O564" s="7"/>
      <c r="P564" s="7"/>
      <c r="Q564" s="7"/>
      <c r="R564" s="7"/>
    </row>
    <row r="565" spans="1:18" ht="13.5">
      <c r="A565" s="7"/>
      <c r="B565" s="7"/>
      <c r="C565" s="7"/>
      <c r="D565" s="7"/>
      <c r="E565" s="7"/>
      <c r="F565" s="7"/>
      <c r="G565" s="7"/>
      <c r="H565" s="7"/>
      <c r="I565" s="7"/>
      <c r="J565" s="7"/>
      <c r="K565" s="7"/>
      <c r="L565" s="7"/>
      <c r="M565" s="7"/>
      <c r="N565" s="7"/>
      <c r="O565" s="7"/>
      <c r="P565" s="7"/>
      <c r="Q565" s="7"/>
      <c r="R565" s="7"/>
    </row>
    <row r="566" spans="1:18" ht="13.5">
      <c r="A566" s="7"/>
      <c r="B566" s="7"/>
      <c r="C566" s="7"/>
      <c r="D566" s="7"/>
      <c r="E566" s="7"/>
      <c r="F566" s="7"/>
      <c r="G566" s="7"/>
      <c r="H566" s="7"/>
      <c r="I566" s="7"/>
      <c r="J566" s="7"/>
      <c r="K566" s="7"/>
      <c r="L566" s="7"/>
      <c r="M566" s="7"/>
      <c r="N566" s="7"/>
      <c r="O566" s="7"/>
      <c r="P566" s="7"/>
      <c r="Q566" s="7"/>
      <c r="R566" s="7"/>
    </row>
    <row r="567" spans="1:18" ht="13.5">
      <c r="A567" s="7"/>
      <c r="B567" s="7"/>
      <c r="C567" s="7"/>
      <c r="D567" s="7"/>
      <c r="E567" s="7"/>
      <c r="F567" s="7"/>
      <c r="G567" s="7"/>
      <c r="H567" s="7"/>
      <c r="I567" s="7"/>
      <c r="J567" s="7"/>
      <c r="K567" s="7"/>
      <c r="L567" s="7"/>
      <c r="M567" s="7"/>
      <c r="N567" s="7"/>
      <c r="O567" s="7"/>
      <c r="P567" s="7"/>
      <c r="Q567" s="7"/>
      <c r="R567" s="7"/>
    </row>
    <row r="568" spans="1:18" ht="13.5">
      <c r="A568" s="7"/>
      <c r="B568" s="7"/>
      <c r="C568" s="7"/>
      <c r="D568" s="7"/>
      <c r="E568" s="7"/>
      <c r="F568" s="7"/>
      <c r="G568" s="7"/>
      <c r="H568" s="7"/>
      <c r="I568" s="7"/>
      <c r="J568" s="7"/>
      <c r="K568" s="7"/>
      <c r="L568" s="7"/>
      <c r="M568" s="7"/>
      <c r="N568" s="7"/>
      <c r="O568" s="7"/>
      <c r="P568" s="7"/>
      <c r="Q568" s="7"/>
      <c r="R568" s="7"/>
    </row>
    <row r="569" spans="1:18" ht="13.5">
      <c r="A569" s="7"/>
      <c r="B569" s="7"/>
      <c r="C569" s="7"/>
      <c r="D569" s="7"/>
      <c r="E569" s="7"/>
      <c r="F569" s="7"/>
      <c r="G569" s="7"/>
      <c r="H569" s="7"/>
      <c r="I569" s="7"/>
      <c r="J569" s="7"/>
      <c r="K569" s="7"/>
      <c r="L569" s="7"/>
      <c r="M569" s="7"/>
      <c r="N569" s="7"/>
      <c r="O569" s="7"/>
      <c r="P569" s="7"/>
      <c r="Q569" s="7"/>
      <c r="R569" s="7"/>
    </row>
    <row r="570" spans="1:18" ht="13.5">
      <c r="A570" s="7"/>
      <c r="B570" s="7"/>
      <c r="C570" s="7"/>
      <c r="D570" s="7"/>
      <c r="E570" s="7"/>
      <c r="F570" s="7"/>
      <c r="G570" s="7"/>
      <c r="H570" s="7"/>
      <c r="I570" s="7"/>
      <c r="J570" s="7"/>
      <c r="K570" s="7"/>
      <c r="L570" s="7"/>
      <c r="M570" s="7"/>
      <c r="N570" s="7"/>
      <c r="O570" s="7"/>
      <c r="P570" s="7"/>
      <c r="Q570" s="7"/>
      <c r="R570" s="7"/>
    </row>
    <row r="571" spans="1:18" ht="13.5">
      <c r="A571" s="7"/>
      <c r="B571" s="7"/>
      <c r="C571" s="7"/>
      <c r="D571" s="7"/>
      <c r="E571" s="7"/>
      <c r="F571" s="7"/>
      <c r="G571" s="7"/>
      <c r="H571" s="7"/>
      <c r="I571" s="7"/>
      <c r="J571" s="7"/>
      <c r="K571" s="7"/>
      <c r="L571" s="7"/>
      <c r="M571" s="7"/>
      <c r="N571" s="7"/>
      <c r="O571" s="7"/>
      <c r="P571" s="7"/>
      <c r="Q571" s="7"/>
      <c r="R571" s="7"/>
    </row>
    <row r="572" spans="1:18" ht="13.5">
      <c r="A572" s="7"/>
      <c r="B572" s="7"/>
      <c r="C572" s="7"/>
      <c r="D572" s="7"/>
      <c r="E572" s="7"/>
      <c r="F572" s="7"/>
      <c r="G572" s="7"/>
      <c r="H572" s="7"/>
      <c r="I572" s="7"/>
      <c r="J572" s="7"/>
      <c r="K572" s="7"/>
      <c r="L572" s="7"/>
      <c r="M572" s="7"/>
      <c r="N572" s="7"/>
      <c r="O572" s="7"/>
      <c r="P572" s="7"/>
      <c r="Q572" s="7"/>
      <c r="R572" s="7"/>
    </row>
    <row r="573" spans="1:18" ht="13.5">
      <c r="A573" s="7"/>
      <c r="B573" s="7"/>
      <c r="C573" s="7"/>
      <c r="D573" s="7"/>
      <c r="E573" s="7"/>
      <c r="F573" s="7"/>
      <c r="G573" s="7"/>
      <c r="H573" s="7"/>
      <c r="I573" s="7"/>
      <c r="J573" s="7"/>
      <c r="K573" s="7"/>
      <c r="L573" s="7"/>
      <c r="M573" s="7"/>
      <c r="N573" s="7"/>
      <c r="O573" s="7"/>
      <c r="P573" s="7"/>
      <c r="Q573" s="7"/>
      <c r="R573" s="7"/>
    </row>
    <row r="574" spans="1:18" ht="13.5">
      <c r="A574" s="7"/>
      <c r="B574" s="7"/>
      <c r="C574" s="7"/>
      <c r="D574" s="7"/>
      <c r="E574" s="7"/>
      <c r="F574" s="7"/>
      <c r="G574" s="7"/>
      <c r="H574" s="7"/>
      <c r="I574" s="7"/>
      <c r="J574" s="7"/>
      <c r="K574" s="7"/>
      <c r="L574" s="7"/>
      <c r="M574" s="7"/>
      <c r="N574" s="7"/>
      <c r="O574" s="7"/>
      <c r="P574" s="7"/>
      <c r="Q574" s="7"/>
      <c r="R574" s="7"/>
    </row>
    <row r="575" spans="1:18" ht="13.5">
      <c r="A575" s="7"/>
      <c r="B575" s="7"/>
      <c r="C575" s="7"/>
      <c r="D575" s="7"/>
      <c r="E575" s="7"/>
      <c r="F575" s="7"/>
      <c r="G575" s="7"/>
      <c r="H575" s="7"/>
      <c r="I575" s="7"/>
      <c r="J575" s="7"/>
      <c r="K575" s="7"/>
      <c r="L575" s="7"/>
      <c r="M575" s="7"/>
      <c r="N575" s="7"/>
      <c r="O575" s="7"/>
      <c r="P575" s="7"/>
      <c r="Q575" s="7"/>
      <c r="R575" s="7"/>
    </row>
    <row r="576" spans="1:18" ht="13.5">
      <c r="A576" s="7"/>
      <c r="B576" s="7"/>
      <c r="C576" s="7"/>
      <c r="D576" s="7"/>
      <c r="E576" s="7"/>
      <c r="F576" s="7"/>
      <c r="G576" s="7"/>
      <c r="H576" s="7"/>
      <c r="I576" s="7"/>
      <c r="J576" s="7"/>
      <c r="K576" s="7"/>
      <c r="L576" s="7"/>
      <c r="M576" s="7"/>
      <c r="N576" s="7"/>
      <c r="O576" s="7"/>
      <c r="P576" s="7"/>
      <c r="Q576" s="7"/>
      <c r="R576" s="7"/>
    </row>
    <row r="577" spans="1:18" ht="13.5">
      <c r="A577" s="7"/>
      <c r="B577" s="7"/>
      <c r="C577" s="7"/>
      <c r="D577" s="7"/>
      <c r="E577" s="7"/>
      <c r="F577" s="7"/>
      <c r="G577" s="7"/>
      <c r="H577" s="7"/>
      <c r="I577" s="7"/>
      <c r="J577" s="7"/>
      <c r="K577" s="7"/>
      <c r="L577" s="7"/>
      <c r="M577" s="7"/>
      <c r="N577" s="7"/>
      <c r="O577" s="7"/>
      <c r="P577" s="7"/>
      <c r="Q577" s="7"/>
      <c r="R577" s="7"/>
    </row>
    <row r="578" spans="1:18" ht="13.5">
      <c r="A578" s="7"/>
      <c r="B578" s="7"/>
      <c r="C578" s="7"/>
      <c r="D578" s="7"/>
      <c r="E578" s="7"/>
      <c r="F578" s="7"/>
      <c r="G578" s="7"/>
      <c r="H578" s="7"/>
      <c r="I578" s="7"/>
      <c r="J578" s="7"/>
      <c r="K578" s="7"/>
      <c r="L578" s="7"/>
      <c r="M578" s="7"/>
      <c r="N578" s="7"/>
      <c r="O578" s="7"/>
      <c r="P578" s="7"/>
      <c r="Q578" s="7"/>
      <c r="R578" s="7"/>
    </row>
    <row r="579" spans="1:18" ht="13.5">
      <c r="A579" s="7"/>
      <c r="B579" s="7"/>
      <c r="C579" s="7"/>
      <c r="D579" s="7"/>
      <c r="E579" s="7"/>
      <c r="F579" s="7"/>
      <c r="G579" s="7"/>
      <c r="H579" s="7"/>
      <c r="I579" s="7"/>
      <c r="J579" s="7"/>
      <c r="K579" s="7"/>
      <c r="L579" s="7"/>
      <c r="M579" s="7"/>
      <c r="N579" s="7"/>
      <c r="O579" s="7"/>
      <c r="P579" s="7"/>
      <c r="Q579" s="7"/>
      <c r="R579" s="7"/>
    </row>
    <row r="580" spans="1:18" ht="13.5">
      <c r="A580" s="7"/>
      <c r="B580" s="7"/>
      <c r="C580" s="7"/>
      <c r="D580" s="7"/>
      <c r="E580" s="7"/>
      <c r="F580" s="7"/>
      <c r="G580" s="7"/>
      <c r="H580" s="7"/>
      <c r="I580" s="7"/>
      <c r="J580" s="7"/>
      <c r="K580" s="7"/>
      <c r="L580" s="7"/>
      <c r="M580" s="7"/>
      <c r="N580" s="7"/>
      <c r="O580" s="7"/>
      <c r="P580" s="7"/>
      <c r="Q580" s="7"/>
      <c r="R580" s="7"/>
    </row>
    <row r="581" spans="1:18" ht="13.5">
      <c r="A581" s="7"/>
      <c r="B581" s="7"/>
      <c r="C581" s="7"/>
      <c r="D581" s="7"/>
      <c r="E581" s="7"/>
      <c r="F581" s="7"/>
      <c r="G581" s="7"/>
      <c r="H581" s="7"/>
      <c r="I581" s="7"/>
      <c r="J581" s="7"/>
      <c r="K581" s="7"/>
      <c r="L581" s="7"/>
      <c r="M581" s="7"/>
      <c r="N581" s="7"/>
      <c r="O581" s="7"/>
      <c r="P581" s="7"/>
      <c r="Q581" s="7"/>
      <c r="R581" s="7"/>
    </row>
    <row r="582" spans="1:18" ht="13.5">
      <c r="A582" s="7"/>
      <c r="B582" s="7"/>
      <c r="C582" s="7"/>
      <c r="D582" s="7"/>
      <c r="E582" s="7"/>
      <c r="F582" s="7"/>
      <c r="G582" s="7"/>
      <c r="H582" s="7"/>
      <c r="I582" s="7"/>
      <c r="J582" s="7"/>
      <c r="K582" s="7"/>
      <c r="L582" s="7"/>
      <c r="M582" s="7"/>
      <c r="N582" s="7"/>
      <c r="O582" s="7"/>
      <c r="P582" s="7"/>
      <c r="Q582" s="7"/>
      <c r="R582" s="7"/>
    </row>
    <row r="583" spans="1:18" ht="13.5">
      <c r="A583" s="7"/>
      <c r="B583" s="7"/>
      <c r="C583" s="7"/>
      <c r="D583" s="7"/>
      <c r="E583" s="7"/>
      <c r="F583" s="7"/>
      <c r="G583" s="7"/>
      <c r="H583" s="7"/>
      <c r="I583" s="7"/>
      <c r="J583" s="7"/>
      <c r="K583" s="7"/>
      <c r="L583" s="7"/>
      <c r="M583" s="7"/>
      <c r="N583" s="7"/>
      <c r="O583" s="7"/>
      <c r="P583" s="7"/>
      <c r="Q583" s="7"/>
      <c r="R583" s="7"/>
    </row>
    <row r="584" spans="1:18" ht="13.5">
      <c r="A584" s="7"/>
      <c r="B584" s="7"/>
      <c r="C584" s="7"/>
      <c r="D584" s="7"/>
      <c r="E584" s="7"/>
      <c r="F584" s="7"/>
      <c r="G584" s="7"/>
      <c r="H584" s="7"/>
      <c r="I584" s="7"/>
      <c r="J584" s="7"/>
      <c r="K584" s="7"/>
      <c r="L584" s="7"/>
      <c r="M584" s="7"/>
      <c r="N584" s="7"/>
      <c r="O584" s="7"/>
      <c r="P584" s="7"/>
      <c r="Q584" s="7"/>
      <c r="R584" s="7"/>
    </row>
    <row r="585" spans="1:18" ht="13.5">
      <c r="A585" s="7"/>
      <c r="B585" s="7"/>
      <c r="C585" s="7"/>
      <c r="D585" s="7"/>
      <c r="E585" s="7"/>
      <c r="F585" s="7"/>
      <c r="G585" s="7"/>
      <c r="H585" s="7"/>
      <c r="I585" s="7"/>
      <c r="J585" s="7"/>
      <c r="K585" s="7"/>
      <c r="L585" s="7"/>
      <c r="M585" s="7"/>
      <c r="N585" s="7"/>
      <c r="O585" s="7"/>
      <c r="P585" s="7"/>
      <c r="Q585" s="7"/>
      <c r="R585" s="7"/>
    </row>
    <row r="586" spans="1:18" ht="13.5">
      <c r="A586" s="7"/>
      <c r="B586" s="7"/>
      <c r="C586" s="7"/>
      <c r="D586" s="7"/>
      <c r="E586" s="7"/>
      <c r="F586" s="7"/>
      <c r="G586" s="7"/>
      <c r="H586" s="7"/>
      <c r="I586" s="7"/>
      <c r="J586" s="7"/>
      <c r="K586" s="7"/>
      <c r="L586" s="7"/>
      <c r="M586" s="7"/>
      <c r="N586" s="7"/>
      <c r="O586" s="7"/>
      <c r="P586" s="7"/>
      <c r="Q586" s="7"/>
      <c r="R586" s="7"/>
    </row>
    <row r="587" spans="1:18" ht="13.5">
      <c r="A587" s="7"/>
      <c r="B587" s="7"/>
      <c r="C587" s="7"/>
      <c r="D587" s="7"/>
      <c r="E587" s="7"/>
      <c r="F587" s="7"/>
      <c r="G587" s="7"/>
      <c r="H587" s="7"/>
      <c r="I587" s="7"/>
      <c r="J587" s="7"/>
      <c r="K587" s="7"/>
      <c r="L587" s="7"/>
      <c r="M587" s="7"/>
      <c r="N587" s="7"/>
      <c r="O587" s="7"/>
      <c r="P587" s="7"/>
      <c r="Q587" s="7"/>
      <c r="R587" s="7"/>
    </row>
    <row r="588" spans="1:18" ht="13.5">
      <c r="A588" s="7"/>
      <c r="B588" s="7"/>
      <c r="C588" s="7"/>
      <c r="D588" s="7"/>
      <c r="E588" s="7"/>
      <c r="F588" s="7"/>
      <c r="G588" s="7"/>
      <c r="H588" s="7"/>
      <c r="I588" s="7"/>
      <c r="J588" s="7"/>
      <c r="K588" s="7"/>
      <c r="L588" s="7"/>
      <c r="M588" s="7"/>
      <c r="N588" s="7"/>
      <c r="O588" s="7"/>
      <c r="P588" s="7"/>
      <c r="Q588" s="7"/>
      <c r="R588" s="7"/>
    </row>
    <row r="589" spans="1:18" ht="13.5">
      <c r="A589" s="7"/>
      <c r="B589" s="7"/>
      <c r="C589" s="7"/>
      <c r="D589" s="7"/>
      <c r="E589" s="7"/>
      <c r="F589" s="7"/>
      <c r="G589" s="7"/>
      <c r="H589" s="7"/>
      <c r="I589" s="7"/>
      <c r="J589" s="7"/>
      <c r="K589" s="7"/>
      <c r="L589" s="7"/>
      <c r="M589" s="7"/>
      <c r="N589" s="7"/>
      <c r="O589" s="7"/>
      <c r="P589" s="7"/>
      <c r="Q589" s="7"/>
      <c r="R589" s="7"/>
    </row>
    <row r="590" spans="1:18" ht="13.5">
      <c r="A590" s="7"/>
      <c r="B590" s="7"/>
      <c r="C590" s="7"/>
      <c r="D590" s="7"/>
      <c r="E590" s="7"/>
      <c r="F590" s="7"/>
      <c r="G590" s="7"/>
      <c r="H590" s="7"/>
      <c r="I590" s="7"/>
      <c r="J590" s="7"/>
      <c r="K590" s="7"/>
      <c r="L590" s="7"/>
      <c r="M590" s="7"/>
      <c r="N590" s="7"/>
      <c r="O590" s="7"/>
      <c r="P590" s="7"/>
      <c r="Q590" s="7"/>
      <c r="R590" s="7"/>
    </row>
    <row r="591" spans="1:18" ht="13.5">
      <c r="A591" s="7"/>
      <c r="B591" s="7"/>
      <c r="C591" s="7"/>
      <c r="D591" s="7"/>
      <c r="E591" s="7"/>
      <c r="F591" s="7"/>
      <c r="G591" s="7"/>
      <c r="H591" s="7"/>
      <c r="I591" s="7"/>
      <c r="J591" s="7"/>
      <c r="K591" s="7"/>
      <c r="L591" s="7"/>
      <c r="M591" s="7"/>
      <c r="N591" s="7"/>
      <c r="O591" s="7"/>
      <c r="P591" s="7"/>
      <c r="Q591" s="7"/>
      <c r="R591" s="7"/>
    </row>
    <row r="592" spans="1:18" ht="13.5">
      <c r="A592" s="7"/>
      <c r="B592" s="7"/>
      <c r="C592" s="7"/>
      <c r="D592" s="7"/>
      <c r="E592" s="7"/>
      <c r="F592" s="7"/>
      <c r="G592" s="7"/>
      <c r="H592" s="7"/>
      <c r="I592" s="7"/>
      <c r="J592" s="7"/>
      <c r="K592" s="7"/>
      <c r="L592" s="7"/>
      <c r="M592" s="7"/>
      <c r="N592" s="7"/>
      <c r="O592" s="7"/>
      <c r="P592" s="7"/>
      <c r="Q592" s="7"/>
      <c r="R592" s="7"/>
    </row>
    <row r="593" spans="1:18" ht="13.5">
      <c r="A593" s="7"/>
      <c r="B593" s="7"/>
      <c r="C593" s="7"/>
      <c r="D593" s="7"/>
      <c r="E593" s="7"/>
      <c r="F593" s="7"/>
      <c r="G593" s="7"/>
      <c r="H593" s="7"/>
      <c r="I593" s="7"/>
      <c r="J593" s="7"/>
      <c r="K593" s="7"/>
      <c r="L593" s="7"/>
      <c r="M593" s="7"/>
      <c r="N593" s="7"/>
      <c r="O593" s="7"/>
      <c r="P593" s="7"/>
      <c r="Q593" s="7"/>
      <c r="R593" s="7"/>
    </row>
    <row r="594" spans="1:18" ht="13.5">
      <c r="A594" s="7"/>
      <c r="B594" s="7"/>
      <c r="C594" s="7"/>
      <c r="D594" s="7"/>
      <c r="E594" s="7"/>
      <c r="F594" s="7"/>
      <c r="G594" s="7"/>
      <c r="H594" s="7"/>
      <c r="I594" s="7"/>
      <c r="J594" s="7"/>
      <c r="K594" s="7"/>
      <c r="L594" s="7"/>
      <c r="M594" s="7"/>
      <c r="N594" s="7"/>
      <c r="O594" s="7"/>
      <c r="P594" s="7"/>
      <c r="Q594" s="7"/>
      <c r="R594" s="7"/>
    </row>
    <row r="595" spans="1:18" ht="13.5">
      <c r="A595" s="7"/>
      <c r="B595" s="7"/>
      <c r="C595" s="7"/>
      <c r="D595" s="7"/>
      <c r="E595" s="7"/>
      <c r="F595" s="7"/>
      <c r="G595" s="7"/>
      <c r="H595" s="7"/>
      <c r="I595" s="7"/>
      <c r="J595" s="7"/>
      <c r="K595" s="7"/>
      <c r="L595" s="7"/>
      <c r="M595" s="7"/>
      <c r="N595" s="7"/>
      <c r="O595" s="7"/>
      <c r="P595" s="7"/>
      <c r="Q595" s="7"/>
      <c r="R595" s="7"/>
    </row>
    <row r="596" spans="1:18" ht="13.5">
      <c r="A596" s="7"/>
      <c r="B596" s="7"/>
      <c r="C596" s="7"/>
      <c r="D596" s="7"/>
      <c r="E596" s="7"/>
      <c r="F596" s="7"/>
      <c r="G596" s="7"/>
      <c r="H596" s="7"/>
      <c r="I596" s="7"/>
      <c r="J596" s="7"/>
      <c r="K596" s="7"/>
      <c r="L596" s="7"/>
      <c r="M596" s="7"/>
      <c r="N596" s="7"/>
      <c r="O596" s="7"/>
      <c r="P596" s="7"/>
      <c r="Q596" s="7"/>
      <c r="R596" s="7"/>
    </row>
    <row r="597" spans="1:18" ht="13.5">
      <c r="A597" s="7"/>
      <c r="B597" s="7"/>
      <c r="C597" s="7"/>
      <c r="D597" s="7"/>
      <c r="E597" s="7"/>
      <c r="F597" s="7"/>
      <c r="G597" s="7"/>
      <c r="H597" s="7"/>
      <c r="I597" s="7"/>
      <c r="J597" s="7"/>
      <c r="K597" s="7"/>
      <c r="L597" s="7"/>
      <c r="M597" s="7"/>
      <c r="N597" s="7"/>
      <c r="O597" s="7"/>
      <c r="P597" s="7"/>
      <c r="Q597" s="7"/>
      <c r="R597" s="7"/>
    </row>
    <row r="598" spans="1:18" ht="13.5">
      <c r="A598" s="7"/>
      <c r="B598" s="7"/>
      <c r="C598" s="7"/>
      <c r="D598" s="7"/>
      <c r="E598" s="7"/>
      <c r="F598" s="7"/>
      <c r="G598" s="7"/>
      <c r="H598" s="7"/>
      <c r="I598" s="7"/>
      <c r="J598" s="7"/>
      <c r="K598" s="7"/>
      <c r="L598" s="7"/>
      <c r="M598" s="7"/>
      <c r="N598" s="7"/>
      <c r="O598" s="7"/>
      <c r="P598" s="7"/>
      <c r="Q598" s="7"/>
      <c r="R598" s="7"/>
    </row>
    <row r="599" spans="1:18" ht="13.5">
      <c r="A599" s="7"/>
      <c r="B599" s="7"/>
      <c r="C599" s="7"/>
      <c r="D599" s="7"/>
      <c r="E599" s="7"/>
      <c r="F599" s="7"/>
      <c r="G599" s="7"/>
      <c r="H599" s="7"/>
      <c r="I599" s="7"/>
      <c r="J599" s="7"/>
      <c r="K599" s="7"/>
      <c r="L599" s="7"/>
      <c r="M599" s="7"/>
      <c r="N599" s="7"/>
      <c r="O599" s="7"/>
      <c r="P599" s="7"/>
      <c r="Q599" s="7"/>
      <c r="R599" s="7"/>
    </row>
    <row r="600" spans="1:18" ht="13.5">
      <c r="A600" s="7"/>
      <c r="B600" s="7"/>
      <c r="C600" s="7"/>
      <c r="D600" s="7"/>
      <c r="E600" s="7"/>
      <c r="F600" s="7"/>
      <c r="G600" s="7"/>
      <c r="H600" s="7"/>
      <c r="I600" s="7"/>
      <c r="J600" s="7"/>
      <c r="K600" s="7"/>
      <c r="L600" s="7"/>
      <c r="M600" s="7"/>
      <c r="N600" s="7"/>
      <c r="O600" s="7"/>
      <c r="P600" s="7"/>
      <c r="Q600" s="7"/>
      <c r="R600" s="7"/>
    </row>
    <row r="601" spans="1:18" ht="13.5">
      <c r="A601" s="7"/>
      <c r="B601" s="7"/>
      <c r="C601" s="7"/>
      <c r="D601" s="7"/>
      <c r="E601" s="7"/>
      <c r="F601" s="7"/>
      <c r="G601" s="7"/>
      <c r="H601" s="7"/>
      <c r="I601" s="7"/>
      <c r="J601" s="7"/>
      <c r="K601" s="7"/>
      <c r="L601" s="7"/>
      <c r="M601" s="7"/>
      <c r="N601" s="7"/>
      <c r="O601" s="7"/>
      <c r="P601" s="7"/>
      <c r="Q601" s="7"/>
      <c r="R601" s="7"/>
    </row>
    <row r="602" spans="1:18" ht="13.5">
      <c r="A602" s="7"/>
      <c r="B602" s="7"/>
      <c r="C602" s="7"/>
      <c r="D602" s="7"/>
      <c r="E602" s="7"/>
      <c r="F602" s="7"/>
      <c r="G602" s="7"/>
      <c r="H602" s="7"/>
      <c r="I602" s="7"/>
      <c r="J602" s="7"/>
      <c r="K602" s="7"/>
      <c r="L602" s="7"/>
      <c r="M602" s="7"/>
      <c r="N602" s="7"/>
      <c r="O602" s="7"/>
      <c r="P602" s="7"/>
      <c r="Q602" s="7"/>
      <c r="R602" s="7"/>
    </row>
    <row r="603" spans="1:18" ht="13.5">
      <c r="A603" s="7"/>
      <c r="B603" s="7"/>
      <c r="C603" s="7"/>
      <c r="D603" s="7"/>
      <c r="E603" s="7"/>
      <c r="F603" s="7"/>
      <c r="G603" s="7"/>
      <c r="H603" s="7"/>
      <c r="I603" s="7"/>
      <c r="J603" s="7"/>
      <c r="K603" s="7"/>
      <c r="L603" s="7"/>
      <c r="M603" s="7"/>
      <c r="N603" s="7"/>
      <c r="O603" s="7"/>
      <c r="P603" s="7"/>
      <c r="Q603" s="7"/>
      <c r="R603" s="7"/>
    </row>
    <row r="604" spans="1:18" ht="13.5">
      <c r="A604" s="7"/>
      <c r="B604" s="7"/>
      <c r="C604" s="7"/>
      <c r="D604" s="7"/>
      <c r="E604" s="7"/>
      <c r="F604" s="7"/>
      <c r="G604" s="7"/>
      <c r="H604" s="7"/>
      <c r="I604" s="7"/>
      <c r="J604" s="7"/>
      <c r="K604" s="7"/>
      <c r="L604" s="7"/>
      <c r="M604" s="7"/>
      <c r="N604" s="7"/>
      <c r="O604" s="7"/>
      <c r="P604" s="7"/>
      <c r="Q604" s="7"/>
      <c r="R604" s="7"/>
    </row>
    <row r="605" spans="1:18" ht="13.5">
      <c r="A605" s="7"/>
      <c r="B605" s="7"/>
      <c r="C605" s="7"/>
      <c r="D605" s="7"/>
      <c r="E605" s="7"/>
      <c r="F605" s="7"/>
      <c r="G605" s="7"/>
      <c r="H605" s="7"/>
      <c r="I605" s="7"/>
      <c r="J605" s="7"/>
      <c r="K605" s="7"/>
      <c r="L605" s="7"/>
      <c r="M605" s="7"/>
      <c r="N605" s="7"/>
      <c r="O605" s="7"/>
      <c r="P605" s="7"/>
      <c r="Q605" s="7"/>
      <c r="R605" s="7"/>
    </row>
    <row r="606" spans="1:18" ht="13.5">
      <c r="A606" s="7"/>
      <c r="B606" s="7"/>
      <c r="C606" s="7"/>
      <c r="D606" s="7"/>
      <c r="E606" s="7"/>
      <c r="F606" s="7"/>
      <c r="G606" s="7"/>
      <c r="H606" s="7"/>
      <c r="I606" s="7"/>
      <c r="J606" s="7"/>
      <c r="K606" s="7"/>
      <c r="L606" s="7"/>
      <c r="M606" s="7"/>
      <c r="N606" s="7"/>
      <c r="O606" s="7"/>
      <c r="P606" s="7"/>
      <c r="Q606" s="7"/>
      <c r="R606" s="7"/>
    </row>
    <row r="607" spans="1:18" ht="13.5">
      <c r="A607" s="7"/>
      <c r="B607" s="7"/>
      <c r="C607" s="7"/>
      <c r="D607" s="7"/>
      <c r="E607" s="7"/>
      <c r="F607" s="7"/>
      <c r="G607" s="7"/>
      <c r="H607" s="7"/>
      <c r="I607" s="7"/>
      <c r="J607" s="7"/>
      <c r="K607" s="7"/>
      <c r="L607" s="7"/>
      <c r="M607" s="7"/>
      <c r="N607" s="7"/>
      <c r="O607" s="7"/>
      <c r="P607" s="7"/>
      <c r="Q607" s="7"/>
      <c r="R607" s="7"/>
    </row>
    <row r="608" spans="1:18" ht="13.5">
      <c r="A608" s="7"/>
      <c r="B608" s="7"/>
      <c r="C608" s="7"/>
      <c r="D608" s="7"/>
      <c r="E608" s="7"/>
      <c r="F608" s="7"/>
      <c r="G608" s="7"/>
      <c r="H608" s="7"/>
      <c r="I608" s="7"/>
      <c r="J608" s="7"/>
      <c r="K608" s="7"/>
      <c r="L608" s="7"/>
      <c r="M608" s="7"/>
      <c r="N608" s="7"/>
      <c r="O608" s="7"/>
      <c r="P608" s="7"/>
      <c r="Q608" s="7"/>
      <c r="R608" s="7"/>
    </row>
    <row r="609" spans="1:18" ht="13.5">
      <c r="A609" s="7"/>
      <c r="B609" s="7"/>
      <c r="C609" s="7"/>
      <c r="D609" s="7"/>
      <c r="E609" s="7"/>
      <c r="F609" s="7"/>
      <c r="G609" s="7"/>
      <c r="H609" s="7"/>
      <c r="I609" s="7"/>
      <c r="J609" s="7"/>
      <c r="K609" s="7"/>
      <c r="L609" s="7"/>
      <c r="M609" s="7"/>
      <c r="N609" s="7"/>
      <c r="O609" s="7"/>
      <c r="P609" s="7"/>
      <c r="Q609" s="7"/>
      <c r="R609" s="7"/>
    </row>
    <row r="610" spans="1:18" ht="13.5">
      <c r="A610" s="7"/>
      <c r="B610" s="7"/>
      <c r="C610" s="7"/>
      <c r="D610" s="7"/>
      <c r="E610" s="7"/>
      <c r="F610" s="7"/>
      <c r="G610" s="7"/>
      <c r="H610" s="7"/>
      <c r="I610" s="7"/>
      <c r="J610" s="7"/>
      <c r="K610" s="7"/>
      <c r="L610" s="7"/>
      <c r="M610" s="7"/>
      <c r="N610" s="7"/>
      <c r="O610" s="7"/>
      <c r="P610" s="7"/>
      <c r="Q610" s="7"/>
      <c r="R610" s="7"/>
    </row>
    <row r="611" spans="1:18" ht="13.5">
      <c r="A611" s="7"/>
      <c r="B611" s="7"/>
      <c r="C611" s="7"/>
      <c r="D611" s="7"/>
      <c r="E611" s="7"/>
      <c r="F611" s="7"/>
      <c r="G611" s="7"/>
      <c r="H611" s="7"/>
      <c r="I611" s="7"/>
      <c r="J611" s="7"/>
      <c r="K611" s="7"/>
      <c r="L611" s="7"/>
      <c r="M611" s="7"/>
      <c r="N611" s="7"/>
      <c r="O611" s="7"/>
      <c r="P611" s="7"/>
      <c r="Q611" s="7"/>
      <c r="R611" s="7"/>
    </row>
    <row r="612" spans="1:18" ht="13.5">
      <c r="A612" s="7"/>
      <c r="B612" s="7"/>
      <c r="C612" s="7"/>
      <c r="D612" s="7"/>
      <c r="E612" s="7"/>
      <c r="F612" s="7"/>
      <c r="G612" s="7"/>
      <c r="H612" s="7"/>
      <c r="I612" s="7"/>
      <c r="J612" s="7"/>
      <c r="K612" s="7"/>
      <c r="L612" s="7"/>
      <c r="M612" s="7"/>
      <c r="N612" s="7"/>
      <c r="O612" s="7"/>
      <c r="P612" s="7"/>
      <c r="Q612" s="7"/>
      <c r="R612" s="7"/>
    </row>
    <row r="613" spans="1:18" ht="13.5">
      <c r="A613" s="7"/>
      <c r="B613" s="7"/>
      <c r="C613" s="7"/>
      <c r="D613" s="7"/>
      <c r="E613" s="7"/>
      <c r="F613" s="7"/>
      <c r="G613" s="7"/>
      <c r="H613" s="7"/>
      <c r="I613" s="7"/>
      <c r="J613" s="7"/>
      <c r="K613" s="7"/>
      <c r="L613" s="7"/>
      <c r="M613" s="7"/>
      <c r="N613" s="7"/>
      <c r="O613" s="7"/>
      <c r="P613" s="7"/>
      <c r="Q613" s="7"/>
      <c r="R613" s="7"/>
    </row>
    <row r="614" spans="1:18" ht="13.5">
      <c r="A614" s="7"/>
      <c r="B614" s="7"/>
      <c r="C614" s="7"/>
      <c r="D614" s="7"/>
      <c r="E614" s="7"/>
      <c r="F614" s="7"/>
      <c r="G614" s="7"/>
      <c r="H614" s="7"/>
      <c r="I614" s="7"/>
      <c r="J614" s="7"/>
      <c r="K614" s="7"/>
      <c r="L614" s="7"/>
      <c r="M614" s="7"/>
      <c r="N614" s="7"/>
      <c r="O614" s="7"/>
      <c r="P614" s="7"/>
      <c r="Q614" s="7"/>
      <c r="R614" s="7"/>
    </row>
    <row r="615" spans="1:18" ht="13.5">
      <c r="A615" s="7"/>
      <c r="B615" s="7"/>
      <c r="C615" s="7"/>
      <c r="D615" s="7"/>
      <c r="E615" s="7"/>
      <c r="F615" s="7"/>
      <c r="G615" s="7"/>
      <c r="H615" s="7"/>
      <c r="I615" s="7"/>
      <c r="J615" s="7"/>
      <c r="K615" s="7"/>
      <c r="L615" s="7"/>
      <c r="M615" s="7"/>
      <c r="N615" s="7"/>
      <c r="O615" s="7"/>
      <c r="P615" s="7"/>
      <c r="Q615" s="7"/>
      <c r="R615" s="7"/>
    </row>
    <row r="616" spans="1:18" ht="13.5">
      <c r="A616" s="7"/>
      <c r="B616" s="7"/>
      <c r="C616" s="7"/>
      <c r="D616" s="7"/>
      <c r="E616" s="7"/>
      <c r="F616" s="7"/>
      <c r="G616" s="7"/>
      <c r="H616" s="7"/>
      <c r="I616" s="7"/>
      <c r="J616" s="7"/>
      <c r="K616" s="7"/>
      <c r="L616" s="7"/>
      <c r="M616" s="7"/>
      <c r="N616" s="7"/>
      <c r="O616" s="7"/>
      <c r="P616" s="7"/>
      <c r="Q616" s="7"/>
      <c r="R616" s="7"/>
    </row>
    <row r="617" spans="1:18" ht="13.5">
      <c r="A617" s="7"/>
      <c r="B617" s="7"/>
      <c r="C617" s="7"/>
      <c r="D617" s="7"/>
      <c r="E617" s="7"/>
      <c r="F617" s="7"/>
      <c r="G617" s="7"/>
      <c r="H617" s="7"/>
      <c r="I617" s="7"/>
      <c r="J617" s="7"/>
      <c r="K617" s="7"/>
      <c r="L617" s="7"/>
      <c r="M617" s="7"/>
      <c r="N617" s="7"/>
      <c r="O617" s="7"/>
      <c r="P617" s="7"/>
      <c r="Q617" s="7"/>
      <c r="R617" s="7"/>
    </row>
    <row r="618" spans="1:18" ht="13.5">
      <c r="A618" s="7"/>
      <c r="B618" s="7"/>
      <c r="C618" s="7"/>
      <c r="D618" s="7"/>
      <c r="E618" s="7"/>
      <c r="F618" s="7"/>
      <c r="G618" s="7"/>
      <c r="H618" s="7"/>
      <c r="I618" s="7"/>
      <c r="J618" s="7"/>
      <c r="K618" s="7"/>
      <c r="L618" s="7"/>
      <c r="M618" s="7"/>
      <c r="N618" s="7"/>
      <c r="O618" s="7"/>
      <c r="P618" s="7"/>
      <c r="Q618" s="7"/>
      <c r="R618" s="7"/>
    </row>
    <row r="619" spans="1:18" ht="13.5">
      <c r="A619" s="7"/>
      <c r="B619" s="7"/>
      <c r="C619" s="7"/>
      <c r="D619" s="7"/>
      <c r="E619" s="7"/>
      <c r="F619" s="7"/>
      <c r="G619" s="7"/>
      <c r="H619" s="7"/>
      <c r="I619" s="7"/>
      <c r="J619" s="7"/>
      <c r="K619" s="7"/>
      <c r="L619" s="7"/>
      <c r="M619" s="7"/>
      <c r="N619" s="7"/>
      <c r="O619" s="7"/>
      <c r="P619" s="7"/>
      <c r="Q619" s="7"/>
      <c r="R619" s="7"/>
    </row>
    <row r="620" spans="1:18" ht="13.5">
      <c r="A620" s="7"/>
      <c r="B620" s="7"/>
      <c r="C620" s="7"/>
      <c r="D620" s="7"/>
      <c r="E620" s="7"/>
      <c r="F620" s="7"/>
      <c r="G620" s="7"/>
      <c r="H620" s="7"/>
      <c r="I620" s="7"/>
      <c r="J620" s="7"/>
      <c r="K620" s="7"/>
      <c r="L620" s="7"/>
      <c r="M620" s="7"/>
      <c r="N620" s="7"/>
      <c r="O620" s="7"/>
      <c r="P620" s="7"/>
      <c r="Q620" s="7"/>
      <c r="R620" s="7"/>
    </row>
    <row r="621" spans="1:18" ht="13.5">
      <c r="A621" s="7"/>
      <c r="B621" s="7"/>
      <c r="C621" s="7"/>
      <c r="D621" s="7"/>
      <c r="E621" s="7"/>
      <c r="F621" s="7"/>
      <c r="G621" s="7"/>
      <c r="H621" s="7"/>
      <c r="I621" s="7"/>
      <c r="J621" s="7"/>
      <c r="K621" s="7"/>
      <c r="L621" s="7"/>
      <c r="M621" s="7"/>
      <c r="N621" s="7"/>
      <c r="O621" s="7"/>
      <c r="P621" s="7"/>
      <c r="Q621" s="7"/>
      <c r="R621" s="7"/>
    </row>
    <row r="622" spans="1:18" ht="13.5">
      <c r="A622" s="7"/>
      <c r="B622" s="7"/>
      <c r="C622" s="7"/>
      <c r="D622" s="7"/>
      <c r="E622" s="7"/>
      <c r="F622" s="7"/>
      <c r="G622" s="7"/>
      <c r="H622" s="7"/>
      <c r="I622" s="7"/>
      <c r="J622" s="7"/>
      <c r="K622" s="7"/>
      <c r="L622" s="7"/>
      <c r="M622" s="7"/>
      <c r="N622" s="7"/>
      <c r="O622" s="7"/>
      <c r="P622" s="7"/>
      <c r="Q622" s="7"/>
      <c r="R622" s="7"/>
    </row>
    <row r="623" spans="1:18" ht="13.5">
      <c r="A623" s="7"/>
      <c r="B623" s="7"/>
      <c r="C623" s="7"/>
      <c r="D623" s="7"/>
      <c r="E623" s="7"/>
      <c r="F623" s="7"/>
      <c r="G623" s="7"/>
      <c r="H623" s="7"/>
      <c r="I623" s="7"/>
      <c r="J623" s="7"/>
      <c r="K623" s="7"/>
      <c r="L623" s="7"/>
      <c r="M623" s="7"/>
      <c r="N623" s="7"/>
      <c r="O623" s="7"/>
      <c r="P623" s="7"/>
      <c r="Q623" s="7"/>
      <c r="R623" s="7"/>
    </row>
    <row r="624" spans="1:18" ht="13.5">
      <c r="A624" s="7"/>
      <c r="B624" s="7"/>
      <c r="C624" s="7"/>
      <c r="D624" s="7"/>
      <c r="E624" s="7"/>
      <c r="F624" s="7"/>
      <c r="G624" s="7"/>
      <c r="H624" s="7"/>
      <c r="I624" s="7"/>
      <c r="J624" s="7"/>
      <c r="K624" s="7"/>
      <c r="L624" s="7"/>
      <c r="M624" s="7"/>
      <c r="N624" s="7"/>
      <c r="O624" s="7"/>
      <c r="P624" s="7"/>
      <c r="Q624" s="7"/>
      <c r="R624" s="7"/>
    </row>
    <row r="625" spans="1:18" ht="13.5">
      <c r="A625" s="7"/>
      <c r="B625" s="7"/>
      <c r="C625" s="7"/>
      <c r="D625" s="7"/>
      <c r="E625" s="7"/>
      <c r="F625" s="7"/>
      <c r="G625" s="7"/>
      <c r="H625" s="7"/>
      <c r="I625" s="7"/>
      <c r="J625" s="7"/>
      <c r="K625" s="7"/>
      <c r="L625" s="7"/>
      <c r="M625" s="7"/>
      <c r="N625" s="7"/>
      <c r="O625" s="7"/>
      <c r="P625" s="7"/>
      <c r="Q625" s="7"/>
      <c r="R625" s="7"/>
    </row>
    <row r="626" spans="1:18" ht="13.5">
      <c r="A626" s="7"/>
      <c r="B626" s="7"/>
      <c r="C626" s="7"/>
      <c r="D626" s="7"/>
      <c r="E626" s="7"/>
      <c r="F626" s="7"/>
      <c r="G626" s="7"/>
      <c r="H626" s="7"/>
      <c r="I626" s="7"/>
      <c r="J626" s="7"/>
      <c r="K626" s="7"/>
      <c r="L626" s="7"/>
      <c r="M626" s="7"/>
      <c r="N626" s="7"/>
      <c r="O626" s="7"/>
      <c r="P626" s="7"/>
      <c r="Q626" s="7"/>
      <c r="R626" s="7"/>
    </row>
    <row r="627" spans="1:18" ht="13.5">
      <c r="A627" s="7"/>
      <c r="B627" s="7"/>
      <c r="C627" s="7"/>
      <c r="D627" s="7"/>
      <c r="E627" s="7"/>
      <c r="F627" s="7"/>
      <c r="G627" s="7"/>
      <c r="H627" s="7"/>
      <c r="I627" s="7"/>
      <c r="J627" s="7"/>
      <c r="K627" s="7"/>
      <c r="L627" s="7"/>
      <c r="M627" s="7"/>
      <c r="N627" s="7"/>
      <c r="O627" s="7"/>
      <c r="P627" s="7"/>
      <c r="Q627" s="7"/>
      <c r="R627" s="7"/>
    </row>
    <row r="628" spans="1:18" ht="13.5">
      <c r="A628" s="7"/>
      <c r="B628" s="7"/>
      <c r="C628" s="7"/>
      <c r="D628" s="7"/>
      <c r="E628" s="7"/>
      <c r="F628" s="7"/>
      <c r="G628" s="7"/>
      <c r="H628" s="7"/>
      <c r="I628" s="7"/>
      <c r="J628" s="7"/>
      <c r="K628" s="7"/>
      <c r="L628" s="7"/>
      <c r="M628" s="7"/>
      <c r="N628" s="7"/>
      <c r="O628" s="7"/>
      <c r="P628" s="7"/>
      <c r="Q628" s="7"/>
      <c r="R628" s="7"/>
    </row>
    <row r="629" spans="1:18" ht="13.5">
      <c r="A629" s="7"/>
      <c r="B629" s="7"/>
      <c r="C629" s="7"/>
      <c r="D629" s="7"/>
      <c r="E629" s="7"/>
      <c r="F629" s="7"/>
      <c r="G629" s="7"/>
      <c r="H629" s="7"/>
      <c r="I629" s="7"/>
      <c r="J629" s="7"/>
      <c r="K629" s="7"/>
      <c r="L629" s="7"/>
      <c r="M629" s="7"/>
      <c r="N629" s="7"/>
      <c r="O629" s="7"/>
      <c r="P629" s="7"/>
      <c r="Q629" s="7"/>
      <c r="R629" s="7"/>
    </row>
    <row r="630" spans="1:18" ht="13.5">
      <c r="A630" s="7"/>
      <c r="B630" s="7"/>
      <c r="C630" s="7"/>
      <c r="D630" s="7"/>
      <c r="E630" s="7"/>
      <c r="F630" s="7"/>
      <c r="G630" s="7"/>
      <c r="H630" s="7"/>
      <c r="I630" s="7"/>
      <c r="J630" s="7"/>
      <c r="K630" s="7"/>
      <c r="L630" s="7"/>
      <c r="M630" s="7"/>
      <c r="N630" s="7"/>
      <c r="O630" s="7"/>
      <c r="P630" s="7"/>
      <c r="Q630" s="7"/>
      <c r="R630" s="7"/>
    </row>
    <row r="631" spans="1:18" ht="13.5">
      <c r="A631" s="7"/>
      <c r="B631" s="7"/>
      <c r="C631" s="7"/>
      <c r="D631" s="7"/>
      <c r="E631" s="7"/>
      <c r="F631" s="7"/>
      <c r="G631" s="7"/>
      <c r="H631" s="7"/>
      <c r="I631" s="7"/>
      <c r="J631" s="7"/>
      <c r="K631" s="7"/>
      <c r="L631" s="7"/>
      <c r="M631" s="7"/>
      <c r="N631" s="7"/>
      <c r="O631" s="7"/>
      <c r="P631" s="7"/>
      <c r="Q631" s="7"/>
      <c r="R631" s="7"/>
    </row>
    <row r="632" spans="1:18" ht="13.5">
      <c r="A632" s="7"/>
      <c r="B632" s="7"/>
      <c r="C632" s="7"/>
      <c r="D632" s="7"/>
      <c r="E632" s="7"/>
      <c r="F632" s="7"/>
      <c r="G632" s="7"/>
      <c r="H632" s="7"/>
      <c r="I632" s="7"/>
      <c r="J632" s="7"/>
      <c r="K632" s="7"/>
      <c r="L632" s="7"/>
      <c r="M632" s="7"/>
      <c r="N632" s="7"/>
      <c r="O632" s="7"/>
      <c r="P632" s="7"/>
      <c r="Q632" s="7"/>
      <c r="R632" s="7"/>
    </row>
    <row r="633" spans="1:18" ht="13.5">
      <c r="A633" s="7"/>
      <c r="B633" s="7"/>
      <c r="C633" s="7"/>
      <c r="D633" s="7"/>
      <c r="E633" s="7"/>
      <c r="F633" s="7"/>
      <c r="G633" s="7"/>
      <c r="H633" s="7"/>
      <c r="I633" s="7"/>
      <c r="J633" s="7"/>
      <c r="K633" s="7"/>
      <c r="L633" s="7"/>
      <c r="M633" s="7"/>
      <c r="N633" s="7"/>
      <c r="O633" s="7"/>
      <c r="P633" s="7"/>
      <c r="Q633" s="7"/>
      <c r="R633" s="7"/>
    </row>
    <row r="634" spans="1:18" ht="13.5">
      <c r="A634" s="7"/>
      <c r="B634" s="7"/>
      <c r="C634" s="7"/>
      <c r="D634" s="7"/>
      <c r="E634" s="7"/>
      <c r="F634" s="7"/>
      <c r="G634" s="7"/>
      <c r="H634" s="7"/>
      <c r="I634" s="7"/>
      <c r="J634" s="7"/>
      <c r="K634" s="7"/>
      <c r="L634" s="7"/>
      <c r="M634" s="7"/>
      <c r="N634" s="7"/>
      <c r="O634" s="7"/>
      <c r="P634" s="7"/>
      <c r="Q634" s="7"/>
      <c r="R634" s="7"/>
    </row>
    <row r="635" spans="1:18" ht="13.5">
      <c r="A635" s="7"/>
      <c r="B635" s="7"/>
      <c r="C635" s="7"/>
      <c r="D635" s="7"/>
      <c r="E635" s="7"/>
      <c r="F635" s="7"/>
      <c r="G635" s="7"/>
      <c r="H635" s="7"/>
      <c r="I635" s="7"/>
      <c r="J635" s="7"/>
      <c r="K635" s="7"/>
      <c r="L635" s="7"/>
      <c r="M635" s="7"/>
      <c r="N635" s="7"/>
      <c r="O635" s="7"/>
      <c r="P635" s="7"/>
      <c r="Q635" s="7"/>
      <c r="R635" s="7"/>
    </row>
    <row r="636" spans="1:18" ht="13.5">
      <c r="A636" s="7"/>
      <c r="B636" s="7"/>
      <c r="C636" s="7"/>
      <c r="D636" s="7"/>
      <c r="E636" s="7"/>
      <c r="F636" s="7"/>
      <c r="G636" s="7"/>
      <c r="H636" s="7"/>
      <c r="I636" s="7"/>
      <c r="J636" s="7"/>
      <c r="K636" s="7"/>
      <c r="L636" s="7"/>
      <c r="M636" s="7"/>
      <c r="N636" s="7"/>
      <c r="O636" s="7"/>
      <c r="P636" s="7"/>
      <c r="Q636" s="7"/>
      <c r="R636" s="7"/>
    </row>
    <row r="637" spans="1:18" ht="13.5">
      <c r="A637" s="7"/>
      <c r="B637" s="7"/>
      <c r="C637" s="7"/>
      <c r="D637" s="7"/>
      <c r="E637" s="7"/>
      <c r="F637" s="7"/>
      <c r="G637" s="7"/>
      <c r="H637" s="7"/>
      <c r="I637" s="7"/>
      <c r="J637" s="7"/>
      <c r="K637" s="7"/>
      <c r="L637" s="7"/>
      <c r="M637" s="7"/>
      <c r="N637" s="7"/>
      <c r="O637" s="7"/>
      <c r="P637" s="7"/>
      <c r="Q637" s="7"/>
      <c r="R637" s="7"/>
    </row>
    <row r="638" spans="1:18" ht="13.5">
      <c r="A638" s="7"/>
      <c r="B638" s="7"/>
      <c r="C638" s="7"/>
      <c r="D638" s="7"/>
      <c r="E638" s="7"/>
      <c r="F638" s="7"/>
      <c r="G638" s="7"/>
      <c r="H638" s="7"/>
      <c r="I638" s="7"/>
      <c r="J638" s="7"/>
      <c r="K638" s="7"/>
      <c r="L638" s="7"/>
      <c r="M638" s="7"/>
      <c r="N638" s="7"/>
      <c r="O638" s="7"/>
      <c r="P638" s="7"/>
      <c r="Q638" s="7"/>
      <c r="R638" s="7"/>
    </row>
    <row r="639" spans="1:18" ht="13.5">
      <c r="A639" s="7"/>
      <c r="B639" s="7"/>
      <c r="C639" s="7"/>
      <c r="D639" s="7"/>
      <c r="E639" s="7"/>
      <c r="F639" s="7"/>
      <c r="G639" s="7"/>
      <c r="H639" s="7"/>
      <c r="I639" s="7"/>
      <c r="J639" s="7"/>
      <c r="K639" s="7"/>
      <c r="L639" s="7"/>
      <c r="M639" s="7"/>
      <c r="N639" s="7"/>
      <c r="O639" s="7"/>
      <c r="P639" s="7"/>
      <c r="Q639" s="7"/>
      <c r="R639" s="7"/>
    </row>
    <row r="640" spans="1:18" ht="13.5">
      <c r="A640" s="7"/>
      <c r="B640" s="7"/>
      <c r="C640" s="7"/>
      <c r="D640" s="7"/>
      <c r="E640" s="7"/>
      <c r="F640" s="7"/>
      <c r="G640" s="7"/>
      <c r="H640" s="7"/>
      <c r="I640" s="7"/>
      <c r="J640" s="7"/>
      <c r="K640" s="7"/>
      <c r="L640" s="7"/>
      <c r="M640" s="7"/>
      <c r="N640" s="7"/>
      <c r="O640" s="7"/>
      <c r="P640" s="7"/>
      <c r="Q640" s="7"/>
      <c r="R640" s="7"/>
    </row>
    <row r="641" spans="1:18" ht="13.5">
      <c r="A641" s="7"/>
      <c r="B641" s="7"/>
      <c r="C641" s="7"/>
      <c r="D641" s="7"/>
      <c r="E641" s="7"/>
      <c r="F641" s="7"/>
      <c r="G641" s="7"/>
      <c r="H641" s="7"/>
      <c r="I641" s="7"/>
      <c r="J641" s="7"/>
      <c r="K641" s="7"/>
      <c r="L641" s="7"/>
      <c r="M641" s="7"/>
      <c r="N641" s="7"/>
      <c r="O641" s="7"/>
      <c r="P641" s="7"/>
      <c r="Q641" s="7"/>
      <c r="R641" s="7"/>
    </row>
    <row r="642" spans="1:18" ht="13.5">
      <c r="A642" s="7"/>
      <c r="B642" s="7"/>
      <c r="C642" s="7"/>
      <c r="D642" s="7"/>
      <c r="E642" s="7"/>
      <c r="F642" s="7"/>
      <c r="G642" s="7"/>
      <c r="H642" s="7"/>
      <c r="I642" s="7"/>
      <c r="J642" s="7"/>
      <c r="K642" s="7"/>
      <c r="L642" s="7"/>
      <c r="M642" s="7"/>
      <c r="N642" s="7"/>
      <c r="O642" s="7"/>
      <c r="P642" s="7"/>
      <c r="Q642" s="7"/>
      <c r="R642" s="7"/>
    </row>
    <row r="643" spans="1:18" ht="13.5">
      <c r="A643" s="7"/>
      <c r="B643" s="7"/>
      <c r="C643" s="7"/>
      <c r="D643" s="7"/>
      <c r="E643" s="7"/>
      <c r="F643" s="7"/>
      <c r="G643" s="7"/>
      <c r="H643" s="7"/>
      <c r="I643" s="7"/>
      <c r="J643" s="7"/>
      <c r="K643" s="7"/>
      <c r="L643" s="7"/>
      <c r="M643" s="7"/>
      <c r="N643" s="7"/>
      <c r="O643" s="7"/>
      <c r="P643" s="7"/>
      <c r="Q643" s="7"/>
      <c r="R643" s="7"/>
    </row>
    <row r="644" spans="1:18" ht="13.5">
      <c r="A644" s="7"/>
      <c r="B644" s="7"/>
      <c r="C644" s="7"/>
      <c r="D644" s="7"/>
      <c r="E644" s="7"/>
      <c r="F644" s="7"/>
      <c r="G644" s="7"/>
      <c r="H644" s="7"/>
      <c r="I644" s="7"/>
      <c r="J644" s="7"/>
      <c r="K644" s="7"/>
      <c r="L644" s="7"/>
      <c r="M644" s="7"/>
      <c r="N644" s="7"/>
      <c r="O644" s="7"/>
      <c r="P644" s="7"/>
      <c r="Q644" s="7"/>
      <c r="R644" s="7"/>
    </row>
    <row r="645" spans="1:18" ht="13.5">
      <c r="A645" s="7"/>
      <c r="B645" s="7"/>
      <c r="C645" s="7"/>
      <c r="D645" s="7"/>
      <c r="E645" s="7"/>
      <c r="F645" s="7"/>
      <c r="G645" s="7"/>
      <c r="H645" s="7"/>
      <c r="I645" s="7"/>
      <c r="J645" s="7"/>
      <c r="K645" s="7"/>
      <c r="L645" s="7"/>
      <c r="M645" s="7"/>
      <c r="N645" s="7"/>
      <c r="O645" s="7"/>
      <c r="P645" s="7"/>
      <c r="Q645" s="7"/>
      <c r="R645" s="7"/>
    </row>
    <row r="646" spans="1:18" ht="13.5">
      <c r="A646" s="7"/>
      <c r="B646" s="7"/>
      <c r="C646" s="7"/>
      <c r="D646" s="7"/>
      <c r="E646" s="7"/>
      <c r="F646" s="7"/>
      <c r="G646" s="7"/>
      <c r="H646" s="7"/>
      <c r="I646" s="7"/>
      <c r="J646" s="7"/>
      <c r="K646" s="7"/>
      <c r="L646" s="7"/>
      <c r="M646" s="7"/>
      <c r="N646" s="7"/>
      <c r="O646" s="7"/>
      <c r="P646" s="7"/>
      <c r="Q646" s="7"/>
      <c r="R646" s="7"/>
    </row>
    <row r="647" spans="1:18" ht="13.5">
      <c r="A647" s="7"/>
      <c r="B647" s="7"/>
      <c r="C647" s="7"/>
      <c r="D647" s="7"/>
      <c r="E647" s="7"/>
      <c r="F647" s="7"/>
      <c r="G647" s="7"/>
      <c r="H647" s="7"/>
      <c r="I647" s="7"/>
      <c r="J647" s="7"/>
      <c r="K647" s="7"/>
      <c r="L647" s="7"/>
      <c r="M647" s="7"/>
      <c r="N647" s="7"/>
      <c r="O647" s="7"/>
      <c r="P647" s="7"/>
      <c r="Q647" s="7"/>
      <c r="R647" s="7"/>
    </row>
    <row r="648" spans="1:18" ht="13.5">
      <c r="A648" s="7"/>
      <c r="B648" s="7"/>
      <c r="C648" s="7"/>
      <c r="D648" s="7"/>
      <c r="E648" s="7"/>
      <c r="F648" s="7"/>
      <c r="G648" s="7"/>
      <c r="H648" s="7"/>
      <c r="I648" s="7"/>
      <c r="J648" s="7"/>
      <c r="K648" s="7"/>
      <c r="L648" s="7"/>
      <c r="M648" s="7"/>
      <c r="N648" s="7"/>
      <c r="O648" s="7"/>
      <c r="P648" s="7"/>
      <c r="Q648" s="7"/>
      <c r="R648" s="7"/>
    </row>
    <row r="649" spans="1:18" ht="13.5">
      <c r="A649" s="7"/>
      <c r="B649" s="7"/>
      <c r="C649" s="7"/>
      <c r="D649" s="7"/>
      <c r="E649" s="7"/>
      <c r="F649" s="7"/>
      <c r="G649" s="7"/>
      <c r="H649" s="7"/>
      <c r="I649" s="7"/>
      <c r="J649" s="7"/>
      <c r="K649" s="7"/>
      <c r="L649" s="7"/>
      <c r="M649" s="7"/>
      <c r="N649" s="7"/>
      <c r="O649" s="7"/>
      <c r="P649" s="7"/>
      <c r="Q649" s="7"/>
      <c r="R649" s="7"/>
    </row>
    <row r="650" spans="1:18" ht="13.5">
      <c r="A650" s="7"/>
      <c r="B650" s="7"/>
      <c r="C650" s="7"/>
      <c r="D650" s="7"/>
      <c r="E650" s="7"/>
      <c r="F650" s="7"/>
      <c r="G650" s="7"/>
      <c r="H650" s="7"/>
      <c r="I650" s="7"/>
      <c r="J650" s="7"/>
      <c r="K650" s="7"/>
      <c r="L650" s="7"/>
      <c r="M650" s="7"/>
      <c r="N650" s="7"/>
      <c r="O650" s="7"/>
      <c r="P650" s="7"/>
      <c r="Q650" s="7"/>
      <c r="R650" s="7"/>
    </row>
    <row r="651" spans="1:18" ht="13.5">
      <c r="A651" s="7"/>
      <c r="B651" s="7"/>
      <c r="C651" s="7"/>
      <c r="D651" s="7"/>
      <c r="E651" s="7"/>
      <c r="F651" s="7"/>
      <c r="G651" s="7"/>
      <c r="H651" s="7"/>
      <c r="I651" s="7"/>
      <c r="J651" s="7"/>
      <c r="K651" s="7"/>
      <c r="L651" s="7"/>
      <c r="M651" s="7"/>
      <c r="N651" s="7"/>
      <c r="O651" s="7"/>
      <c r="P651" s="7"/>
      <c r="Q651" s="7"/>
      <c r="R651" s="7"/>
    </row>
    <row r="652" spans="1:18" ht="13.5">
      <c r="A652" s="7"/>
      <c r="B652" s="7"/>
      <c r="C652" s="7"/>
      <c r="D652" s="7"/>
      <c r="E652" s="7"/>
      <c r="F652" s="7"/>
      <c r="G652" s="7"/>
      <c r="H652" s="7"/>
      <c r="I652" s="7"/>
      <c r="J652" s="7"/>
      <c r="K652" s="7"/>
      <c r="L652" s="7"/>
      <c r="M652" s="7"/>
      <c r="N652" s="7"/>
      <c r="O652" s="7"/>
      <c r="P652" s="7"/>
      <c r="Q652" s="7"/>
      <c r="R652" s="7"/>
    </row>
    <row r="653" spans="1:18" ht="13.5">
      <c r="A653" s="7"/>
      <c r="B653" s="7"/>
      <c r="C653" s="7"/>
      <c r="D653" s="7"/>
      <c r="E653" s="7"/>
      <c r="F653" s="7"/>
      <c r="G653" s="7"/>
      <c r="H653" s="7"/>
      <c r="I653" s="7"/>
      <c r="J653" s="7"/>
      <c r="K653" s="7"/>
      <c r="L653" s="7"/>
      <c r="M653" s="7"/>
      <c r="N653" s="7"/>
      <c r="O653" s="7"/>
      <c r="P653" s="7"/>
      <c r="Q653" s="7"/>
      <c r="R653" s="7"/>
    </row>
    <row r="654" spans="1:18" ht="13.5">
      <c r="A654" s="7"/>
      <c r="B654" s="7"/>
      <c r="C654" s="7"/>
      <c r="D654" s="7"/>
      <c r="E654" s="7"/>
      <c r="F654" s="7"/>
      <c r="G654" s="7"/>
      <c r="H654" s="7"/>
      <c r="I654" s="7"/>
      <c r="J654" s="7"/>
      <c r="K654" s="7"/>
      <c r="L654" s="7"/>
      <c r="M654" s="7"/>
      <c r="N654" s="7"/>
      <c r="O654" s="7"/>
      <c r="P654" s="7"/>
      <c r="Q654" s="7"/>
      <c r="R654" s="7"/>
    </row>
    <row r="655" spans="1:18" ht="13.5">
      <c r="A655" s="7"/>
      <c r="B655" s="7"/>
      <c r="C655" s="7"/>
      <c r="D655" s="7"/>
      <c r="E655" s="7"/>
      <c r="F655" s="7"/>
      <c r="G655" s="7"/>
      <c r="H655" s="7"/>
      <c r="I655" s="7"/>
      <c r="J655" s="7"/>
      <c r="K655" s="7"/>
      <c r="L655" s="7"/>
      <c r="M655" s="7"/>
      <c r="N655" s="7"/>
      <c r="O655" s="7"/>
      <c r="P655" s="7"/>
      <c r="Q655" s="7"/>
      <c r="R655" s="7"/>
    </row>
    <row r="656" spans="1:18" ht="13.5">
      <c r="A656" s="7"/>
      <c r="B656" s="7"/>
      <c r="C656" s="7"/>
      <c r="D656" s="7"/>
      <c r="E656" s="7"/>
      <c r="F656" s="7"/>
      <c r="G656" s="7"/>
      <c r="H656" s="7"/>
      <c r="I656" s="7"/>
      <c r="J656" s="7"/>
      <c r="K656" s="7"/>
      <c r="L656" s="7"/>
      <c r="M656" s="7"/>
      <c r="N656" s="7"/>
      <c r="O656" s="7"/>
      <c r="P656" s="7"/>
      <c r="Q656" s="7"/>
      <c r="R656" s="7"/>
    </row>
    <row r="657" spans="1:18" ht="13.5">
      <c r="A657" s="7"/>
      <c r="B657" s="7"/>
      <c r="C657" s="7"/>
      <c r="D657" s="7"/>
      <c r="E657" s="7"/>
      <c r="F657" s="7"/>
      <c r="G657" s="7"/>
      <c r="H657" s="7"/>
      <c r="I657" s="7"/>
      <c r="J657" s="7"/>
      <c r="K657" s="7"/>
      <c r="L657" s="7"/>
      <c r="M657" s="7"/>
      <c r="N657" s="7"/>
      <c r="O657" s="7"/>
      <c r="P657" s="7"/>
      <c r="Q657" s="7"/>
      <c r="R657" s="7"/>
    </row>
    <row r="658" spans="1:18" ht="13.5">
      <c r="A658" s="7"/>
      <c r="B658" s="7"/>
      <c r="C658" s="7"/>
      <c r="D658" s="7"/>
      <c r="E658" s="7"/>
      <c r="F658" s="7"/>
      <c r="G658" s="7"/>
      <c r="H658" s="7"/>
      <c r="I658" s="7"/>
      <c r="J658" s="7"/>
      <c r="K658" s="7"/>
      <c r="L658" s="7"/>
      <c r="M658" s="7"/>
      <c r="N658" s="7"/>
      <c r="O658" s="7"/>
      <c r="P658" s="7"/>
      <c r="Q658" s="7"/>
      <c r="R658" s="7"/>
    </row>
    <row r="659" spans="1:18" ht="13.5">
      <c r="A659" s="7"/>
      <c r="B659" s="7"/>
      <c r="C659" s="7"/>
      <c r="D659" s="7"/>
      <c r="E659" s="7"/>
      <c r="F659" s="7"/>
      <c r="G659" s="7"/>
      <c r="H659" s="7"/>
      <c r="I659" s="7"/>
      <c r="J659" s="7"/>
      <c r="K659" s="7"/>
      <c r="L659" s="7"/>
      <c r="M659" s="7"/>
      <c r="N659" s="7"/>
      <c r="O659" s="7"/>
      <c r="P659" s="7"/>
      <c r="Q659" s="7"/>
      <c r="R659" s="7"/>
    </row>
    <row r="660" spans="1:18" ht="13.5">
      <c r="A660" s="7"/>
      <c r="B660" s="7"/>
      <c r="C660" s="7"/>
      <c r="D660" s="7"/>
      <c r="E660" s="7"/>
      <c r="F660" s="7"/>
      <c r="G660" s="7"/>
      <c r="H660" s="7"/>
      <c r="I660" s="7"/>
      <c r="J660" s="7"/>
      <c r="K660" s="7"/>
      <c r="L660" s="7"/>
      <c r="M660" s="7"/>
      <c r="N660" s="7"/>
      <c r="O660" s="7"/>
      <c r="P660" s="7"/>
      <c r="Q660" s="7"/>
      <c r="R660" s="7"/>
    </row>
    <row r="661" spans="1:18" ht="13.5">
      <c r="A661" s="7"/>
      <c r="B661" s="7"/>
      <c r="C661" s="7"/>
      <c r="D661" s="7"/>
      <c r="E661" s="7"/>
      <c r="F661" s="7"/>
      <c r="G661" s="7"/>
      <c r="H661" s="7"/>
      <c r="I661" s="7"/>
      <c r="J661" s="7"/>
      <c r="K661" s="7"/>
      <c r="L661" s="7"/>
      <c r="M661" s="7"/>
      <c r="N661" s="7"/>
      <c r="O661" s="7"/>
      <c r="P661" s="7"/>
      <c r="Q661" s="7"/>
      <c r="R661" s="7"/>
    </row>
    <row r="662" spans="1:18" ht="13.5">
      <c r="A662" s="7"/>
      <c r="B662" s="7"/>
      <c r="C662" s="7"/>
      <c r="D662" s="7"/>
      <c r="E662" s="7"/>
      <c r="F662" s="7"/>
      <c r="G662" s="7"/>
      <c r="H662" s="7"/>
      <c r="I662" s="7"/>
      <c r="J662" s="7"/>
      <c r="K662" s="7"/>
      <c r="L662" s="7"/>
      <c r="M662" s="7"/>
      <c r="N662" s="7"/>
      <c r="O662" s="7"/>
      <c r="P662" s="7"/>
      <c r="Q662" s="7"/>
      <c r="R662" s="7"/>
    </row>
    <row r="663" spans="1:18" ht="13.5">
      <c r="A663" s="7"/>
      <c r="B663" s="7"/>
      <c r="C663" s="7"/>
      <c r="D663" s="7"/>
      <c r="E663" s="7"/>
      <c r="F663" s="7"/>
      <c r="G663" s="7"/>
      <c r="H663" s="7"/>
      <c r="I663" s="7"/>
      <c r="J663" s="7"/>
      <c r="K663" s="7"/>
      <c r="L663" s="7"/>
      <c r="M663" s="7"/>
      <c r="N663" s="7"/>
      <c r="O663" s="7"/>
      <c r="P663" s="7"/>
      <c r="Q663" s="7"/>
      <c r="R663" s="7"/>
    </row>
    <row r="664" spans="1:18" ht="13.5">
      <c r="A664" s="7"/>
      <c r="B664" s="7"/>
      <c r="C664" s="7"/>
      <c r="D664" s="7"/>
      <c r="E664" s="7"/>
      <c r="F664" s="7"/>
      <c r="G664" s="7"/>
      <c r="H664" s="7"/>
      <c r="I664" s="7"/>
      <c r="J664" s="7"/>
      <c r="K664" s="7"/>
      <c r="L664" s="7"/>
      <c r="M664" s="7"/>
      <c r="N664" s="7"/>
      <c r="O664" s="7"/>
      <c r="P664" s="7"/>
      <c r="Q664" s="7"/>
      <c r="R664" s="7"/>
    </row>
    <row r="665" spans="1:18" ht="13.5">
      <c r="A665" s="7"/>
      <c r="B665" s="7"/>
      <c r="C665" s="7"/>
      <c r="D665" s="7"/>
      <c r="E665" s="7"/>
      <c r="F665" s="7"/>
      <c r="G665" s="7"/>
      <c r="H665" s="7"/>
      <c r="I665" s="7"/>
      <c r="J665" s="7"/>
      <c r="K665" s="7"/>
      <c r="L665" s="7"/>
      <c r="M665" s="7"/>
      <c r="N665" s="7"/>
      <c r="O665" s="7"/>
      <c r="P665" s="7"/>
      <c r="Q665" s="7"/>
      <c r="R665" s="7"/>
    </row>
    <row r="666" spans="1:18" ht="13.5">
      <c r="A666" s="7"/>
      <c r="B666" s="7"/>
      <c r="C666" s="7"/>
      <c r="D666" s="7"/>
      <c r="E666" s="7"/>
      <c r="F666" s="7"/>
      <c r="G666" s="7"/>
      <c r="H666" s="7"/>
      <c r="I666" s="7"/>
      <c r="J666" s="7"/>
      <c r="K666" s="7"/>
      <c r="L666" s="7"/>
      <c r="M666" s="7"/>
      <c r="N666" s="7"/>
      <c r="O666" s="7"/>
      <c r="P666" s="7"/>
      <c r="Q666" s="7"/>
      <c r="R666" s="7"/>
    </row>
    <row r="667" spans="1:18" ht="13.5">
      <c r="A667" s="7"/>
      <c r="B667" s="7"/>
      <c r="C667" s="7"/>
      <c r="D667" s="7"/>
      <c r="E667" s="7"/>
      <c r="F667" s="7"/>
      <c r="G667" s="7"/>
      <c r="H667" s="7"/>
      <c r="I667" s="7"/>
      <c r="J667" s="7"/>
      <c r="K667" s="7"/>
      <c r="L667" s="7"/>
      <c r="M667" s="7"/>
      <c r="N667" s="7"/>
      <c r="O667" s="7"/>
      <c r="P667" s="7"/>
      <c r="Q667" s="7"/>
      <c r="R667" s="7"/>
    </row>
    <row r="668" spans="1:18" ht="13.5">
      <c r="A668" s="7"/>
      <c r="B668" s="7"/>
      <c r="C668" s="7"/>
      <c r="D668" s="7"/>
      <c r="E668" s="7"/>
      <c r="F668" s="7"/>
      <c r="G668" s="7"/>
      <c r="H668" s="7"/>
      <c r="I668" s="7"/>
      <c r="J668" s="7"/>
      <c r="K668" s="7"/>
      <c r="L668" s="7"/>
      <c r="M668" s="7"/>
      <c r="N668" s="7"/>
      <c r="O668" s="7"/>
      <c r="P668" s="7"/>
      <c r="Q668" s="7"/>
      <c r="R668" s="7"/>
    </row>
    <row r="669" spans="1:18" ht="13.5">
      <c r="A669" s="7"/>
      <c r="B669" s="7"/>
      <c r="C669" s="7"/>
      <c r="D669" s="7"/>
      <c r="E669" s="7"/>
      <c r="F669" s="7"/>
      <c r="G669" s="7"/>
      <c r="H669" s="7"/>
      <c r="I669" s="7"/>
      <c r="J669" s="7"/>
      <c r="K669" s="7"/>
      <c r="L669" s="7"/>
      <c r="M669" s="7"/>
      <c r="N669" s="7"/>
      <c r="O669" s="7"/>
      <c r="P669" s="7"/>
      <c r="Q669" s="7"/>
      <c r="R669" s="7"/>
    </row>
    <row r="670" spans="1:18" ht="13.5">
      <c r="A670" s="7"/>
      <c r="B670" s="7"/>
      <c r="C670" s="7"/>
      <c r="D670" s="7"/>
      <c r="E670" s="7"/>
      <c r="F670" s="7"/>
      <c r="G670" s="7"/>
      <c r="H670" s="7"/>
      <c r="I670" s="7"/>
      <c r="J670" s="7"/>
      <c r="K670" s="7"/>
      <c r="L670" s="7"/>
      <c r="M670" s="7"/>
      <c r="N670" s="7"/>
      <c r="O670" s="7"/>
      <c r="P670" s="7"/>
      <c r="Q670" s="7"/>
      <c r="R670" s="7"/>
    </row>
    <row r="671" spans="1:18" ht="13.5">
      <c r="A671" s="7"/>
      <c r="B671" s="7"/>
      <c r="C671" s="7"/>
      <c r="D671" s="7"/>
      <c r="E671" s="7"/>
      <c r="F671" s="7"/>
      <c r="G671" s="7"/>
      <c r="H671" s="7"/>
      <c r="I671" s="7"/>
      <c r="J671" s="7"/>
      <c r="K671" s="7"/>
      <c r="L671" s="7"/>
      <c r="M671" s="7"/>
      <c r="N671" s="7"/>
      <c r="O671" s="7"/>
      <c r="P671" s="7"/>
      <c r="Q671" s="7"/>
      <c r="R671" s="7"/>
    </row>
    <row r="672" spans="1:18" ht="13.5">
      <c r="A672" s="7"/>
      <c r="B672" s="7"/>
      <c r="C672" s="7"/>
      <c r="D672" s="7"/>
      <c r="E672" s="7"/>
      <c r="F672" s="7"/>
      <c r="G672" s="7"/>
      <c r="H672" s="7"/>
      <c r="I672" s="7"/>
      <c r="J672" s="7"/>
      <c r="K672" s="7"/>
      <c r="L672" s="7"/>
      <c r="M672" s="7"/>
      <c r="N672" s="7"/>
      <c r="O672" s="7"/>
      <c r="P672" s="7"/>
      <c r="Q672" s="7"/>
      <c r="R672" s="7"/>
    </row>
    <row r="673" spans="1:18" ht="13.5">
      <c r="A673" s="7"/>
      <c r="B673" s="7"/>
      <c r="C673" s="7"/>
      <c r="D673" s="7"/>
      <c r="E673" s="7"/>
      <c r="F673" s="7"/>
      <c r="G673" s="7"/>
      <c r="H673" s="7"/>
      <c r="I673" s="7"/>
      <c r="J673" s="7"/>
      <c r="K673" s="7"/>
      <c r="L673" s="7"/>
      <c r="M673" s="7"/>
      <c r="N673" s="7"/>
      <c r="O673" s="7"/>
      <c r="P673" s="7"/>
      <c r="Q673" s="7"/>
      <c r="R673" s="7"/>
    </row>
    <row r="674" spans="1:18" ht="13.5">
      <c r="A674" s="7"/>
      <c r="B674" s="7"/>
      <c r="C674" s="7"/>
      <c r="D674" s="7"/>
      <c r="E674" s="7"/>
      <c r="F674" s="7"/>
      <c r="G674" s="7"/>
      <c r="H674" s="7"/>
      <c r="I674" s="7"/>
      <c r="J674" s="7"/>
      <c r="K674" s="7"/>
      <c r="L674" s="7"/>
      <c r="M674" s="7"/>
      <c r="N674" s="7"/>
      <c r="O674" s="7"/>
      <c r="P674" s="7"/>
      <c r="Q674" s="7"/>
      <c r="R674" s="7"/>
    </row>
    <row r="675" spans="1:18" ht="13.5">
      <c r="A675" s="7"/>
      <c r="B675" s="7"/>
      <c r="C675" s="7"/>
      <c r="D675" s="7"/>
      <c r="E675" s="7"/>
      <c r="F675" s="7"/>
      <c r="G675" s="7"/>
      <c r="H675" s="7"/>
      <c r="I675" s="7"/>
      <c r="J675" s="7"/>
      <c r="K675" s="7"/>
      <c r="L675" s="7"/>
      <c r="M675" s="7"/>
      <c r="N675" s="7"/>
      <c r="O675" s="7"/>
      <c r="P675" s="7"/>
      <c r="Q675" s="7"/>
      <c r="R675" s="7"/>
    </row>
    <row r="676" spans="1:18" ht="13.5">
      <c r="A676" s="7"/>
      <c r="B676" s="7"/>
      <c r="C676" s="7"/>
      <c r="D676" s="7"/>
      <c r="E676" s="7"/>
      <c r="F676" s="7"/>
      <c r="G676" s="7"/>
      <c r="H676" s="7"/>
      <c r="I676" s="7"/>
      <c r="J676" s="7"/>
      <c r="K676" s="7"/>
      <c r="L676" s="7"/>
      <c r="M676" s="7"/>
      <c r="N676" s="7"/>
      <c r="O676" s="7"/>
      <c r="P676" s="7"/>
      <c r="Q676" s="7"/>
      <c r="R676" s="7"/>
    </row>
    <row r="677" spans="1:18" ht="13.5">
      <c r="A677" s="7"/>
      <c r="B677" s="7"/>
      <c r="C677" s="7"/>
      <c r="D677" s="7"/>
      <c r="E677" s="7"/>
      <c r="F677" s="7"/>
      <c r="G677" s="7"/>
      <c r="H677" s="7"/>
      <c r="I677" s="7"/>
      <c r="J677" s="7"/>
      <c r="K677" s="7"/>
      <c r="L677" s="7"/>
      <c r="M677" s="7"/>
      <c r="N677" s="7"/>
      <c r="O677" s="7"/>
      <c r="P677" s="7"/>
      <c r="Q677" s="7"/>
      <c r="R677" s="7"/>
    </row>
    <row r="678" spans="1:18" ht="13.5">
      <c r="A678" s="7"/>
      <c r="B678" s="7"/>
      <c r="C678" s="7"/>
      <c r="D678" s="7"/>
      <c r="E678" s="7"/>
      <c r="F678" s="7"/>
      <c r="G678" s="7"/>
      <c r="H678" s="7"/>
      <c r="I678" s="7"/>
      <c r="J678" s="7"/>
      <c r="K678" s="7"/>
      <c r="L678" s="7"/>
      <c r="M678" s="7"/>
      <c r="N678" s="7"/>
      <c r="O678" s="7"/>
      <c r="P678" s="7"/>
      <c r="Q678" s="7"/>
      <c r="R678" s="7"/>
    </row>
    <row r="679" spans="1:18" ht="13.5">
      <c r="A679" s="7"/>
      <c r="B679" s="7"/>
      <c r="C679" s="7"/>
      <c r="D679" s="7"/>
      <c r="E679" s="7"/>
      <c r="F679" s="7"/>
      <c r="G679" s="7"/>
      <c r="H679" s="7"/>
      <c r="I679" s="7"/>
      <c r="J679" s="7"/>
      <c r="K679" s="7"/>
      <c r="L679" s="7"/>
      <c r="M679" s="7"/>
      <c r="N679" s="7"/>
      <c r="O679" s="7"/>
      <c r="P679" s="7"/>
      <c r="Q679" s="7"/>
      <c r="R679" s="7"/>
    </row>
    <row r="680" spans="1:18" ht="13.5">
      <c r="A680" s="7"/>
      <c r="B680" s="7"/>
      <c r="C680" s="7"/>
      <c r="D680" s="7"/>
      <c r="E680" s="7"/>
      <c r="F680" s="7"/>
      <c r="G680" s="7"/>
      <c r="H680" s="7"/>
      <c r="I680" s="7"/>
      <c r="J680" s="7"/>
      <c r="K680" s="7"/>
      <c r="L680" s="7"/>
      <c r="M680" s="7"/>
      <c r="N680" s="7"/>
      <c r="O680" s="7"/>
      <c r="P680" s="7"/>
      <c r="Q680" s="7"/>
      <c r="R680" s="7"/>
    </row>
    <row r="681" spans="1:18" ht="13.5">
      <c r="A681" s="7"/>
      <c r="B681" s="7"/>
      <c r="C681" s="7"/>
      <c r="D681" s="7"/>
      <c r="E681" s="7"/>
      <c r="F681" s="7"/>
      <c r="G681" s="7"/>
      <c r="H681" s="7"/>
      <c r="I681" s="7"/>
      <c r="J681" s="7"/>
      <c r="K681" s="7"/>
      <c r="L681" s="7"/>
      <c r="M681" s="7"/>
      <c r="N681" s="7"/>
      <c r="O681" s="7"/>
      <c r="P681" s="7"/>
      <c r="Q681" s="7"/>
      <c r="R681" s="7"/>
    </row>
    <row r="682" spans="1:18" ht="13.5">
      <c r="A682" s="7"/>
      <c r="B682" s="7"/>
      <c r="C682" s="7"/>
      <c r="D682" s="7"/>
      <c r="E682" s="7"/>
      <c r="F682" s="7"/>
      <c r="G682" s="7"/>
      <c r="H682" s="7"/>
      <c r="I682" s="7"/>
      <c r="J682" s="7"/>
      <c r="K682" s="7"/>
      <c r="L682" s="7"/>
      <c r="M682" s="7"/>
      <c r="N682" s="7"/>
      <c r="O682" s="7"/>
      <c r="P682" s="7"/>
      <c r="Q682" s="7"/>
      <c r="R682" s="7"/>
    </row>
    <row r="683" spans="1:18" ht="13.5">
      <c r="A683" s="7"/>
      <c r="B683" s="7"/>
      <c r="C683" s="7"/>
      <c r="D683" s="7"/>
      <c r="E683" s="7"/>
      <c r="F683" s="7"/>
      <c r="G683" s="7"/>
      <c r="H683" s="7"/>
      <c r="I683" s="7"/>
      <c r="J683" s="7"/>
      <c r="K683" s="7"/>
      <c r="L683" s="7"/>
      <c r="M683" s="7"/>
      <c r="N683" s="7"/>
      <c r="O683" s="7"/>
      <c r="P683" s="7"/>
      <c r="Q683" s="7"/>
      <c r="R683" s="7"/>
    </row>
    <row r="684" spans="1:18" ht="13.5">
      <c r="A684" s="7"/>
      <c r="B684" s="7"/>
      <c r="C684" s="7"/>
      <c r="D684" s="7"/>
      <c r="E684" s="7"/>
      <c r="F684" s="7"/>
      <c r="G684" s="7"/>
      <c r="H684" s="7"/>
      <c r="I684" s="7"/>
      <c r="J684" s="7"/>
      <c r="K684" s="7"/>
      <c r="L684" s="7"/>
      <c r="M684" s="7"/>
      <c r="N684" s="7"/>
      <c r="O684" s="7"/>
      <c r="P684" s="7"/>
      <c r="Q684" s="7"/>
      <c r="R684" s="7"/>
    </row>
    <row r="685" spans="1:18" ht="13.5">
      <c r="A685" s="7"/>
      <c r="B685" s="7"/>
      <c r="C685" s="7"/>
      <c r="D685" s="7"/>
      <c r="E685" s="7"/>
      <c r="F685" s="7"/>
      <c r="G685" s="7"/>
      <c r="H685" s="7"/>
      <c r="I685" s="7"/>
      <c r="J685" s="7"/>
      <c r="K685" s="7"/>
      <c r="L685" s="7"/>
      <c r="M685" s="7"/>
      <c r="N685" s="7"/>
      <c r="O685" s="7"/>
      <c r="P685" s="7"/>
      <c r="Q685" s="7"/>
      <c r="R685" s="7"/>
    </row>
    <row r="686" spans="1:18" ht="13.5">
      <c r="A686" s="7"/>
      <c r="B686" s="7"/>
      <c r="C686" s="7"/>
      <c r="D686" s="7"/>
      <c r="E686" s="7"/>
      <c r="F686" s="7"/>
      <c r="G686" s="7"/>
      <c r="H686" s="7"/>
      <c r="I686" s="7"/>
      <c r="J686" s="7"/>
      <c r="K686" s="7"/>
      <c r="L686" s="7"/>
      <c r="M686" s="7"/>
      <c r="N686" s="7"/>
      <c r="O686" s="7"/>
      <c r="P686" s="7"/>
      <c r="Q686" s="7"/>
      <c r="R686" s="7"/>
    </row>
    <row r="687" spans="1:18" ht="13.5">
      <c r="A687" s="7"/>
      <c r="B687" s="7"/>
      <c r="C687" s="7"/>
      <c r="D687" s="7"/>
      <c r="E687" s="7"/>
      <c r="F687" s="7"/>
      <c r="G687" s="7"/>
      <c r="H687" s="7"/>
      <c r="I687" s="7"/>
      <c r="J687" s="7"/>
      <c r="K687" s="7"/>
      <c r="L687" s="7"/>
      <c r="M687" s="7"/>
      <c r="N687" s="7"/>
      <c r="O687" s="7"/>
      <c r="P687" s="7"/>
      <c r="Q687" s="7"/>
      <c r="R687" s="7"/>
    </row>
    <row r="688" spans="1:18" ht="13.5">
      <c r="A688" s="7"/>
      <c r="B688" s="7"/>
      <c r="C688" s="7"/>
      <c r="D688" s="7"/>
      <c r="E688" s="7"/>
      <c r="F688" s="7"/>
      <c r="G688" s="7"/>
      <c r="H688" s="7"/>
      <c r="I688" s="7"/>
      <c r="J688" s="7"/>
      <c r="K688" s="7"/>
      <c r="L688" s="7"/>
      <c r="M688" s="7"/>
      <c r="N688" s="7"/>
      <c r="O688" s="7"/>
      <c r="P688" s="7"/>
      <c r="Q688" s="7"/>
      <c r="R688" s="7"/>
    </row>
    <row r="689" spans="1:18" ht="13.5">
      <c r="A689" s="7"/>
      <c r="B689" s="7"/>
      <c r="C689" s="7"/>
      <c r="D689" s="7"/>
      <c r="E689" s="7"/>
      <c r="F689" s="7"/>
      <c r="G689" s="7"/>
      <c r="H689" s="7"/>
      <c r="I689" s="7"/>
      <c r="J689" s="7"/>
      <c r="K689" s="7"/>
      <c r="L689" s="7"/>
      <c r="M689" s="7"/>
      <c r="N689" s="7"/>
      <c r="O689" s="7"/>
      <c r="P689" s="7"/>
      <c r="Q689" s="7"/>
      <c r="R689" s="7"/>
    </row>
    <row r="690" spans="1:18" ht="13.5">
      <c r="A690" s="7"/>
      <c r="B690" s="7"/>
      <c r="C690" s="7"/>
      <c r="D690" s="7"/>
      <c r="E690" s="7"/>
      <c r="F690" s="7"/>
      <c r="G690" s="7"/>
      <c r="H690" s="7"/>
      <c r="I690" s="7"/>
      <c r="J690" s="7"/>
      <c r="K690" s="7"/>
      <c r="L690" s="7"/>
      <c r="M690" s="7"/>
      <c r="N690" s="7"/>
      <c r="O690" s="7"/>
      <c r="P690" s="7"/>
      <c r="Q690" s="7"/>
      <c r="R690" s="7"/>
    </row>
    <row r="691" spans="1:18" ht="13.5">
      <c r="A691" s="7"/>
      <c r="B691" s="7"/>
      <c r="C691" s="7"/>
      <c r="D691" s="7"/>
      <c r="E691" s="7"/>
      <c r="F691" s="7"/>
      <c r="G691" s="7"/>
      <c r="H691" s="7"/>
      <c r="I691" s="7"/>
      <c r="J691" s="7"/>
      <c r="K691" s="7"/>
      <c r="L691" s="7"/>
      <c r="M691" s="7"/>
      <c r="N691" s="7"/>
      <c r="O691" s="7"/>
      <c r="P691" s="7"/>
      <c r="Q691" s="7"/>
      <c r="R691" s="7"/>
    </row>
    <row r="692" spans="1:18" ht="13.5">
      <c r="A692" s="7"/>
      <c r="B692" s="7"/>
      <c r="C692" s="7"/>
      <c r="D692" s="7"/>
      <c r="E692" s="7"/>
      <c r="F692" s="7"/>
      <c r="G692" s="7"/>
      <c r="H692" s="7"/>
      <c r="I692" s="7"/>
      <c r="J692" s="7"/>
      <c r="K692" s="7"/>
      <c r="L692" s="7"/>
      <c r="M692" s="7"/>
      <c r="N692" s="7"/>
      <c r="O692" s="7"/>
      <c r="P692" s="7"/>
      <c r="Q692" s="7"/>
      <c r="R692" s="7"/>
    </row>
    <row r="693" spans="1:18" ht="13.5">
      <c r="A693" s="7"/>
      <c r="B693" s="7"/>
      <c r="C693" s="7"/>
      <c r="D693" s="7"/>
      <c r="E693" s="7"/>
      <c r="F693" s="7"/>
      <c r="G693" s="7"/>
      <c r="H693" s="7"/>
      <c r="I693" s="7"/>
      <c r="J693" s="7"/>
      <c r="K693" s="7"/>
      <c r="L693" s="7"/>
      <c r="M693" s="7"/>
      <c r="N693" s="7"/>
      <c r="O693" s="7"/>
      <c r="P693" s="7"/>
      <c r="Q693" s="7"/>
      <c r="R693" s="7"/>
    </row>
    <row r="694" spans="1:18" ht="13.5">
      <c r="A694" s="7"/>
      <c r="B694" s="7"/>
      <c r="C694" s="7"/>
      <c r="D694" s="7"/>
      <c r="E694" s="7"/>
      <c r="F694" s="7"/>
      <c r="G694" s="7"/>
      <c r="H694" s="7"/>
      <c r="I694" s="7"/>
      <c r="J694" s="7"/>
      <c r="K694" s="7"/>
      <c r="L694" s="7"/>
      <c r="M694" s="7"/>
      <c r="N694" s="7"/>
      <c r="O694" s="7"/>
      <c r="P694" s="7"/>
      <c r="Q694" s="7"/>
      <c r="R694" s="7"/>
    </row>
    <row r="695" spans="1:18" ht="13.5">
      <c r="A695" s="7"/>
      <c r="B695" s="7"/>
      <c r="C695" s="7"/>
      <c r="D695" s="7"/>
      <c r="E695" s="7"/>
      <c r="F695" s="7"/>
      <c r="G695" s="7"/>
      <c r="H695" s="7"/>
      <c r="I695" s="7"/>
      <c r="J695" s="7"/>
      <c r="K695" s="7"/>
      <c r="L695" s="7"/>
      <c r="M695" s="7"/>
      <c r="N695" s="7"/>
      <c r="O695" s="7"/>
      <c r="P695" s="7"/>
      <c r="Q695" s="7"/>
      <c r="R695" s="7"/>
    </row>
    <row r="696" spans="1:18" ht="13.5">
      <c r="A696" s="7"/>
      <c r="B696" s="7"/>
      <c r="C696" s="7"/>
      <c r="D696" s="7"/>
      <c r="E696" s="7"/>
      <c r="F696" s="7"/>
      <c r="G696" s="7"/>
      <c r="H696" s="7"/>
      <c r="I696" s="7"/>
      <c r="J696" s="7"/>
      <c r="K696" s="7"/>
      <c r="L696" s="7"/>
      <c r="M696" s="7"/>
      <c r="N696" s="7"/>
      <c r="O696" s="7"/>
      <c r="P696" s="7"/>
      <c r="Q696" s="7"/>
      <c r="R696" s="7"/>
    </row>
    <row r="697" spans="1:18" ht="13.5">
      <c r="A697" s="7"/>
      <c r="B697" s="7"/>
      <c r="C697" s="7"/>
      <c r="D697" s="7"/>
      <c r="E697" s="7"/>
      <c r="F697" s="7"/>
      <c r="G697" s="7"/>
      <c r="H697" s="7"/>
      <c r="I697" s="7"/>
      <c r="J697" s="7"/>
      <c r="K697" s="7"/>
      <c r="L697" s="7"/>
      <c r="M697" s="7"/>
      <c r="N697" s="7"/>
      <c r="O697" s="7"/>
      <c r="P697" s="7"/>
      <c r="Q697" s="7"/>
      <c r="R697" s="7"/>
    </row>
    <row r="698" spans="1:18" ht="13.5">
      <c r="A698" s="7"/>
      <c r="B698" s="7"/>
      <c r="C698" s="7"/>
      <c r="D698" s="7"/>
      <c r="E698" s="7"/>
      <c r="F698" s="7"/>
      <c r="G698" s="7"/>
      <c r="H698" s="7"/>
      <c r="I698" s="7"/>
      <c r="J698" s="7"/>
      <c r="K698" s="7"/>
      <c r="L698" s="7"/>
      <c r="M698" s="7"/>
      <c r="N698" s="7"/>
      <c r="O698" s="7"/>
      <c r="P698" s="7"/>
      <c r="Q698" s="7"/>
      <c r="R698" s="7"/>
    </row>
    <row r="699" spans="1:18" ht="13.5">
      <c r="A699" s="7"/>
      <c r="B699" s="7"/>
      <c r="C699" s="7"/>
      <c r="D699" s="7"/>
      <c r="E699" s="7"/>
      <c r="F699" s="7"/>
      <c r="G699" s="7"/>
      <c r="H699" s="7"/>
      <c r="I699" s="7"/>
      <c r="J699" s="7"/>
      <c r="K699" s="7"/>
      <c r="L699" s="7"/>
      <c r="M699" s="7"/>
      <c r="N699" s="7"/>
      <c r="O699" s="7"/>
      <c r="P699" s="7"/>
      <c r="Q699" s="7"/>
      <c r="R699" s="7"/>
    </row>
    <row r="700" spans="1:18" ht="13.5">
      <c r="A700" s="7"/>
      <c r="B700" s="7"/>
      <c r="C700" s="7"/>
      <c r="D700" s="7"/>
      <c r="E700" s="7"/>
      <c r="F700" s="7"/>
      <c r="G700" s="7"/>
      <c r="H700" s="7"/>
      <c r="I700" s="7"/>
      <c r="J700" s="7"/>
      <c r="K700" s="7"/>
      <c r="L700" s="7"/>
      <c r="M700" s="7"/>
      <c r="N700" s="7"/>
      <c r="O700" s="7"/>
      <c r="P700" s="7"/>
      <c r="Q700" s="7"/>
      <c r="R700" s="7"/>
    </row>
    <row r="701" spans="1:18" ht="13.5">
      <c r="A701" s="7"/>
      <c r="B701" s="7"/>
      <c r="C701" s="7"/>
      <c r="D701" s="7"/>
      <c r="E701" s="7"/>
      <c r="F701" s="7"/>
      <c r="G701" s="7"/>
      <c r="H701" s="7"/>
      <c r="I701" s="7"/>
      <c r="J701" s="7"/>
      <c r="K701" s="7"/>
      <c r="L701" s="7"/>
      <c r="M701" s="7"/>
      <c r="N701" s="7"/>
      <c r="O701" s="7"/>
      <c r="P701" s="7"/>
      <c r="Q701" s="7"/>
      <c r="R701" s="7"/>
    </row>
    <row r="702" spans="1:18" ht="13.5">
      <c r="A702" s="7"/>
      <c r="B702" s="7"/>
      <c r="C702" s="7"/>
      <c r="D702" s="7"/>
      <c r="E702" s="7"/>
      <c r="F702" s="7"/>
      <c r="G702" s="7"/>
      <c r="H702" s="7"/>
      <c r="I702" s="7"/>
      <c r="J702" s="7"/>
      <c r="K702" s="7"/>
      <c r="L702" s="7"/>
      <c r="M702" s="7"/>
      <c r="N702" s="7"/>
      <c r="O702" s="7"/>
      <c r="P702" s="7"/>
      <c r="Q702" s="7"/>
      <c r="R702" s="7"/>
    </row>
    <row r="703" spans="1:18" ht="13.5">
      <c r="A703" s="7"/>
      <c r="B703" s="7"/>
      <c r="C703" s="7"/>
      <c r="D703" s="7"/>
      <c r="E703" s="7"/>
      <c r="F703" s="7"/>
      <c r="G703" s="7"/>
      <c r="H703" s="7"/>
      <c r="I703" s="7"/>
      <c r="J703" s="7"/>
      <c r="K703" s="7"/>
      <c r="L703" s="7"/>
      <c r="M703" s="7"/>
      <c r="N703" s="7"/>
      <c r="O703" s="7"/>
      <c r="P703" s="7"/>
      <c r="Q703" s="7"/>
      <c r="R703" s="7"/>
    </row>
    <row r="704" spans="1:18" ht="13.5">
      <c r="A704" s="7"/>
      <c r="B704" s="7"/>
      <c r="C704" s="7"/>
      <c r="D704" s="7"/>
      <c r="E704" s="7"/>
      <c r="F704" s="7"/>
      <c r="G704" s="7"/>
      <c r="H704" s="7"/>
      <c r="I704" s="7"/>
      <c r="J704" s="7"/>
      <c r="K704" s="7"/>
      <c r="L704" s="7"/>
      <c r="M704" s="7"/>
      <c r="N704" s="7"/>
      <c r="O704" s="7"/>
      <c r="P704" s="7"/>
      <c r="Q704" s="7"/>
      <c r="R704" s="7"/>
    </row>
    <row r="705" spans="1:18" ht="13.5">
      <c r="A705" s="7"/>
      <c r="B705" s="7"/>
      <c r="C705" s="7"/>
      <c r="D705" s="7"/>
      <c r="E705" s="7"/>
      <c r="F705" s="7"/>
      <c r="G705" s="7"/>
      <c r="H705" s="7"/>
      <c r="I705" s="7"/>
      <c r="J705" s="7"/>
      <c r="K705" s="7"/>
      <c r="L705" s="7"/>
      <c r="M705" s="7"/>
      <c r="N705" s="7"/>
      <c r="O705" s="7"/>
      <c r="P705" s="7"/>
      <c r="Q705" s="7"/>
      <c r="R705" s="7"/>
    </row>
    <row r="706" spans="1:18" ht="13.5">
      <c r="A706" s="7"/>
      <c r="B706" s="7"/>
      <c r="C706" s="7"/>
      <c r="D706" s="7"/>
      <c r="E706" s="7"/>
      <c r="F706" s="7"/>
      <c r="G706" s="7"/>
      <c r="H706" s="7"/>
      <c r="I706" s="7"/>
      <c r="J706" s="7"/>
      <c r="K706" s="7"/>
      <c r="L706" s="7"/>
      <c r="M706" s="7"/>
      <c r="N706" s="7"/>
      <c r="O706" s="7"/>
      <c r="P706" s="7"/>
      <c r="Q706" s="7"/>
      <c r="R706" s="7"/>
    </row>
    <row r="707" spans="1:18" ht="13.5">
      <c r="A707" s="7"/>
      <c r="B707" s="7"/>
      <c r="C707" s="7"/>
      <c r="D707" s="7"/>
      <c r="E707" s="7"/>
      <c r="F707" s="7"/>
      <c r="G707" s="7"/>
      <c r="H707" s="7"/>
      <c r="I707" s="7"/>
      <c r="J707" s="7"/>
      <c r="K707" s="7"/>
      <c r="L707" s="7"/>
      <c r="M707" s="7"/>
      <c r="N707" s="7"/>
      <c r="O707" s="7"/>
      <c r="P707" s="7"/>
      <c r="Q707" s="7"/>
      <c r="R707" s="7"/>
    </row>
    <row r="708" spans="1:18" ht="13.5">
      <c r="A708" s="7"/>
      <c r="B708" s="7"/>
      <c r="C708" s="7"/>
      <c r="D708" s="7"/>
      <c r="E708" s="7"/>
      <c r="F708" s="7"/>
      <c r="G708" s="7"/>
      <c r="H708" s="7"/>
      <c r="I708" s="7"/>
      <c r="J708" s="7"/>
      <c r="K708" s="7"/>
      <c r="L708" s="7"/>
      <c r="M708" s="7"/>
      <c r="N708" s="7"/>
      <c r="O708" s="7"/>
      <c r="P708" s="7"/>
      <c r="Q708" s="7"/>
      <c r="R708" s="7"/>
    </row>
    <row r="709" spans="1:18" ht="13.5">
      <c r="A709" s="7"/>
      <c r="B709" s="7"/>
      <c r="C709" s="7"/>
      <c r="D709" s="7"/>
      <c r="E709" s="7"/>
      <c r="F709" s="7"/>
      <c r="G709" s="7"/>
      <c r="H709" s="7"/>
      <c r="I709" s="7"/>
      <c r="J709" s="7"/>
      <c r="K709" s="7"/>
      <c r="L709" s="7"/>
      <c r="M709" s="7"/>
      <c r="N709" s="7"/>
      <c r="O709" s="7"/>
      <c r="P709" s="7"/>
      <c r="Q709" s="7"/>
      <c r="R709" s="7"/>
    </row>
    <row r="710" spans="1:18" ht="13.5">
      <c r="A710" s="7"/>
      <c r="B710" s="7"/>
      <c r="C710" s="7"/>
      <c r="D710" s="7"/>
      <c r="E710" s="7"/>
      <c r="F710" s="7"/>
      <c r="G710" s="7"/>
      <c r="H710" s="7"/>
      <c r="I710" s="7"/>
      <c r="J710" s="7"/>
      <c r="K710" s="7"/>
      <c r="L710" s="7"/>
      <c r="M710" s="7"/>
      <c r="N710" s="7"/>
      <c r="O710" s="7"/>
      <c r="P710" s="7"/>
      <c r="Q710" s="7"/>
      <c r="R710" s="7"/>
    </row>
    <row r="711" spans="1:18" ht="13.5">
      <c r="A711" s="7"/>
      <c r="B711" s="7"/>
      <c r="C711" s="7"/>
      <c r="D711" s="7"/>
      <c r="E711" s="7"/>
      <c r="F711" s="7"/>
      <c r="G711" s="7"/>
      <c r="H711" s="7"/>
      <c r="I711" s="7"/>
      <c r="J711" s="7"/>
      <c r="K711" s="7"/>
      <c r="L711" s="7"/>
      <c r="M711" s="7"/>
      <c r="N711" s="7"/>
      <c r="O711" s="7"/>
      <c r="P711" s="7"/>
      <c r="Q711" s="7"/>
      <c r="R711" s="7"/>
    </row>
    <row r="712" spans="1:18" ht="13.5">
      <c r="A712" s="7"/>
      <c r="B712" s="7"/>
      <c r="C712" s="7"/>
      <c r="D712" s="7"/>
      <c r="E712" s="7"/>
      <c r="F712" s="7"/>
      <c r="G712" s="7"/>
      <c r="H712" s="7"/>
      <c r="I712" s="7"/>
      <c r="J712" s="7"/>
      <c r="K712" s="7"/>
      <c r="L712" s="7"/>
      <c r="M712" s="7"/>
      <c r="N712" s="7"/>
      <c r="O712" s="7"/>
      <c r="P712" s="7"/>
      <c r="Q712" s="7"/>
      <c r="R712" s="7"/>
    </row>
    <row r="713" spans="1:18" ht="13.5">
      <c r="A713" s="7"/>
      <c r="B713" s="7"/>
      <c r="C713" s="7"/>
      <c r="D713" s="7"/>
      <c r="E713" s="7"/>
      <c r="F713" s="7"/>
      <c r="G713" s="7"/>
      <c r="H713" s="7"/>
      <c r="I713" s="7"/>
      <c r="J713" s="7"/>
      <c r="K713" s="7"/>
      <c r="L713" s="7"/>
      <c r="M713" s="7"/>
      <c r="N713" s="7"/>
      <c r="O713" s="7"/>
      <c r="P713" s="7"/>
      <c r="Q713" s="7"/>
      <c r="R713" s="7"/>
    </row>
    <row r="714" spans="1:18" ht="13.5">
      <c r="A714" s="7"/>
      <c r="B714" s="7"/>
      <c r="C714" s="7"/>
      <c r="D714" s="7"/>
      <c r="E714" s="7"/>
      <c r="F714" s="7"/>
      <c r="G714" s="7"/>
      <c r="H714" s="7"/>
      <c r="I714" s="7"/>
      <c r="J714" s="7"/>
      <c r="K714" s="7"/>
      <c r="L714" s="7"/>
      <c r="M714" s="7"/>
      <c r="N714" s="7"/>
      <c r="O714" s="7"/>
      <c r="P714" s="7"/>
      <c r="Q714" s="7"/>
      <c r="R714" s="7"/>
    </row>
    <row r="715" spans="1:18" ht="13.5">
      <c r="A715" s="7"/>
      <c r="B715" s="7"/>
      <c r="C715" s="7"/>
      <c r="D715" s="7"/>
      <c r="E715" s="7"/>
      <c r="F715" s="7"/>
      <c r="G715" s="7"/>
      <c r="H715" s="7"/>
      <c r="I715" s="7"/>
      <c r="J715" s="7"/>
      <c r="K715" s="7"/>
      <c r="L715" s="7"/>
      <c r="M715" s="7"/>
      <c r="N715" s="7"/>
      <c r="O715" s="7"/>
      <c r="P715" s="7"/>
      <c r="Q715" s="7"/>
      <c r="R715" s="7"/>
    </row>
    <row r="716" spans="1:18" ht="13.5">
      <c r="A716" s="7"/>
      <c r="B716" s="7"/>
      <c r="C716" s="7"/>
      <c r="D716" s="7"/>
      <c r="E716" s="7"/>
      <c r="F716" s="7"/>
      <c r="G716" s="7"/>
      <c r="H716" s="7"/>
      <c r="I716" s="7"/>
      <c r="J716" s="7"/>
      <c r="K716" s="7"/>
      <c r="L716" s="7"/>
      <c r="M716" s="7"/>
      <c r="N716" s="7"/>
      <c r="O716" s="7"/>
      <c r="P716" s="7"/>
      <c r="Q716" s="7"/>
      <c r="R716" s="7"/>
    </row>
    <row r="717" spans="1:18" ht="13.5">
      <c r="A717" s="7"/>
      <c r="B717" s="7"/>
      <c r="C717" s="7"/>
      <c r="D717" s="7"/>
      <c r="E717" s="7"/>
      <c r="F717" s="7"/>
      <c r="G717" s="7"/>
      <c r="H717" s="7"/>
      <c r="I717" s="7"/>
      <c r="J717" s="7"/>
      <c r="K717" s="7"/>
      <c r="L717" s="7"/>
      <c r="M717" s="7"/>
      <c r="N717" s="7"/>
      <c r="O717" s="7"/>
      <c r="P717" s="7"/>
      <c r="Q717" s="7"/>
      <c r="R717" s="7"/>
    </row>
    <row r="718" spans="1:18" ht="13.5">
      <c r="A718" s="7"/>
      <c r="B718" s="7"/>
      <c r="C718" s="7"/>
      <c r="D718" s="7"/>
      <c r="E718" s="7"/>
      <c r="F718" s="7"/>
      <c r="G718" s="7"/>
      <c r="H718" s="7"/>
      <c r="I718" s="7"/>
      <c r="J718" s="7"/>
      <c r="K718" s="7"/>
      <c r="L718" s="7"/>
      <c r="M718" s="7"/>
      <c r="N718" s="7"/>
      <c r="O718" s="7"/>
      <c r="P718" s="7"/>
      <c r="Q718" s="7"/>
      <c r="R718" s="7"/>
    </row>
    <row r="719" spans="1:18" ht="13.5">
      <c r="A719" s="7"/>
      <c r="B719" s="7"/>
      <c r="C719" s="7"/>
      <c r="D719" s="7"/>
      <c r="E719" s="7"/>
      <c r="F719" s="7"/>
      <c r="G719" s="7"/>
      <c r="H719" s="7"/>
      <c r="I719" s="7"/>
      <c r="J719" s="7"/>
      <c r="K719" s="7"/>
      <c r="L719" s="7"/>
      <c r="M719" s="7"/>
      <c r="N719" s="7"/>
      <c r="O719" s="7"/>
      <c r="P719" s="7"/>
      <c r="Q719" s="7"/>
      <c r="R719" s="7"/>
    </row>
    <row r="720" spans="1:18" ht="13.5">
      <c r="A720" s="7"/>
      <c r="B720" s="7"/>
      <c r="C720" s="7"/>
      <c r="D720" s="7"/>
      <c r="E720" s="7"/>
      <c r="F720" s="7"/>
      <c r="G720" s="7"/>
      <c r="H720" s="7"/>
      <c r="I720" s="7"/>
      <c r="J720" s="7"/>
      <c r="K720" s="7"/>
      <c r="L720" s="7"/>
      <c r="M720" s="7"/>
      <c r="N720" s="7"/>
      <c r="O720" s="7"/>
      <c r="P720" s="7"/>
      <c r="Q720" s="7"/>
      <c r="R720" s="7"/>
    </row>
    <row r="721" spans="1:18" ht="13.5">
      <c r="A721" s="7"/>
      <c r="B721" s="7"/>
      <c r="C721" s="7"/>
      <c r="D721" s="7"/>
      <c r="E721" s="7"/>
      <c r="F721" s="7"/>
      <c r="G721" s="7"/>
      <c r="H721" s="7"/>
      <c r="I721" s="7"/>
      <c r="J721" s="7"/>
      <c r="K721" s="7"/>
      <c r="L721" s="7"/>
      <c r="M721" s="7"/>
      <c r="N721" s="7"/>
      <c r="O721" s="7"/>
      <c r="P721" s="7"/>
      <c r="Q721" s="7"/>
      <c r="R721" s="7"/>
    </row>
    <row r="722" spans="1:18" ht="13.5">
      <c r="A722" s="7"/>
      <c r="B722" s="7"/>
      <c r="C722" s="7"/>
      <c r="D722" s="7"/>
      <c r="E722" s="7"/>
      <c r="F722" s="7"/>
      <c r="G722" s="7"/>
      <c r="H722" s="7"/>
      <c r="I722" s="7"/>
      <c r="J722" s="7"/>
      <c r="K722" s="7"/>
      <c r="L722" s="7"/>
      <c r="M722" s="7"/>
      <c r="N722" s="7"/>
      <c r="O722" s="7"/>
      <c r="P722" s="7"/>
      <c r="Q722" s="7"/>
      <c r="R722" s="7"/>
    </row>
    <row r="723" spans="1:18" ht="13.5">
      <c r="A723" s="7"/>
      <c r="B723" s="7"/>
      <c r="C723" s="7"/>
      <c r="D723" s="7"/>
      <c r="E723" s="7"/>
      <c r="F723" s="7"/>
      <c r="G723" s="7"/>
      <c r="H723" s="7"/>
      <c r="I723" s="7"/>
      <c r="J723" s="7"/>
      <c r="K723" s="7"/>
      <c r="L723" s="7"/>
      <c r="M723" s="7"/>
      <c r="N723" s="7"/>
      <c r="O723" s="7"/>
      <c r="P723" s="7"/>
      <c r="Q723" s="7"/>
      <c r="R723" s="7"/>
    </row>
    <row r="724" spans="1:18" ht="13.5">
      <c r="A724" s="7"/>
      <c r="B724" s="7"/>
      <c r="C724" s="7"/>
      <c r="D724" s="7"/>
      <c r="E724" s="7"/>
      <c r="F724" s="7"/>
      <c r="G724" s="7"/>
      <c r="H724" s="7"/>
      <c r="I724" s="7"/>
      <c r="J724" s="7"/>
      <c r="K724" s="7"/>
      <c r="L724" s="7"/>
      <c r="M724" s="7"/>
      <c r="N724" s="7"/>
      <c r="O724" s="7"/>
      <c r="P724" s="7"/>
      <c r="Q724" s="7"/>
      <c r="R724" s="7"/>
    </row>
    <row r="725" spans="1:18" ht="13.5">
      <c r="A725" s="7"/>
      <c r="B725" s="7"/>
      <c r="C725" s="7"/>
      <c r="D725" s="7"/>
      <c r="E725" s="7"/>
      <c r="F725" s="7"/>
      <c r="G725" s="7"/>
      <c r="H725" s="7"/>
      <c r="I725" s="7"/>
      <c r="J725" s="7"/>
      <c r="K725" s="7"/>
      <c r="L725" s="7"/>
      <c r="M725" s="7"/>
      <c r="N725" s="7"/>
      <c r="O725" s="7"/>
      <c r="P725" s="7"/>
      <c r="Q725" s="7"/>
      <c r="R725" s="7"/>
    </row>
    <row r="726" spans="1:18" ht="13.5">
      <c r="A726" s="7"/>
      <c r="B726" s="7"/>
      <c r="C726" s="7"/>
      <c r="D726" s="7"/>
      <c r="E726" s="7"/>
      <c r="F726" s="7"/>
      <c r="G726" s="7"/>
      <c r="H726" s="7"/>
      <c r="I726" s="7"/>
      <c r="J726" s="7"/>
      <c r="K726" s="7"/>
      <c r="L726" s="7"/>
      <c r="M726" s="7"/>
      <c r="N726" s="7"/>
      <c r="O726" s="7"/>
      <c r="P726" s="7"/>
      <c r="Q726" s="7"/>
      <c r="R726" s="7"/>
    </row>
    <row r="727" spans="1:18" ht="13.5">
      <c r="A727" s="7"/>
      <c r="B727" s="7"/>
      <c r="C727" s="7"/>
      <c r="D727" s="7"/>
      <c r="E727" s="7"/>
      <c r="F727" s="7"/>
      <c r="G727" s="7"/>
      <c r="H727" s="7"/>
      <c r="I727" s="7"/>
      <c r="J727" s="7"/>
      <c r="K727" s="7"/>
      <c r="L727" s="7"/>
      <c r="M727" s="7"/>
      <c r="N727" s="7"/>
      <c r="O727" s="7"/>
      <c r="P727" s="7"/>
      <c r="Q727" s="7"/>
      <c r="R727" s="7"/>
    </row>
    <row r="728" spans="1:18" ht="13.5">
      <c r="A728" s="7"/>
      <c r="B728" s="7"/>
      <c r="C728" s="7"/>
      <c r="D728" s="7"/>
      <c r="E728" s="7"/>
      <c r="F728" s="7"/>
      <c r="G728" s="7"/>
      <c r="H728" s="7"/>
      <c r="I728" s="7"/>
      <c r="J728" s="7"/>
      <c r="K728" s="7"/>
      <c r="L728" s="7"/>
      <c r="M728" s="7"/>
      <c r="N728" s="7"/>
      <c r="O728" s="7"/>
      <c r="P728" s="7"/>
      <c r="Q728" s="7"/>
      <c r="R728" s="7"/>
    </row>
    <row r="729" spans="1:18" ht="13.5">
      <c r="A729" s="7"/>
      <c r="B729" s="7"/>
      <c r="C729" s="7"/>
      <c r="D729" s="7"/>
      <c r="E729" s="7"/>
      <c r="F729" s="7"/>
      <c r="G729" s="7"/>
      <c r="H729" s="7"/>
      <c r="I729" s="7"/>
      <c r="J729" s="7"/>
      <c r="K729" s="7"/>
      <c r="L729" s="7"/>
      <c r="M729" s="7"/>
      <c r="N729" s="7"/>
      <c r="O729" s="7"/>
      <c r="P729" s="7"/>
      <c r="Q729" s="7"/>
      <c r="R729" s="7"/>
    </row>
    <row r="730" spans="1:18" ht="13.5">
      <c r="A730" s="7"/>
      <c r="B730" s="7"/>
      <c r="C730" s="7"/>
      <c r="D730" s="7"/>
      <c r="E730" s="7"/>
      <c r="F730" s="7"/>
      <c r="G730" s="7"/>
      <c r="H730" s="7"/>
      <c r="I730" s="7"/>
      <c r="J730" s="7"/>
      <c r="K730" s="7"/>
      <c r="L730" s="7"/>
      <c r="M730" s="7"/>
      <c r="N730" s="7"/>
      <c r="O730" s="7"/>
      <c r="P730" s="7"/>
      <c r="Q730" s="7"/>
      <c r="R730" s="7"/>
    </row>
    <row r="731" spans="1:18" ht="13.5">
      <c r="A731" s="7"/>
      <c r="B731" s="7"/>
      <c r="C731" s="7"/>
      <c r="D731" s="7"/>
      <c r="E731" s="7"/>
      <c r="F731" s="7"/>
      <c r="G731" s="7"/>
      <c r="H731" s="7"/>
      <c r="I731" s="7"/>
      <c r="J731" s="7"/>
      <c r="K731" s="7"/>
      <c r="L731" s="7"/>
      <c r="M731" s="7"/>
      <c r="N731" s="7"/>
      <c r="O731" s="7"/>
      <c r="P731" s="7"/>
      <c r="Q731" s="7"/>
      <c r="R731" s="7"/>
    </row>
    <row r="732" spans="1:18" ht="13.5">
      <c r="A732" s="7"/>
      <c r="B732" s="7"/>
      <c r="C732" s="7"/>
      <c r="D732" s="7"/>
      <c r="E732" s="7"/>
      <c r="F732" s="7"/>
      <c r="G732" s="7"/>
      <c r="H732" s="7"/>
      <c r="I732" s="7"/>
      <c r="J732" s="7"/>
      <c r="K732" s="7"/>
      <c r="L732" s="7"/>
      <c r="M732" s="7"/>
      <c r="N732" s="7"/>
      <c r="O732" s="7"/>
      <c r="P732" s="7"/>
      <c r="Q732" s="7"/>
      <c r="R732" s="7"/>
    </row>
    <row r="733" spans="1:18" ht="13.5">
      <c r="A733" s="7"/>
      <c r="B733" s="7"/>
      <c r="C733" s="7"/>
      <c r="D733" s="7"/>
      <c r="E733" s="7"/>
      <c r="F733" s="7"/>
      <c r="G733" s="7"/>
      <c r="H733" s="7"/>
      <c r="I733" s="7"/>
      <c r="J733" s="7"/>
      <c r="K733" s="7"/>
      <c r="L733" s="7"/>
      <c r="M733" s="7"/>
      <c r="N733" s="7"/>
      <c r="O733" s="7"/>
      <c r="P733" s="7"/>
      <c r="Q733" s="7"/>
      <c r="R733" s="7"/>
    </row>
    <row r="734" spans="1:18" ht="13.5">
      <c r="A734" s="7"/>
      <c r="B734" s="7"/>
      <c r="C734" s="7"/>
      <c r="D734" s="7"/>
      <c r="E734" s="7"/>
      <c r="F734" s="7"/>
      <c r="G734" s="7"/>
      <c r="H734" s="7"/>
      <c r="I734" s="7"/>
      <c r="J734" s="7"/>
      <c r="K734" s="7"/>
      <c r="L734" s="7"/>
      <c r="M734" s="7"/>
      <c r="N734" s="7"/>
      <c r="O734" s="7"/>
      <c r="P734" s="7"/>
      <c r="Q734" s="7"/>
      <c r="R734" s="7"/>
    </row>
    <row r="735" spans="1:18" ht="13.5">
      <c r="A735" s="7"/>
      <c r="B735" s="7"/>
      <c r="C735" s="7"/>
      <c r="D735" s="7"/>
      <c r="E735" s="7"/>
      <c r="F735" s="7"/>
      <c r="G735" s="7"/>
      <c r="H735" s="7"/>
      <c r="I735" s="7"/>
      <c r="J735" s="7"/>
      <c r="K735" s="7"/>
      <c r="L735" s="7"/>
      <c r="M735" s="7"/>
      <c r="N735" s="7"/>
      <c r="O735" s="7"/>
      <c r="P735" s="7"/>
      <c r="Q735" s="7"/>
      <c r="R735" s="7"/>
    </row>
    <row r="736" spans="1:18" ht="13.5">
      <c r="A736" s="7"/>
      <c r="B736" s="7"/>
      <c r="C736" s="7"/>
      <c r="D736" s="7"/>
      <c r="E736" s="7"/>
      <c r="F736" s="7"/>
      <c r="G736" s="7"/>
      <c r="H736" s="7"/>
      <c r="I736" s="7"/>
      <c r="J736" s="7"/>
      <c r="K736" s="7"/>
      <c r="L736" s="7"/>
      <c r="M736" s="7"/>
      <c r="N736" s="7"/>
      <c r="O736" s="7"/>
      <c r="P736" s="7"/>
      <c r="Q736" s="7"/>
      <c r="R736" s="7"/>
    </row>
    <row r="737" spans="1:18" ht="13.5">
      <c r="A737" s="7"/>
      <c r="B737" s="7"/>
      <c r="C737" s="7"/>
      <c r="D737" s="7"/>
      <c r="E737" s="7"/>
      <c r="F737" s="7"/>
      <c r="G737" s="7"/>
      <c r="H737" s="7"/>
      <c r="I737" s="7"/>
      <c r="J737" s="7"/>
      <c r="K737" s="7"/>
      <c r="L737" s="7"/>
      <c r="M737" s="7"/>
      <c r="N737" s="7"/>
      <c r="O737" s="7"/>
      <c r="P737" s="7"/>
      <c r="Q737" s="7"/>
      <c r="R737" s="7"/>
    </row>
    <row r="738" spans="1:18" ht="13.5">
      <c r="A738" s="7"/>
      <c r="B738" s="7"/>
      <c r="C738" s="7"/>
      <c r="D738" s="7"/>
      <c r="E738" s="7"/>
      <c r="F738" s="7"/>
      <c r="G738" s="7"/>
      <c r="H738" s="7"/>
      <c r="I738" s="7"/>
      <c r="J738" s="7"/>
      <c r="K738" s="7"/>
      <c r="L738" s="7"/>
      <c r="M738" s="7"/>
      <c r="N738" s="7"/>
      <c r="O738" s="7"/>
      <c r="P738" s="7"/>
      <c r="Q738" s="7"/>
      <c r="R738" s="7"/>
    </row>
    <row r="739" spans="1:18" ht="13.5">
      <c r="A739" s="7"/>
      <c r="B739" s="7"/>
      <c r="C739" s="7"/>
      <c r="D739" s="7"/>
      <c r="E739" s="7"/>
      <c r="F739" s="7"/>
      <c r="G739" s="7"/>
      <c r="H739" s="7"/>
      <c r="I739" s="7"/>
      <c r="J739" s="7"/>
      <c r="K739" s="7"/>
      <c r="L739" s="7"/>
      <c r="M739" s="7"/>
      <c r="N739" s="7"/>
      <c r="O739" s="7"/>
      <c r="P739" s="7"/>
      <c r="Q739" s="7"/>
      <c r="R739" s="7"/>
    </row>
    <row r="740" spans="1:18" ht="13.5">
      <c r="A740" s="7"/>
      <c r="B740" s="7"/>
      <c r="C740" s="7"/>
      <c r="D740" s="7"/>
      <c r="E740" s="7"/>
      <c r="F740" s="7"/>
      <c r="G740" s="7"/>
      <c r="H740" s="7"/>
      <c r="I740" s="7"/>
      <c r="J740" s="7"/>
      <c r="K740" s="7"/>
      <c r="L740" s="7"/>
      <c r="M740" s="7"/>
      <c r="N740" s="7"/>
      <c r="O740" s="7"/>
      <c r="P740" s="7"/>
      <c r="Q740" s="7"/>
      <c r="R740" s="7"/>
    </row>
    <row r="741" spans="1:18" ht="13.5">
      <c r="A741" s="7"/>
      <c r="B741" s="7"/>
      <c r="C741" s="7"/>
      <c r="D741" s="7"/>
      <c r="E741" s="7"/>
      <c r="F741" s="7"/>
      <c r="G741" s="7"/>
      <c r="H741" s="7"/>
      <c r="I741" s="7"/>
      <c r="J741" s="7"/>
      <c r="K741" s="7"/>
      <c r="L741" s="7"/>
      <c r="M741" s="7"/>
      <c r="N741" s="7"/>
      <c r="O741" s="7"/>
      <c r="P741" s="7"/>
      <c r="Q741" s="7"/>
      <c r="R741" s="7"/>
    </row>
    <row r="742" spans="1:18" ht="13.5">
      <c r="A742" s="7"/>
      <c r="B742" s="7"/>
      <c r="C742" s="7"/>
      <c r="D742" s="7"/>
      <c r="E742" s="7"/>
      <c r="F742" s="7"/>
      <c r="G742" s="7"/>
      <c r="H742" s="7"/>
      <c r="I742" s="7"/>
      <c r="J742" s="7"/>
      <c r="K742" s="7"/>
      <c r="L742" s="7"/>
      <c r="M742" s="7"/>
      <c r="N742" s="7"/>
      <c r="O742" s="7"/>
      <c r="P742" s="7"/>
      <c r="Q742" s="7"/>
      <c r="R742" s="7"/>
    </row>
    <row r="743" spans="1:18" ht="13.5">
      <c r="A743" s="7"/>
      <c r="B743" s="7"/>
      <c r="C743" s="7"/>
      <c r="D743" s="7"/>
      <c r="E743" s="7"/>
      <c r="F743" s="7"/>
      <c r="G743" s="7"/>
      <c r="H743" s="7"/>
      <c r="I743" s="7"/>
      <c r="J743" s="7"/>
      <c r="K743" s="7"/>
      <c r="L743" s="7"/>
      <c r="M743" s="7"/>
      <c r="N743" s="7"/>
      <c r="O743" s="7"/>
      <c r="P743" s="7"/>
      <c r="Q743" s="7"/>
      <c r="R743" s="7"/>
    </row>
    <row r="744" spans="1:18" ht="13.5">
      <c r="A744" s="7"/>
      <c r="B744" s="7"/>
      <c r="C744" s="7"/>
      <c r="D744" s="7"/>
      <c r="E744" s="7"/>
      <c r="F744" s="7"/>
      <c r="G744" s="7"/>
      <c r="H744" s="7"/>
      <c r="I744" s="7"/>
      <c r="J744" s="7"/>
      <c r="K744" s="7"/>
      <c r="L744" s="7"/>
      <c r="M744" s="7"/>
      <c r="N744" s="7"/>
      <c r="O744" s="7"/>
      <c r="P744" s="7"/>
      <c r="Q744" s="7"/>
      <c r="R744" s="7"/>
    </row>
    <row r="745" spans="1:18" ht="13.5">
      <c r="A745" s="7"/>
      <c r="B745" s="7"/>
      <c r="C745" s="7"/>
      <c r="D745" s="7"/>
      <c r="E745" s="7"/>
      <c r="F745" s="7"/>
      <c r="G745" s="7"/>
      <c r="H745" s="7"/>
      <c r="I745" s="7"/>
      <c r="J745" s="7"/>
      <c r="K745" s="7"/>
      <c r="L745" s="7"/>
      <c r="M745" s="7"/>
      <c r="N745" s="7"/>
      <c r="O745" s="7"/>
      <c r="P745" s="7"/>
      <c r="Q745" s="7"/>
      <c r="R745" s="7"/>
    </row>
    <row r="746" spans="1:18" ht="13.5">
      <c r="A746" s="7"/>
      <c r="B746" s="7"/>
      <c r="C746" s="7"/>
      <c r="D746" s="7"/>
      <c r="E746" s="7"/>
      <c r="F746" s="7"/>
      <c r="G746" s="7"/>
      <c r="H746" s="7"/>
      <c r="I746" s="7"/>
      <c r="J746" s="7"/>
      <c r="K746" s="7"/>
      <c r="L746" s="7"/>
      <c r="M746" s="7"/>
      <c r="N746" s="7"/>
      <c r="O746" s="7"/>
      <c r="P746" s="7"/>
      <c r="Q746" s="7"/>
      <c r="R746" s="7"/>
    </row>
    <row r="747" spans="1:18" ht="13.5">
      <c r="A747" s="7"/>
      <c r="B747" s="7"/>
      <c r="C747" s="7"/>
      <c r="D747" s="7"/>
      <c r="E747" s="7"/>
      <c r="F747" s="7"/>
      <c r="G747" s="7"/>
      <c r="H747" s="7"/>
      <c r="I747" s="7"/>
      <c r="J747" s="7"/>
      <c r="K747" s="7"/>
      <c r="L747" s="7"/>
      <c r="M747" s="7"/>
      <c r="N747" s="7"/>
      <c r="O747" s="7"/>
      <c r="P747" s="7"/>
      <c r="Q747" s="7"/>
      <c r="R747" s="7"/>
    </row>
    <row r="748" spans="1:18" ht="13.5">
      <c r="A748" s="7"/>
      <c r="B748" s="7"/>
      <c r="C748" s="7"/>
      <c r="D748" s="7"/>
      <c r="E748" s="7"/>
      <c r="F748" s="7"/>
      <c r="G748" s="7"/>
      <c r="H748" s="7"/>
      <c r="I748" s="7"/>
      <c r="J748" s="7"/>
      <c r="K748" s="7"/>
      <c r="L748" s="7"/>
      <c r="M748" s="7"/>
      <c r="N748" s="7"/>
      <c r="O748" s="7"/>
      <c r="P748" s="7"/>
      <c r="Q748" s="7"/>
      <c r="R748" s="7"/>
    </row>
    <row r="749" spans="1:18" ht="13.5">
      <c r="A749" s="7"/>
      <c r="B749" s="7"/>
      <c r="C749" s="7"/>
      <c r="D749" s="7"/>
      <c r="E749" s="7"/>
      <c r="F749" s="7"/>
      <c r="G749" s="7"/>
      <c r="H749" s="7"/>
      <c r="I749" s="7"/>
      <c r="J749" s="7"/>
      <c r="K749" s="7"/>
      <c r="L749" s="7"/>
      <c r="M749" s="7"/>
      <c r="N749" s="7"/>
      <c r="O749" s="7"/>
      <c r="P749" s="7"/>
      <c r="Q749" s="7"/>
      <c r="R749" s="7"/>
    </row>
    <row r="750" spans="1:18" ht="13.5">
      <c r="A750" s="7"/>
      <c r="B750" s="7"/>
      <c r="C750" s="7"/>
      <c r="D750" s="7"/>
      <c r="E750" s="7"/>
      <c r="F750" s="7"/>
      <c r="G750" s="7"/>
      <c r="H750" s="7"/>
      <c r="I750" s="7"/>
      <c r="J750" s="7"/>
      <c r="K750" s="7"/>
      <c r="L750" s="7"/>
      <c r="M750" s="7"/>
      <c r="N750" s="7"/>
      <c r="O750" s="7"/>
      <c r="P750" s="7"/>
      <c r="Q750" s="7"/>
      <c r="R750" s="7"/>
    </row>
    <row r="751" spans="1:18" ht="13.5">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385AFDF7-FCE2-45E2-BA4C-8442EE150A1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DC2B-6B1E-4EBA-BB38-82B1C084F0D4}">
  <sheetPr>
    <pageSetUpPr fitToPage="1"/>
  </sheetPr>
  <dimension ref="A1:AC107"/>
  <sheetViews>
    <sheetView showGridLines="0" zoomScaleNormal="100" workbookViewId="0"/>
  </sheetViews>
  <sheetFormatPr baseColWidth="10" defaultRowHeight="12.75"/>
  <cols>
    <col min="1" max="1" width="3.5703125" style="7" customWidth="1"/>
    <col min="2" max="2" width="9.42578125" style="7" bestFit="1" customWidth="1"/>
    <col min="3" max="3" width="3.5703125" style="7" customWidth="1"/>
    <col min="4" max="4" width="9.42578125" style="7" customWidth="1"/>
    <col min="5" max="5" width="1.5703125" style="7" customWidth="1"/>
    <col min="6" max="6" width="11.140625" style="7" customWidth="1"/>
    <col min="7" max="7" width="2" style="7" customWidth="1"/>
    <col min="8" max="8" width="11" style="7" customWidth="1"/>
    <col min="9" max="9" width="1.85546875" style="7" customWidth="1"/>
    <col min="10" max="10" width="10.42578125" style="7" bestFit="1" customWidth="1"/>
    <col min="11" max="11" width="1.5703125" style="7" customWidth="1"/>
    <col min="12" max="12" width="8.5703125" style="7" customWidth="1"/>
    <col min="13" max="13" width="1.5703125" style="7" customWidth="1"/>
    <col min="14" max="14" width="8.5703125" style="7" customWidth="1"/>
    <col min="15" max="15" width="1.5703125" style="7" customWidth="1"/>
    <col min="16" max="16" width="10.5703125" style="7" bestFit="1" customWidth="1"/>
    <col min="17" max="17" width="1.42578125" style="7" customWidth="1"/>
    <col min="18" max="18" width="10.42578125" style="7" customWidth="1"/>
    <col min="19" max="19" width="1.42578125" style="7" customWidth="1"/>
    <col min="20" max="20" width="10.5703125" style="7" bestFit="1" customWidth="1"/>
    <col min="21" max="256" width="11.42578125" style="7"/>
    <col min="257" max="257" width="3.5703125" style="7" customWidth="1"/>
    <col min="258" max="258" width="9.42578125" style="7" bestFit="1" customWidth="1"/>
    <col min="259" max="259" width="3.5703125" style="7" customWidth="1"/>
    <col min="260" max="260" width="9.42578125" style="7" customWidth="1"/>
    <col min="261" max="261" width="1.5703125" style="7" customWidth="1"/>
    <col min="262" max="262" width="11.140625" style="7" customWidth="1"/>
    <col min="263" max="263" width="2" style="7" customWidth="1"/>
    <col min="264" max="264" width="11" style="7" customWidth="1"/>
    <col min="265" max="265" width="1.85546875" style="7" customWidth="1"/>
    <col min="266" max="266" width="10.42578125" style="7" bestFit="1" customWidth="1"/>
    <col min="267" max="267" width="1.5703125" style="7" customWidth="1"/>
    <col min="268" max="268" width="8.5703125" style="7" customWidth="1"/>
    <col min="269" max="269" width="1.5703125" style="7" customWidth="1"/>
    <col min="270" max="270" width="8.5703125" style="7" customWidth="1"/>
    <col min="271" max="271" width="1.5703125" style="7" customWidth="1"/>
    <col min="272" max="272" width="10.5703125" style="7" bestFit="1" customWidth="1"/>
    <col min="273" max="273" width="1.42578125" style="7" customWidth="1"/>
    <col min="274" max="274" width="10.42578125" style="7" customWidth="1"/>
    <col min="275" max="275" width="1.42578125" style="7" customWidth="1"/>
    <col min="276" max="276" width="10.5703125" style="7" bestFit="1" customWidth="1"/>
    <col min="277" max="512" width="11.42578125" style="7"/>
    <col min="513" max="513" width="3.5703125" style="7" customWidth="1"/>
    <col min="514" max="514" width="9.42578125" style="7" bestFit="1" customWidth="1"/>
    <col min="515" max="515" width="3.5703125" style="7" customWidth="1"/>
    <col min="516" max="516" width="9.42578125" style="7" customWidth="1"/>
    <col min="517" max="517" width="1.5703125" style="7" customWidth="1"/>
    <col min="518" max="518" width="11.140625" style="7" customWidth="1"/>
    <col min="519" max="519" width="2" style="7" customWidth="1"/>
    <col min="520" max="520" width="11" style="7" customWidth="1"/>
    <col min="521" max="521" width="1.85546875" style="7" customWidth="1"/>
    <col min="522" max="522" width="10.42578125" style="7" bestFit="1" customWidth="1"/>
    <col min="523" max="523" width="1.5703125" style="7" customWidth="1"/>
    <col min="524" max="524" width="8.5703125" style="7" customWidth="1"/>
    <col min="525" max="525" width="1.5703125" style="7" customWidth="1"/>
    <col min="526" max="526" width="8.5703125" style="7" customWidth="1"/>
    <col min="527" max="527" width="1.5703125" style="7" customWidth="1"/>
    <col min="528" max="528" width="10.5703125" style="7" bestFit="1" customWidth="1"/>
    <col min="529" max="529" width="1.42578125" style="7" customWidth="1"/>
    <col min="530" max="530" width="10.42578125" style="7" customWidth="1"/>
    <col min="531" max="531" width="1.42578125" style="7" customWidth="1"/>
    <col min="532" max="532" width="10.5703125" style="7" bestFit="1" customWidth="1"/>
    <col min="533" max="768" width="11.42578125" style="7"/>
    <col min="769" max="769" width="3.5703125" style="7" customWidth="1"/>
    <col min="770" max="770" width="9.42578125" style="7" bestFit="1" customWidth="1"/>
    <col min="771" max="771" width="3.5703125" style="7" customWidth="1"/>
    <col min="772" max="772" width="9.42578125" style="7" customWidth="1"/>
    <col min="773" max="773" width="1.5703125" style="7" customWidth="1"/>
    <col min="774" max="774" width="11.140625" style="7" customWidth="1"/>
    <col min="775" max="775" width="2" style="7" customWidth="1"/>
    <col min="776" max="776" width="11" style="7" customWidth="1"/>
    <col min="777" max="777" width="1.85546875" style="7" customWidth="1"/>
    <col min="778" max="778" width="10.42578125" style="7" bestFit="1" customWidth="1"/>
    <col min="779" max="779" width="1.5703125" style="7" customWidth="1"/>
    <col min="780" max="780" width="8.5703125" style="7" customWidth="1"/>
    <col min="781" max="781" width="1.5703125" style="7" customWidth="1"/>
    <col min="782" max="782" width="8.5703125" style="7" customWidth="1"/>
    <col min="783" max="783" width="1.5703125" style="7" customWidth="1"/>
    <col min="784" max="784" width="10.5703125" style="7" bestFit="1" customWidth="1"/>
    <col min="785" max="785" width="1.42578125" style="7" customWidth="1"/>
    <col min="786" max="786" width="10.42578125" style="7" customWidth="1"/>
    <col min="787" max="787" width="1.42578125" style="7" customWidth="1"/>
    <col min="788" max="788" width="10.5703125" style="7" bestFit="1" customWidth="1"/>
    <col min="789" max="1024" width="11.42578125" style="7"/>
    <col min="1025" max="1025" width="3.5703125" style="7" customWidth="1"/>
    <col min="1026" max="1026" width="9.42578125" style="7" bestFit="1" customWidth="1"/>
    <col min="1027" max="1027" width="3.5703125" style="7" customWidth="1"/>
    <col min="1028" max="1028" width="9.42578125" style="7" customWidth="1"/>
    <col min="1029" max="1029" width="1.5703125" style="7" customWidth="1"/>
    <col min="1030" max="1030" width="11.140625" style="7" customWidth="1"/>
    <col min="1031" max="1031" width="2" style="7" customWidth="1"/>
    <col min="1032" max="1032" width="11" style="7" customWidth="1"/>
    <col min="1033" max="1033" width="1.85546875" style="7" customWidth="1"/>
    <col min="1034" max="1034" width="10.42578125" style="7" bestFit="1" customWidth="1"/>
    <col min="1035" max="1035" width="1.5703125" style="7" customWidth="1"/>
    <col min="1036" max="1036" width="8.5703125" style="7" customWidth="1"/>
    <col min="1037" max="1037" width="1.5703125" style="7" customWidth="1"/>
    <col min="1038" max="1038" width="8.5703125" style="7" customWidth="1"/>
    <col min="1039" max="1039" width="1.5703125" style="7" customWidth="1"/>
    <col min="1040" max="1040" width="10.5703125" style="7" bestFit="1" customWidth="1"/>
    <col min="1041" max="1041" width="1.42578125" style="7" customWidth="1"/>
    <col min="1042" max="1042" width="10.42578125" style="7" customWidth="1"/>
    <col min="1043" max="1043" width="1.42578125" style="7" customWidth="1"/>
    <col min="1044" max="1044" width="10.5703125" style="7" bestFit="1" customWidth="1"/>
    <col min="1045" max="1280" width="11.42578125" style="7"/>
    <col min="1281" max="1281" width="3.5703125" style="7" customWidth="1"/>
    <col min="1282" max="1282" width="9.42578125" style="7" bestFit="1" customWidth="1"/>
    <col min="1283" max="1283" width="3.5703125" style="7" customWidth="1"/>
    <col min="1284" max="1284" width="9.42578125" style="7" customWidth="1"/>
    <col min="1285" max="1285" width="1.5703125" style="7" customWidth="1"/>
    <col min="1286" max="1286" width="11.140625" style="7" customWidth="1"/>
    <col min="1287" max="1287" width="2" style="7" customWidth="1"/>
    <col min="1288" max="1288" width="11" style="7" customWidth="1"/>
    <col min="1289" max="1289" width="1.85546875" style="7" customWidth="1"/>
    <col min="1290" max="1290" width="10.42578125" style="7" bestFit="1" customWidth="1"/>
    <col min="1291" max="1291" width="1.5703125" style="7" customWidth="1"/>
    <col min="1292" max="1292" width="8.5703125" style="7" customWidth="1"/>
    <col min="1293" max="1293" width="1.5703125" style="7" customWidth="1"/>
    <col min="1294" max="1294" width="8.5703125" style="7" customWidth="1"/>
    <col min="1295" max="1295" width="1.5703125" style="7" customWidth="1"/>
    <col min="1296" max="1296" width="10.5703125" style="7" bestFit="1" customWidth="1"/>
    <col min="1297" max="1297" width="1.42578125" style="7" customWidth="1"/>
    <col min="1298" max="1298" width="10.42578125" style="7" customWidth="1"/>
    <col min="1299" max="1299" width="1.42578125" style="7" customWidth="1"/>
    <col min="1300" max="1300" width="10.5703125" style="7" bestFit="1" customWidth="1"/>
    <col min="1301" max="1536" width="11.42578125" style="7"/>
    <col min="1537" max="1537" width="3.5703125" style="7" customWidth="1"/>
    <col min="1538" max="1538" width="9.42578125" style="7" bestFit="1" customWidth="1"/>
    <col min="1539" max="1539" width="3.5703125" style="7" customWidth="1"/>
    <col min="1540" max="1540" width="9.42578125" style="7" customWidth="1"/>
    <col min="1541" max="1541" width="1.5703125" style="7" customWidth="1"/>
    <col min="1542" max="1542" width="11.140625" style="7" customWidth="1"/>
    <col min="1543" max="1543" width="2" style="7" customWidth="1"/>
    <col min="1544" max="1544" width="11" style="7" customWidth="1"/>
    <col min="1545" max="1545" width="1.85546875" style="7" customWidth="1"/>
    <col min="1546" max="1546" width="10.42578125" style="7" bestFit="1" customWidth="1"/>
    <col min="1547" max="1547" width="1.5703125" style="7" customWidth="1"/>
    <col min="1548" max="1548" width="8.5703125" style="7" customWidth="1"/>
    <col min="1549" max="1549" width="1.5703125" style="7" customWidth="1"/>
    <col min="1550" max="1550" width="8.5703125" style="7" customWidth="1"/>
    <col min="1551" max="1551" width="1.5703125" style="7" customWidth="1"/>
    <col min="1552" max="1552" width="10.5703125" style="7" bestFit="1" customWidth="1"/>
    <col min="1553" max="1553" width="1.42578125" style="7" customWidth="1"/>
    <col min="1554" max="1554" width="10.42578125" style="7" customWidth="1"/>
    <col min="1555" max="1555" width="1.42578125" style="7" customWidth="1"/>
    <col min="1556" max="1556" width="10.5703125" style="7" bestFit="1" customWidth="1"/>
    <col min="1557" max="1792" width="11.42578125" style="7"/>
    <col min="1793" max="1793" width="3.5703125" style="7" customWidth="1"/>
    <col min="1794" max="1794" width="9.42578125" style="7" bestFit="1" customWidth="1"/>
    <col min="1795" max="1795" width="3.5703125" style="7" customWidth="1"/>
    <col min="1796" max="1796" width="9.42578125" style="7" customWidth="1"/>
    <col min="1797" max="1797" width="1.5703125" style="7" customWidth="1"/>
    <col min="1798" max="1798" width="11.140625" style="7" customWidth="1"/>
    <col min="1799" max="1799" width="2" style="7" customWidth="1"/>
    <col min="1800" max="1800" width="11" style="7" customWidth="1"/>
    <col min="1801" max="1801" width="1.85546875" style="7" customWidth="1"/>
    <col min="1802" max="1802" width="10.42578125" style="7" bestFit="1" customWidth="1"/>
    <col min="1803" max="1803" width="1.5703125" style="7" customWidth="1"/>
    <col min="1804" max="1804" width="8.5703125" style="7" customWidth="1"/>
    <col min="1805" max="1805" width="1.5703125" style="7" customWidth="1"/>
    <col min="1806" max="1806" width="8.5703125" style="7" customWidth="1"/>
    <col min="1807" max="1807" width="1.5703125" style="7" customWidth="1"/>
    <col min="1808" max="1808" width="10.5703125" style="7" bestFit="1" customWidth="1"/>
    <col min="1809" max="1809" width="1.42578125" style="7" customWidth="1"/>
    <col min="1810" max="1810" width="10.42578125" style="7" customWidth="1"/>
    <col min="1811" max="1811" width="1.42578125" style="7" customWidth="1"/>
    <col min="1812" max="1812" width="10.5703125" style="7" bestFit="1" customWidth="1"/>
    <col min="1813" max="2048" width="11.42578125" style="7"/>
    <col min="2049" max="2049" width="3.5703125" style="7" customWidth="1"/>
    <col min="2050" max="2050" width="9.42578125" style="7" bestFit="1" customWidth="1"/>
    <col min="2051" max="2051" width="3.5703125" style="7" customWidth="1"/>
    <col min="2052" max="2052" width="9.42578125" style="7" customWidth="1"/>
    <col min="2053" max="2053" width="1.5703125" style="7" customWidth="1"/>
    <col min="2054" max="2054" width="11.140625" style="7" customWidth="1"/>
    <col min="2055" max="2055" width="2" style="7" customWidth="1"/>
    <col min="2056" max="2056" width="11" style="7" customWidth="1"/>
    <col min="2057" max="2057" width="1.85546875" style="7" customWidth="1"/>
    <col min="2058" max="2058" width="10.42578125" style="7" bestFit="1" customWidth="1"/>
    <col min="2059" max="2059" width="1.5703125" style="7" customWidth="1"/>
    <col min="2060" max="2060" width="8.5703125" style="7" customWidth="1"/>
    <col min="2061" max="2061" width="1.5703125" style="7" customWidth="1"/>
    <col min="2062" max="2062" width="8.5703125" style="7" customWidth="1"/>
    <col min="2063" max="2063" width="1.5703125" style="7" customWidth="1"/>
    <col min="2064" max="2064" width="10.5703125" style="7" bestFit="1" customWidth="1"/>
    <col min="2065" max="2065" width="1.42578125" style="7" customWidth="1"/>
    <col min="2066" max="2066" width="10.42578125" style="7" customWidth="1"/>
    <col min="2067" max="2067" width="1.42578125" style="7" customWidth="1"/>
    <col min="2068" max="2068" width="10.5703125" style="7" bestFit="1" customWidth="1"/>
    <col min="2069" max="2304" width="11.42578125" style="7"/>
    <col min="2305" max="2305" width="3.5703125" style="7" customWidth="1"/>
    <col min="2306" max="2306" width="9.42578125" style="7" bestFit="1" customWidth="1"/>
    <col min="2307" max="2307" width="3.5703125" style="7" customWidth="1"/>
    <col min="2308" max="2308" width="9.42578125" style="7" customWidth="1"/>
    <col min="2309" max="2309" width="1.5703125" style="7" customWidth="1"/>
    <col min="2310" max="2310" width="11.140625" style="7" customWidth="1"/>
    <col min="2311" max="2311" width="2" style="7" customWidth="1"/>
    <col min="2312" max="2312" width="11" style="7" customWidth="1"/>
    <col min="2313" max="2313" width="1.85546875" style="7" customWidth="1"/>
    <col min="2314" max="2314" width="10.42578125" style="7" bestFit="1" customWidth="1"/>
    <col min="2315" max="2315" width="1.5703125" style="7" customWidth="1"/>
    <col min="2316" max="2316" width="8.5703125" style="7" customWidth="1"/>
    <col min="2317" max="2317" width="1.5703125" style="7" customWidth="1"/>
    <col min="2318" max="2318" width="8.5703125" style="7" customWidth="1"/>
    <col min="2319" max="2319" width="1.5703125" style="7" customWidth="1"/>
    <col min="2320" max="2320" width="10.5703125" style="7" bestFit="1" customWidth="1"/>
    <col min="2321" max="2321" width="1.42578125" style="7" customWidth="1"/>
    <col min="2322" max="2322" width="10.42578125" style="7" customWidth="1"/>
    <col min="2323" max="2323" width="1.42578125" style="7" customWidth="1"/>
    <col min="2324" max="2324" width="10.5703125" style="7" bestFit="1" customWidth="1"/>
    <col min="2325" max="2560" width="11.42578125" style="7"/>
    <col min="2561" max="2561" width="3.5703125" style="7" customWidth="1"/>
    <col min="2562" max="2562" width="9.42578125" style="7" bestFit="1" customWidth="1"/>
    <col min="2563" max="2563" width="3.5703125" style="7" customWidth="1"/>
    <col min="2564" max="2564" width="9.42578125" style="7" customWidth="1"/>
    <col min="2565" max="2565" width="1.5703125" style="7" customWidth="1"/>
    <col min="2566" max="2566" width="11.140625" style="7" customWidth="1"/>
    <col min="2567" max="2567" width="2" style="7" customWidth="1"/>
    <col min="2568" max="2568" width="11" style="7" customWidth="1"/>
    <col min="2569" max="2569" width="1.85546875" style="7" customWidth="1"/>
    <col min="2570" max="2570" width="10.42578125" style="7" bestFit="1" customWidth="1"/>
    <col min="2571" max="2571" width="1.5703125" style="7" customWidth="1"/>
    <col min="2572" max="2572" width="8.5703125" style="7" customWidth="1"/>
    <col min="2573" max="2573" width="1.5703125" style="7" customWidth="1"/>
    <col min="2574" max="2574" width="8.5703125" style="7" customWidth="1"/>
    <col min="2575" max="2575" width="1.5703125" style="7" customWidth="1"/>
    <col min="2576" max="2576" width="10.5703125" style="7" bestFit="1" customWidth="1"/>
    <col min="2577" max="2577" width="1.42578125" style="7" customWidth="1"/>
    <col min="2578" max="2578" width="10.42578125" style="7" customWidth="1"/>
    <col min="2579" max="2579" width="1.42578125" style="7" customWidth="1"/>
    <col min="2580" max="2580" width="10.5703125" style="7" bestFit="1" customWidth="1"/>
    <col min="2581" max="2816" width="11.42578125" style="7"/>
    <col min="2817" max="2817" width="3.5703125" style="7" customWidth="1"/>
    <col min="2818" max="2818" width="9.42578125" style="7" bestFit="1" customWidth="1"/>
    <col min="2819" max="2819" width="3.5703125" style="7" customWidth="1"/>
    <col min="2820" max="2820" width="9.42578125" style="7" customWidth="1"/>
    <col min="2821" max="2821" width="1.5703125" style="7" customWidth="1"/>
    <col min="2822" max="2822" width="11.140625" style="7" customWidth="1"/>
    <col min="2823" max="2823" width="2" style="7" customWidth="1"/>
    <col min="2824" max="2824" width="11" style="7" customWidth="1"/>
    <col min="2825" max="2825" width="1.85546875" style="7" customWidth="1"/>
    <col min="2826" max="2826" width="10.42578125" style="7" bestFit="1" customWidth="1"/>
    <col min="2827" max="2827" width="1.5703125" style="7" customWidth="1"/>
    <col min="2828" max="2828" width="8.5703125" style="7" customWidth="1"/>
    <col min="2829" max="2829" width="1.5703125" style="7" customWidth="1"/>
    <col min="2830" max="2830" width="8.5703125" style="7" customWidth="1"/>
    <col min="2831" max="2831" width="1.5703125" style="7" customWidth="1"/>
    <col min="2832" max="2832" width="10.5703125" style="7" bestFit="1" customWidth="1"/>
    <col min="2833" max="2833" width="1.42578125" style="7" customWidth="1"/>
    <col min="2834" max="2834" width="10.42578125" style="7" customWidth="1"/>
    <col min="2835" max="2835" width="1.42578125" style="7" customWidth="1"/>
    <col min="2836" max="2836" width="10.5703125" style="7" bestFit="1" customWidth="1"/>
    <col min="2837" max="3072" width="11.42578125" style="7"/>
    <col min="3073" max="3073" width="3.5703125" style="7" customWidth="1"/>
    <col min="3074" max="3074" width="9.42578125" style="7" bestFit="1" customWidth="1"/>
    <col min="3075" max="3075" width="3.5703125" style="7" customWidth="1"/>
    <col min="3076" max="3076" width="9.42578125" style="7" customWidth="1"/>
    <col min="3077" max="3077" width="1.5703125" style="7" customWidth="1"/>
    <col min="3078" max="3078" width="11.140625" style="7" customWidth="1"/>
    <col min="3079" max="3079" width="2" style="7" customWidth="1"/>
    <col min="3080" max="3080" width="11" style="7" customWidth="1"/>
    <col min="3081" max="3081" width="1.85546875" style="7" customWidth="1"/>
    <col min="3082" max="3082" width="10.42578125" style="7" bestFit="1" customWidth="1"/>
    <col min="3083" max="3083" width="1.5703125" style="7" customWidth="1"/>
    <col min="3084" max="3084" width="8.5703125" style="7" customWidth="1"/>
    <col min="3085" max="3085" width="1.5703125" style="7" customWidth="1"/>
    <col min="3086" max="3086" width="8.5703125" style="7" customWidth="1"/>
    <col min="3087" max="3087" width="1.5703125" style="7" customWidth="1"/>
    <col min="3088" max="3088" width="10.5703125" style="7" bestFit="1" customWidth="1"/>
    <col min="3089" max="3089" width="1.42578125" style="7" customWidth="1"/>
    <col min="3090" max="3090" width="10.42578125" style="7" customWidth="1"/>
    <col min="3091" max="3091" width="1.42578125" style="7" customWidth="1"/>
    <col min="3092" max="3092" width="10.5703125" style="7" bestFit="1" customWidth="1"/>
    <col min="3093" max="3328" width="11.42578125" style="7"/>
    <col min="3329" max="3329" width="3.5703125" style="7" customWidth="1"/>
    <col min="3330" max="3330" width="9.42578125" style="7" bestFit="1" customWidth="1"/>
    <col min="3331" max="3331" width="3.5703125" style="7" customWidth="1"/>
    <col min="3332" max="3332" width="9.42578125" style="7" customWidth="1"/>
    <col min="3333" max="3333" width="1.5703125" style="7" customWidth="1"/>
    <col min="3334" max="3334" width="11.140625" style="7" customWidth="1"/>
    <col min="3335" max="3335" width="2" style="7" customWidth="1"/>
    <col min="3336" max="3336" width="11" style="7" customWidth="1"/>
    <col min="3337" max="3337" width="1.85546875" style="7" customWidth="1"/>
    <col min="3338" max="3338" width="10.42578125" style="7" bestFit="1" customWidth="1"/>
    <col min="3339" max="3339" width="1.5703125" style="7" customWidth="1"/>
    <col min="3340" max="3340" width="8.5703125" style="7" customWidth="1"/>
    <col min="3341" max="3341" width="1.5703125" style="7" customWidth="1"/>
    <col min="3342" max="3342" width="8.5703125" style="7" customWidth="1"/>
    <col min="3343" max="3343" width="1.5703125" style="7" customWidth="1"/>
    <col min="3344" max="3344" width="10.5703125" style="7" bestFit="1" customWidth="1"/>
    <col min="3345" max="3345" width="1.42578125" style="7" customWidth="1"/>
    <col min="3346" max="3346" width="10.42578125" style="7" customWidth="1"/>
    <col min="3347" max="3347" width="1.42578125" style="7" customWidth="1"/>
    <col min="3348" max="3348" width="10.5703125" style="7" bestFit="1" customWidth="1"/>
    <col min="3349" max="3584" width="11.42578125" style="7"/>
    <col min="3585" max="3585" width="3.5703125" style="7" customWidth="1"/>
    <col min="3586" max="3586" width="9.42578125" style="7" bestFit="1" customWidth="1"/>
    <col min="3587" max="3587" width="3.5703125" style="7" customWidth="1"/>
    <col min="3588" max="3588" width="9.42578125" style="7" customWidth="1"/>
    <col min="3589" max="3589" width="1.5703125" style="7" customWidth="1"/>
    <col min="3590" max="3590" width="11.140625" style="7" customWidth="1"/>
    <col min="3591" max="3591" width="2" style="7" customWidth="1"/>
    <col min="3592" max="3592" width="11" style="7" customWidth="1"/>
    <col min="3593" max="3593" width="1.85546875" style="7" customWidth="1"/>
    <col min="3594" max="3594" width="10.42578125" style="7" bestFit="1" customWidth="1"/>
    <col min="3595" max="3595" width="1.5703125" style="7" customWidth="1"/>
    <col min="3596" max="3596" width="8.5703125" style="7" customWidth="1"/>
    <col min="3597" max="3597" width="1.5703125" style="7" customWidth="1"/>
    <col min="3598" max="3598" width="8.5703125" style="7" customWidth="1"/>
    <col min="3599" max="3599" width="1.5703125" style="7" customWidth="1"/>
    <col min="3600" max="3600" width="10.5703125" style="7" bestFit="1" customWidth="1"/>
    <col min="3601" max="3601" width="1.42578125" style="7" customWidth="1"/>
    <col min="3602" max="3602" width="10.42578125" style="7" customWidth="1"/>
    <col min="3603" max="3603" width="1.42578125" style="7" customWidth="1"/>
    <col min="3604" max="3604" width="10.5703125" style="7" bestFit="1" customWidth="1"/>
    <col min="3605" max="3840" width="11.42578125" style="7"/>
    <col min="3841" max="3841" width="3.5703125" style="7" customWidth="1"/>
    <col min="3842" max="3842" width="9.42578125" style="7" bestFit="1" customWidth="1"/>
    <col min="3843" max="3843" width="3.5703125" style="7" customWidth="1"/>
    <col min="3844" max="3844" width="9.42578125" style="7" customWidth="1"/>
    <col min="3845" max="3845" width="1.5703125" style="7" customWidth="1"/>
    <col min="3846" max="3846" width="11.140625" style="7" customWidth="1"/>
    <col min="3847" max="3847" width="2" style="7" customWidth="1"/>
    <col min="3848" max="3848" width="11" style="7" customWidth="1"/>
    <col min="3849" max="3849" width="1.85546875" style="7" customWidth="1"/>
    <col min="3850" max="3850" width="10.42578125" style="7" bestFit="1" customWidth="1"/>
    <col min="3851" max="3851" width="1.5703125" style="7" customWidth="1"/>
    <col min="3852" max="3852" width="8.5703125" style="7" customWidth="1"/>
    <col min="3853" max="3853" width="1.5703125" style="7" customWidth="1"/>
    <col min="3854" max="3854" width="8.5703125" style="7" customWidth="1"/>
    <col min="3855" max="3855" width="1.5703125" style="7" customWidth="1"/>
    <col min="3856" max="3856" width="10.5703125" style="7" bestFit="1" customWidth="1"/>
    <col min="3857" max="3857" width="1.42578125" style="7" customWidth="1"/>
    <col min="3858" max="3858" width="10.42578125" style="7" customWidth="1"/>
    <col min="3859" max="3859" width="1.42578125" style="7" customWidth="1"/>
    <col min="3860" max="3860" width="10.5703125" style="7" bestFit="1" customWidth="1"/>
    <col min="3861" max="4096" width="11.42578125" style="7"/>
    <col min="4097" max="4097" width="3.5703125" style="7" customWidth="1"/>
    <col min="4098" max="4098" width="9.42578125" style="7" bestFit="1" customWidth="1"/>
    <col min="4099" max="4099" width="3.5703125" style="7" customWidth="1"/>
    <col min="4100" max="4100" width="9.42578125" style="7" customWidth="1"/>
    <col min="4101" max="4101" width="1.5703125" style="7" customWidth="1"/>
    <col min="4102" max="4102" width="11.140625" style="7" customWidth="1"/>
    <col min="4103" max="4103" width="2" style="7" customWidth="1"/>
    <col min="4104" max="4104" width="11" style="7" customWidth="1"/>
    <col min="4105" max="4105" width="1.85546875" style="7" customWidth="1"/>
    <col min="4106" max="4106" width="10.42578125" style="7" bestFit="1" customWidth="1"/>
    <col min="4107" max="4107" width="1.5703125" style="7" customWidth="1"/>
    <col min="4108" max="4108" width="8.5703125" style="7" customWidth="1"/>
    <col min="4109" max="4109" width="1.5703125" style="7" customWidth="1"/>
    <col min="4110" max="4110" width="8.5703125" style="7" customWidth="1"/>
    <col min="4111" max="4111" width="1.5703125" style="7" customWidth="1"/>
    <col min="4112" max="4112" width="10.5703125" style="7" bestFit="1" customWidth="1"/>
    <col min="4113" max="4113" width="1.42578125" style="7" customWidth="1"/>
    <col min="4114" max="4114" width="10.42578125" style="7" customWidth="1"/>
    <col min="4115" max="4115" width="1.42578125" style="7" customWidth="1"/>
    <col min="4116" max="4116" width="10.5703125" style="7" bestFit="1" customWidth="1"/>
    <col min="4117" max="4352" width="11.42578125" style="7"/>
    <col min="4353" max="4353" width="3.5703125" style="7" customWidth="1"/>
    <col min="4354" max="4354" width="9.42578125" style="7" bestFit="1" customWidth="1"/>
    <col min="4355" max="4355" width="3.5703125" style="7" customWidth="1"/>
    <col min="4356" max="4356" width="9.42578125" style="7" customWidth="1"/>
    <col min="4357" max="4357" width="1.5703125" style="7" customWidth="1"/>
    <col min="4358" max="4358" width="11.140625" style="7" customWidth="1"/>
    <col min="4359" max="4359" width="2" style="7" customWidth="1"/>
    <col min="4360" max="4360" width="11" style="7" customWidth="1"/>
    <col min="4361" max="4361" width="1.85546875" style="7" customWidth="1"/>
    <col min="4362" max="4362" width="10.42578125" style="7" bestFit="1" customWidth="1"/>
    <col min="4363" max="4363" width="1.5703125" style="7" customWidth="1"/>
    <col min="4364" max="4364" width="8.5703125" style="7" customWidth="1"/>
    <col min="4365" max="4365" width="1.5703125" style="7" customWidth="1"/>
    <col min="4366" max="4366" width="8.5703125" style="7" customWidth="1"/>
    <col min="4367" max="4367" width="1.5703125" style="7" customWidth="1"/>
    <col min="4368" max="4368" width="10.5703125" style="7" bestFit="1" customWidth="1"/>
    <col min="4369" max="4369" width="1.42578125" style="7" customWidth="1"/>
    <col min="4370" max="4370" width="10.42578125" style="7" customWidth="1"/>
    <col min="4371" max="4371" width="1.42578125" style="7" customWidth="1"/>
    <col min="4372" max="4372" width="10.5703125" style="7" bestFit="1" customWidth="1"/>
    <col min="4373" max="4608" width="11.42578125" style="7"/>
    <col min="4609" max="4609" width="3.5703125" style="7" customWidth="1"/>
    <col min="4610" max="4610" width="9.42578125" style="7" bestFit="1" customWidth="1"/>
    <col min="4611" max="4611" width="3.5703125" style="7" customWidth="1"/>
    <col min="4612" max="4612" width="9.42578125" style="7" customWidth="1"/>
    <col min="4613" max="4613" width="1.5703125" style="7" customWidth="1"/>
    <col min="4614" max="4614" width="11.140625" style="7" customWidth="1"/>
    <col min="4615" max="4615" width="2" style="7" customWidth="1"/>
    <col min="4616" max="4616" width="11" style="7" customWidth="1"/>
    <col min="4617" max="4617" width="1.85546875" style="7" customWidth="1"/>
    <col min="4618" max="4618" width="10.42578125" style="7" bestFit="1" customWidth="1"/>
    <col min="4619" max="4619" width="1.5703125" style="7" customWidth="1"/>
    <col min="4620" max="4620" width="8.5703125" style="7" customWidth="1"/>
    <col min="4621" max="4621" width="1.5703125" style="7" customWidth="1"/>
    <col min="4622" max="4622" width="8.5703125" style="7" customWidth="1"/>
    <col min="4623" max="4623" width="1.5703125" style="7" customWidth="1"/>
    <col min="4624" max="4624" width="10.5703125" style="7" bestFit="1" customWidth="1"/>
    <col min="4625" max="4625" width="1.42578125" style="7" customWidth="1"/>
    <col min="4626" max="4626" width="10.42578125" style="7" customWidth="1"/>
    <col min="4627" max="4627" width="1.42578125" style="7" customWidth="1"/>
    <col min="4628" max="4628" width="10.5703125" style="7" bestFit="1" customWidth="1"/>
    <col min="4629" max="4864" width="11.42578125" style="7"/>
    <col min="4865" max="4865" width="3.5703125" style="7" customWidth="1"/>
    <col min="4866" max="4866" width="9.42578125" style="7" bestFit="1" customWidth="1"/>
    <col min="4867" max="4867" width="3.5703125" style="7" customWidth="1"/>
    <col min="4868" max="4868" width="9.42578125" style="7" customWidth="1"/>
    <col min="4869" max="4869" width="1.5703125" style="7" customWidth="1"/>
    <col min="4870" max="4870" width="11.140625" style="7" customWidth="1"/>
    <col min="4871" max="4871" width="2" style="7" customWidth="1"/>
    <col min="4872" max="4872" width="11" style="7" customWidth="1"/>
    <col min="4873" max="4873" width="1.85546875" style="7" customWidth="1"/>
    <col min="4874" max="4874" width="10.42578125" style="7" bestFit="1" customWidth="1"/>
    <col min="4875" max="4875" width="1.5703125" style="7" customWidth="1"/>
    <col min="4876" max="4876" width="8.5703125" style="7" customWidth="1"/>
    <col min="4877" max="4877" width="1.5703125" style="7" customWidth="1"/>
    <col min="4878" max="4878" width="8.5703125" style="7" customWidth="1"/>
    <col min="4879" max="4879" width="1.5703125" style="7" customWidth="1"/>
    <col min="4880" max="4880" width="10.5703125" style="7" bestFit="1" customWidth="1"/>
    <col min="4881" max="4881" width="1.42578125" style="7" customWidth="1"/>
    <col min="4882" max="4882" width="10.42578125" style="7" customWidth="1"/>
    <col min="4883" max="4883" width="1.42578125" style="7" customWidth="1"/>
    <col min="4884" max="4884" width="10.5703125" style="7" bestFit="1" customWidth="1"/>
    <col min="4885" max="5120" width="11.42578125" style="7"/>
    <col min="5121" max="5121" width="3.5703125" style="7" customWidth="1"/>
    <col min="5122" max="5122" width="9.42578125" style="7" bestFit="1" customWidth="1"/>
    <col min="5123" max="5123" width="3.5703125" style="7" customWidth="1"/>
    <col min="5124" max="5124" width="9.42578125" style="7" customWidth="1"/>
    <col min="5125" max="5125" width="1.5703125" style="7" customWidth="1"/>
    <col min="5126" max="5126" width="11.140625" style="7" customWidth="1"/>
    <col min="5127" max="5127" width="2" style="7" customWidth="1"/>
    <col min="5128" max="5128" width="11" style="7" customWidth="1"/>
    <col min="5129" max="5129" width="1.85546875" style="7" customWidth="1"/>
    <col min="5130" max="5130" width="10.42578125" style="7" bestFit="1" customWidth="1"/>
    <col min="5131" max="5131" width="1.5703125" style="7" customWidth="1"/>
    <col min="5132" max="5132" width="8.5703125" style="7" customWidth="1"/>
    <col min="5133" max="5133" width="1.5703125" style="7" customWidth="1"/>
    <col min="5134" max="5134" width="8.5703125" style="7" customWidth="1"/>
    <col min="5135" max="5135" width="1.5703125" style="7" customWidth="1"/>
    <col min="5136" max="5136" width="10.5703125" style="7" bestFit="1" customWidth="1"/>
    <col min="5137" max="5137" width="1.42578125" style="7" customWidth="1"/>
    <col min="5138" max="5138" width="10.42578125" style="7" customWidth="1"/>
    <col min="5139" max="5139" width="1.42578125" style="7" customWidth="1"/>
    <col min="5140" max="5140" width="10.5703125" style="7" bestFit="1" customWidth="1"/>
    <col min="5141" max="5376" width="11.42578125" style="7"/>
    <col min="5377" max="5377" width="3.5703125" style="7" customWidth="1"/>
    <col min="5378" max="5378" width="9.42578125" style="7" bestFit="1" customWidth="1"/>
    <col min="5379" max="5379" width="3.5703125" style="7" customWidth="1"/>
    <col min="5380" max="5380" width="9.42578125" style="7" customWidth="1"/>
    <col min="5381" max="5381" width="1.5703125" style="7" customWidth="1"/>
    <col min="5382" max="5382" width="11.140625" style="7" customWidth="1"/>
    <col min="5383" max="5383" width="2" style="7" customWidth="1"/>
    <col min="5384" max="5384" width="11" style="7" customWidth="1"/>
    <col min="5385" max="5385" width="1.85546875" style="7" customWidth="1"/>
    <col min="5386" max="5386" width="10.42578125" style="7" bestFit="1" customWidth="1"/>
    <col min="5387" max="5387" width="1.5703125" style="7" customWidth="1"/>
    <col min="5388" max="5388" width="8.5703125" style="7" customWidth="1"/>
    <col min="5389" max="5389" width="1.5703125" style="7" customWidth="1"/>
    <col min="5390" max="5390" width="8.5703125" style="7" customWidth="1"/>
    <col min="5391" max="5391" width="1.5703125" style="7" customWidth="1"/>
    <col min="5392" max="5392" width="10.5703125" style="7" bestFit="1" customWidth="1"/>
    <col min="5393" max="5393" width="1.42578125" style="7" customWidth="1"/>
    <col min="5394" max="5394" width="10.42578125" style="7" customWidth="1"/>
    <col min="5395" max="5395" width="1.42578125" style="7" customWidth="1"/>
    <col min="5396" max="5396" width="10.5703125" style="7" bestFit="1" customWidth="1"/>
    <col min="5397" max="5632" width="11.42578125" style="7"/>
    <col min="5633" max="5633" width="3.5703125" style="7" customWidth="1"/>
    <col min="5634" max="5634" width="9.42578125" style="7" bestFit="1" customWidth="1"/>
    <col min="5635" max="5635" width="3.5703125" style="7" customWidth="1"/>
    <col min="5636" max="5636" width="9.42578125" style="7" customWidth="1"/>
    <col min="5637" max="5637" width="1.5703125" style="7" customWidth="1"/>
    <col min="5638" max="5638" width="11.140625" style="7" customWidth="1"/>
    <col min="5639" max="5639" width="2" style="7" customWidth="1"/>
    <col min="5640" max="5640" width="11" style="7" customWidth="1"/>
    <col min="5641" max="5641" width="1.85546875" style="7" customWidth="1"/>
    <col min="5642" max="5642" width="10.42578125" style="7" bestFit="1" customWidth="1"/>
    <col min="5643" max="5643" width="1.5703125" style="7" customWidth="1"/>
    <col min="5644" max="5644" width="8.5703125" style="7" customWidth="1"/>
    <col min="5645" max="5645" width="1.5703125" style="7" customWidth="1"/>
    <col min="5646" max="5646" width="8.5703125" style="7" customWidth="1"/>
    <col min="5647" max="5647" width="1.5703125" style="7" customWidth="1"/>
    <col min="5648" max="5648" width="10.5703125" style="7" bestFit="1" customWidth="1"/>
    <col min="5649" max="5649" width="1.42578125" style="7" customWidth="1"/>
    <col min="5650" max="5650" width="10.42578125" style="7" customWidth="1"/>
    <col min="5651" max="5651" width="1.42578125" style="7" customWidth="1"/>
    <col min="5652" max="5652" width="10.5703125" style="7" bestFit="1" customWidth="1"/>
    <col min="5653" max="5888" width="11.42578125" style="7"/>
    <col min="5889" max="5889" width="3.5703125" style="7" customWidth="1"/>
    <col min="5890" max="5890" width="9.42578125" style="7" bestFit="1" customWidth="1"/>
    <col min="5891" max="5891" width="3.5703125" style="7" customWidth="1"/>
    <col min="5892" max="5892" width="9.42578125" style="7" customWidth="1"/>
    <col min="5893" max="5893" width="1.5703125" style="7" customWidth="1"/>
    <col min="5894" max="5894" width="11.140625" style="7" customWidth="1"/>
    <col min="5895" max="5895" width="2" style="7" customWidth="1"/>
    <col min="5896" max="5896" width="11" style="7" customWidth="1"/>
    <col min="5897" max="5897" width="1.85546875" style="7" customWidth="1"/>
    <col min="5898" max="5898" width="10.42578125" style="7" bestFit="1" customWidth="1"/>
    <col min="5899" max="5899" width="1.5703125" style="7" customWidth="1"/>
    <col min="5900" max="5900" width="8.5703125" style="7" customWidth="1"/>
    <col min="5901" max="5901" width="1.5703125" style="7" customWidth="1"/>
    <col min="5902" max="5902" width="8.5703125" style="7" customWidth="1"/>
    <col min="5903" max="5903" width="1.5703125" style="7" customWidth="1"/>
    <col min="5904" max="5904" width="10.5703125" style="7" bestFit="1" customWidth="1"/>
    <col min="5905" max="5905" width="1.42578125" style="7" customWidth="1"/>
    <col min="5906" max="5906" width="10.42578125" style="7" customWidth="1"/>
    <col min="5907" max="5907" width="1.42578125" style="7" customWidth="1"/>
    <col min="5908" max="5908" width="10.5703125" style="7" bestFit="1" customWidth="1"/>
    <col min="5909" max="6144" width="11.42578125" style="7"/>
    <col min="6145" max="6145" width="3.5703125" style="7" customWidth="1"/>
    <col min="6146" max="6146" width="9.42578125" style="7" bestFit="1" customWidth="1"/>
    <col min="6147" max="6147" width="3.5703125" style="7" customWidth="1"/>
    <col min="6148" max="6148" width="9.42578125" style="7" customWidth="1"/>
    <col min="6149" max="6149" width="1.5703125" style="7" customWidth="1"/>
    <col min="6150" max="6150" width="11.140625" style="7" customWidth="1"/>
    <col min="6151" max="6151" width="2" style="7" customWidth="1"/>
    <col min="6152" max="6152" width="11" style="7" customWidth="1"/>
    <col min="6153" max="6153" width="1.85546875" style="7" customWidth="1"/>
    <col min="6154" max="6154" width="10.42578125" style="7" bestFit="1" customWidth="1"/>
    <col min="6155" max="6155" width="1.5703125" style="7" customWidth="1"/>
    <col min="6156" max="6156" width="8.5703125" style="7" customWidth="1"/>
    <col min="6157" max="6157" width="1.5703125" style="7" customWidth="1"/>
    <col min="6158" max="6158" width="8.5703125" style="7" customWidth="1"/>
    <col min="6159" max="6159" width="1.5703125" style="7" customWidth="1"/>
    <col min="6160" max="6160" width="10.5703125" style="7" bestFit="1" customWidth="1"/>
    <col min="6161" max="6161" width="1.42578125" style="7" customWidth="1"/>
    <col min="6162" max="6162" width="10.42578125" style="7" customWidth="1"/>
    <col min="6163" max="6163" width="1.42578125" style="7" customWidth="1"/>
    <col min="6164" max="6164" width="10.5703125" style="7" bestFit="1" customWidth="1"/>
    <col min="6165" max="6400" width="11.42578125" style="7"/>
    <col min="6401" max="6401" width="3.5703125" style="7" customWidth="1"/>
    <col min="6402" max="6402" width="9.42578125" style="7" bestFit="1" customWidth="1"/>
    <col min="6403" max="6403" width="3.5703125" style="7" customWidth="1"/>
    <col min="6404" max="6404" width="9.42578125" style="7" customWidth="1"/>
    <col min="6405" max="6405" width="1.5703125" style="7" customWidth="1"/>
    <col min="6406" max="6406" width="11.140625" style="7" customWidth="1"/>
    <col min="6407" max="6407" width="2" style="7" customWidth="1"/>
    <col min="6408" max="6408" width="11" style="7" customWidth="1"/>
    <col min="6409" max="6409" width="1.85546875" style="7" customWidth="1"/>
    <col min="6410" max="6410" width="10.42578125" style="7" bestFit="1" customWidth="1"/>
    <col min="6411" max="6411" width="1.5703125" style="7" customWidth="1"/>
    <col min="6412" max="6412" width="8.5703125" style="7" customWidth="1"/>
    <col min="6413" max="6413" width="1.5703125" style="7" customWidth="1"/>
    <col min="6414" max="6414" width="8.5703125" style="7" customWidth="1"/>
    <col min="6415" max="6415" width="1.5703125" style="7" customWidth="1"/>
    <col min="6416" max="6416" width="10.5703125" style="7" bestFit="1" customWidth="1"/>
    <col min="6417" max="6417" width="1.42578125" style="7" customWidth="1"/>
    <col min="6418" max="6418" width="10.42578125" style="7" customWidth="1"/>
    <col min="6419" max="6419" width="1.42578125" style="7" customWidth="1"/>
    <col min="6420" max="6420" width="10.5703125" style="7" bestFit="1" customWidth="1"/>
    <col min="6421" max="6656" width="11.42578125" style="7"/>
    <col min="6657" max="6657" width="3.5703125" style="7" customWidth="1"/>
    <col min="6658" max="6658" width="9.42578125" style="7" bestFit="1" customWidth="1"/>
    <col min="6659" max="6659" width="3.5703125" style="7" customWidth="1"/>
    <col min="6660" max="6660" width="9.42578125" style="7" customWidth="1"/>
    <col min="6661" max="6661" width="1.5703125" style="7" customWidth="1"/>
    <col min="6662" max="6662" width="11.140625" style="7" customWidth="1"/>
    <col min="6663" max="6663" width="2" style="7" customWidth="1"/>
    <col min="6664" max="6664" width="11" style="7" customWidth="1"/>
    <col min="6665" max="6665" width="1.85546875" style="7" customWidth="1"/>
    <col min="6666" max="6666" width="10.42578125" style="7" bestFit="1" customWidth="1"/>
    <col min="6667" max="6667" width="1.5703125" style="7" customWidth="1"/>
    <col min="6668" max="6668" width="8.5703125" style="7" customWidth="1"/>
    <col min="6669" max="6669" width="1.5703125" style="7" customWidth="1"/>
    <col min="6670" max="6670" width="8.5703125" style="7" customWidth="1"/>
    <col min="6671" max="6671" width="1.5703125" style="7" customWidth="1"/>
    <col min="6672" max="6672" width="10.5703125" style="7" bestFit="1" customWidth="1"/>
    <col min="6673" max="6673" width="1.42578125" style="7" customWidth="1"/>
    <col min="6674" max="6674" width="10.42578125" style="7" customWidth="1"/>
    <col min="6675" max="6675" width="1.42578125" style="7" customWidth="1"/>
    <col min="6676" max="6676" width="10.5703125" style="7" bestFit="1" customWidth="1"/>
    <col min="6677" max="6912" width="11.42578125" style="7"/>
    <col min="6913" max="6913" width="3.5703125" style="7" customWidth="1"/>
    <col min="6914" max="6914" width="9.42578125" style="7" bestFit="1" customWidth="1"/>
    <col min="6915" max="6915" width="3.5703125" style="7" customWidth="1"/>
    <col min="6916" max="6916" width="9.42578125" style="7" customWidth="1"/>
    <col min="6917" max="6917" width="1.5703125" style="7" customWidth="1"/>
    <col min="6918" max="6918" width="11.140625" style="7" customWidth="1"/>
    <col min="6919" max="6919" width="2" style="7" customWidth="1"/>
    <col min="6920" max="6920" width="11" style="7" customWidth="1"/>
    <col min="6921" max="6921" width="1.85546875" style="7" customWidth="1"/>
    <col min="6922" max="6922" width="10.42578125" style="7" bestFit="1" customWidth="1"/>
    <col min="6923" max="6923" width="1.5703125" style="7" customWidth="1"/>
    <col min="6924" max="6924" width="8.5703125" style="7" customWidth="1"/>
    <col min="6925" max="6925" width="1.5703125" style="7" customWidth="1"/>
    <col min="6926" max="6926" width="8.5703125" style="7" customWidth="1"/>
    <col min="6927" max="6927" width="1.5703125" style="7" customWidth="1"/>
    <col min="6928" max="6928" width="10.5703125" style="7" bestFit="1" customWidth="1"/>
    <col min="6929" max="6929" width="1.42578125" style="7" customWidth="1"/>
    <col min="6930" max="6930" width="10.42578125" style="7" customWidth="1"/>
    <col min="6931" max="6931" width="1.42578125" style="7" customWidth="1"/>
    <col min="6932" max="6932" width="10.5703125" style="7" bestFit="1" customWidth="1"/>
    <col min="6933" max="7168" width="11.42578125" style="7"/>
    <col min="7169" max="7169" width="3.5703125" style="7" customWidth="1"/>
    <col min="7170" max="7170" width="9.42578125" style="7" bestFit="1" customWidth="1"/>
    <col min="7171" max="7171" width="3.5703125" style="7" customWidth="1"/>
    <col min="7172" max="7172" width="9.42578125" style="7" customWidth="1"/>
    <col min="7173" max="7173" width="1.5703125" style="7" customWidth="1"/>
    <col min="7174" max="7174" width="11.140625" style="7" customWidth="1"/>
    <col min="7175" max="7175" width="2" style="7" customWidth="1"/>
    <col min="7176" max="7176" width="11" style="7" customWidth="1"/>
    <col min="7177" max="7177" width="1.85546875" style="7" customWidth="1"/>
    <col min="7178" max="7178" width="10.42578125" style="7" bestFit="1" customWidth="1"/>
    <col min="7179" max="7179" width="1.5703125" style="7" customWidth="1"/>
    <col min="7180" max="7180" width="8.5703125" style="7" customWidth="1"/>
    <col min="7181" max="7181" width="1.5703125" style="7" customWidth="1"/>
    <col min="7182" max="7182" width="8.5703125" style="7" customWidth="1"/>
    <col min="7183" max="7183" width="1.5703125" style="7" customWidth="1"/>
    <col min="7184" max="7184" width="10.5703125" style="7" bestFit="1" customWidth="1"/>
    <col min="7185" max="7185" width="1.42578125" style="7" customWidth="1"/>
    <col min="7186" max="7186" width="10.42578125" style="7" customWidth="1"/>
    <col min="7187" max="7187" width="1.42578125" style="7" customWidth="1"/>
    <col min="7188" max="7188" width="10.5703125" style="7" bestFit="1" customWidth="1"/>
    <col min="7189" max="7424" width="11.42578125" style="7"/>
    <col min="7425" max="7425" width="3.5703125" style="7" customWidth="1"/>
    <col min="7426" max="7426" width="9.42578125" style="7" bestFit="1" customWidth="1"/>
    <col min="7427" max="7427" width="3.5703125" style="7" customWidth="1"/>
    <col min="7428" max="7428" width="9.42578125" style="7" customWidth="1"/>
    <col min="7429" max="7429" width="1.5703125" style="7" customWidth="1"/>
    <col min="7430" max="7430" width="11.140625" style="7" customWidth="1"/>
    <col min="7431" max="7431" width="2" style="7" customWidth="1"/>
    <col min="7432" max="7432" width="11" style="7" customWidth="1"/>
    <col min="7433" max="7433" width="1.85546875" style="7" customWidth="1"/>
    <col min="7434" max="7434" width="10.42578125" style="7" bestFit="1" customWidth="1"/>
    <col min="7435" max="7435" width="1.5703125" style="7" customWidth="1"/>
    <col min="7436" max="7436" width="8.5703125" style="7" customWidth="1"/>
    <col min="7437" max="7437" width="1.5703125" style="7" customWidth="1"/>
    <col min="7438" max="7438" width="8.5703125" style="7" customWidth="1"/>
    <col min="7439" max="7439" width="1.5703125" style="7" customWidth="1"/>
    <col min="7440" max="7440" width="10.5703125" style="7" bestFit="1" customWidth="1"/>
    <col min="7441" max="7441" width="1.42578125" style="7" customWidth="1"/>
    <col min="7442" max="7442" width="10.42578125" style="7" customWidth="1"/>
    <col min="7443" max="7443" width="1.42578125" style="7" customWidth="1"/>
    <col min="7444" max="7444" width="10.5703125" style="7" bestFit="1" customWidth="1"/>
    <col min="7445" max="7680" width="11.42578125" style="7"/>
    <col min="7681" max="7681" width="3.5703125" style="7" customWidth="1"/>
    <col min="7682" max="7682" width="9.42578125" style="7" bestFit="1" customWidth="1"/>
    <col min="7683" max="7683" width="3.5703125" style="7" customWidth="1"/>
    <col min="7684" max="7684" width="9.42578125" style="7" customWidth="1"/>
    <col min="7685" max="7685" width="1.5703125" style="7" customWidth="1"/>
    <col min="7686" max="7686" width="11.140625" style="7" customWidth="1"/>
    <col min="7687" max="7687" width="2" style="7" customWidth="1"/>
    <col min="7688" max="7688" width="11" style="7" customWidth="1"/>
    <col min="7689" max="7689" width="1.85546875" style="7" customWidth="1"/>
    <col min="7690" max="7690" width="10.42578125" style="7" bestFit="1" customWidth="1"/>
    <col min="7691" max="7691" width="1.5703125" style="7" customWidth="1"/>
    <col min="7692" max="7692" width="8.5703125" style="7" customWidth="1"/>
    <col min="7693" max="7693" width="1.5703125" style="7" customWidth="1"/>
    <col min="7694" max="7694" width="8.5703125" style="7" customWidth="1"/>
    <col min="7695" max="7695" width="1.5703125" style="7" customWidth="1"/>
    <col min="7696" max="7696" width="10.5703125" style="7" bestFit="1" customWidth="1"/>
    <col min="7697" max="7697" width="1.42578125" style="7" customWidth="1"/>
    <col min="7698" max="7698" width="10.42578125" style="7" customWidth="1"/>
    <col min="7699" max="7699" width="1.42578125" style="7" customWidth="1"/>
    <col min="7700" max="7700" width="10.5703125" style="7" bestFit="1" customWidth="1"/>
    <col min="7701" max="7936" width="11.42578125" style="7"/>
    <col min="7937" max="7937" width="3.5703125" style="7" customWidth="1"/>
    <col min="7938" max="7938" width="9.42578125" style="7" bestFit="1" customWidth="1"/>
    <col min="7939" max="7939" width="3.5703125" style="7" customWidth="1"/>
    <col min="7940" max="7940" width="9.42578125" style="7" customWidth="1"/>
    <col min="7941" max="7941" width="1.5703125" style="7" customWidth="1"/>
    <col min="7942" max="7942" width="11.140625" style="7" customWidth="1"/>
    <col min="7943" max="7943" width="2" style="7" customWidth="1"/>
    <col min="7944" max="7944" width="11" style="7" customWidth="1"/>
    <col min="7945" max="7945" width="1.85546875" style="7" customWidth="1"/>
    <col min="7946" max="7946" width="10.42578125" style="7" bestFit="1" customWidth="1"/>
    <col min="7947" max="7947" width="1.5703125" style="7" customWidth="1"/>
    <col min="7948" max="7948" width="8.5703125" style="7" customWidth="1"/>
    <col min="7949" max="7949" width="1.5703125" style="7" customWidth="1"/>
    <col min="7950" max="7950" width="8.5703125" style="7" customWidth="1"/>
    <col min="7951" max="7951" width="1.5703125" style="7" customWidth="1"/>
    <col min="7952" max="7952" width="10.5703125" style="7" bestFit="1" customWidth="1"/>
    <col min="7953" max="7953" width="1.42578125" style="7" customWidth="1"/>
    <col min="7954" max="7954" width="10.42578125" style="7" customWidth="1"/>
    <col min="7955" max="7955" width="1.42578125" style="7" customWidth="1"/>
    <col min="7956" max="7956" width="10.5703125" style="7" bestFit="1" customWidth="1"/>
    <col min="7957" max="8192" width="11.42578125" style="7"/>
    <col min="8193" max="8193" width="3.5703125" style="7" customWidth="1"/>
    <col min="8194" max="8194" width="9.42578125" style="7" bestFit="1" customWidth="1"/>
    <col min="8195" max="8195" width="3.5703125" style="7" customWidth="1"/>
    <col min="8196" max="8196" width="9.42578125" style="7" customWidth="1"/>
    <col min="8197" max="8197" width="1.5703125" style="7" customWidth="1"/>
    <col min="8198" max="8198" width="11.140625" style="7" customWidth="1"/>
    <col min="8199" max="8199" width="2" style="7" customWidth="1"/>
    <col min="8200" max="8200" width="11" style="7" customWidth="1"/>
    <col min="8201" max="8201" width="1.85546875" style="7" customWidth="1"/>
    <col min="8202" max="8202" width="10.42578125" style="7" bestFit="1" customWidth="1"/>
    <col min="8203" max="8203" width="1.5703125" style="7" customWidth="1"/>
    <col min="8204" max="8204" width="8.5703125" style="7" customWidth="1"/>
    <col min="8205" max="8205" width="1.5703125" style="7" customWidth="1"/>
    <col min="8206" max="8206" width="8.5703125" style="7" customWidth="1"/>
    <col min="8207" max="8207" width="1.5703125" style="7" customWidth="1"/>
    <col min="8208" max="8208" width="10.5703125" style="7" bestFit="1" customWidth="1"/>
    <col min="8209" max="8209" width="1.42578125" style="7" customWidth="1"/>
    <col min="8210" max="8210" width="10.42578125" style="7" customWidth="1"/>
    <col min="8211" max="8211" width="1.42578125" style="7" customWidth="1"/>
    <col min="8212" max="8212" width="10.5703125" style="7" bestFit="1" customWidth="1"/>
    <col min="8213" max="8448" width="11.42578125" style="7"/>
    <col min="8449" max="8449" width="3.5703125" style="7" customWidth="1"/>
    <col min="8450" max="8450" width="9.42578125" style="7" bestFit="1" customWidth="1"/>
    <col min="8451" max="8451" width="3.5703125" style="7" customWidth="1"/>
    <col min="8452" max="8452" width="9.42578125" style="7" customWidth="1"/>
    <col min="8453" max="8453" width="1.5703125" style="7" customWidth="1"/>
    <col min="8454" max="8454" width="11.140625" style="7" customWidth="1"/>
    <col min="8455" max="8455" width="2" style="7" customWidth="1"/>
    <col min="8456" max="8456" width="11" style="7" customWidth="1"/>
    <col min="8457" max="8457" width="1.85546875" style="7" customWidth="1"/>
    <col min="8458" max="8458" width="10.42578125" style="7" bestFit="1" customWidth="1"/>
    <col min="8459" max="8459" width="1.5703125" style="7" customWidth="1"/>
    <col min="8460" max="8460" width="8.5703125" style="7" customWidth="1"/>
    <col min="8461" max="8461" width="1.5703125" style="7" customWidth="1"/>
    <col min="8462" max="8462" width="8.5703125" style="7" customWidth="1"/>
    <col min="8463" max="8463" width="1.5703125" style="7" customWidth="1"/>
    <col min="8464" max="8464" width="10.5703125" style="7" bestFit="1" customWidth="1"/>
    <col min="8465" max="8465" width="1.42578125" style="7" customWidth="1"/>
    <col min="8466" max="8466" width="10.42578125" style="7" customWidth="1"/>
    <col min="8467" max="8467" width="1.42578125" style="7" customWidth="1"/>
    <col min="8468" max="8468" width="10.5703125" style="7" bestFit="1" customWidth="1"/>
    <col min="8469" max="8704" width="11.42578125" style="7"/>
    <col min="8705" max="8705" width="3.5703125" style="7" customWidth="1"/>
    <col min="8706" max="8706" width="9.42578125" style="7" bestFit="1" customWidth="1"/>
    <col min="8707" max="8707" width="3.5703125" style="7" customWidth="1"/>
    <col min="8708" max="8708" width="9.42578125" style="7" customWidth="1"/>
    <col min="8709" max="8709" width="1.5703125" style="7" customWidth="1"/>
    <col min="8710" max="8710" width="11.140625" style="7" customWidth="1"/>
    <col min="8711" max="8711" width="2" style="7" customWidth="1"/>
    <col min="8712" max="8712" width="11" style="7" customWidth="1"/>
    <col min="8713" max="8713" width="1.85546875" style="7" customWidth="1"/>
    <col min="8714" max="8714" width="10.42578125" style="7" bestFit="1" customWidth="1"/>
    <col min="8715" max="8715" width="1.5703125" style="7" customWidth="1"/>
    <col min="8716" max="8716" width="8.5703125" style="7" customWidth="1"/>
    <col min="8717" max="8717" width="1.5703125" style="7" customWidth="1"/>
    <col min="8718" max="8718" width="8.5703125" style="7" customWidth="1"/>
    <col min="8719" max="8719" width="1.5703125" style="7" customWidth="1"/>
    <col min="8720" max="8720" width="10.5703125" style="7" bestFit="1" customWidth="1"/>
    <col min="8721" max="8721" width="1.42578125" style="7" customWidth="1"/>
    <col min="8722" max="8722" width="10.42578125" style="7" customWidth="1"/>
    <col min="8723" max="8723" width="1.42578125" style="7" customWidth="1"/>
    <col min="8724" max="8724" width="10.5703125" style="7" bestFit="1" customWidth="1"/>
    <col min="8725" max="8960" width="11.42578125" style="7"/>
    <col min="8961" max="8961" width="3.5703125" style="7" customWidth="1"/>
    <col min="8962" max="8962" width="9.42578125" style="7" bestFit="1" customWidth="1"/>
    <col min="8963" max="8963" width="3.5703125" style="7" customWidth="1"/>
    <col min="8964" max="8964" width="9.42578125" style="7" customWidth="1"/>
    <col min="8965" max="8965" width="1.5703125" style="7" customWidth="1"/>
    <col min="8966" max="8966" width="11.140625" style="7" customWidth="1"/>
    <col min="8967" max="8967" width="2" style="7" customWidth="1"/>
    <col min="8968" max="8968" width="11" style="7" customWidth="1"/>
    <col min="8969" max="8969" width="1.85546875" style="7" customWidth="1"/>
    <col min="8970" max="8970" width="10.42578125" style="7" bestFit="1" customWidth="1"/>
    <col min="8971" max="8971" width="1.5703125" style="7" customWidth="1"/>
    <col min="8972" max="8972" width="8.5703125" style="7" customWidth="1"/>
    <col min="8973" max="8973" width="1.5703125" style="7" customWidth="1"/>
    <col min="8974" max="8974" width="8.5703125" style="7" customWidth="1"/>
    <col min="8975" max="8975" width="1.5703125" style="7" customWidth="1"/>
    <col min="8976" max="8976" width="10.5703125" style="7" bestFit="1" customWidth="1"/>
    <col min="8977" max="8977" width="1.42578125" style="7" customWidth="1"/>
    <col min="8978" max="8978" width="10.42578125" style="7" customWidth="1"/>
    <col min="8979" max="8979" width="1.42578125" style="7" customWidth="1"/>
    <col min="8980" max="8980" width="10.5703125" style="7" bestFit="1" customWidth="1"/>
    <col min="8981" max="9216" width="11.42578125" style="7"/>
    <col min="9217" max="9217" width="3.5703125" style="7" customWidth="1"/>
    <col min="9218" max="9218" width="9.42578125" style="7" bestFit="1" customWidth="1"/>
    <col min="9219" max="9219" width="3.5703125" style="7" customWidth="1"/>
    <col min="9220" max="9220" width="9.42578125" style="7" customWidth="1"/>
    <col min="9221" max="9221" width="1.5703125" style="7" customWidth="1"/>
    <col min="9222" max="9222" width="11.140625" style="7" customWidth="1"/>
    <col min="9223" max="9223" width="2" style="7" customWidth="1"/>
    <col min="9224" max="9224" width="11" style="7" customWidth="1"/>
    <col min="9225" max="9225" width="1.85546875" style="7" customWidth="1"/>
    <col min="9226" max="9226" width="10.42578125" style="7" bestFit="1" customWidth="1"/>
    <col min="9227" max="9227" width="1.5703125" style="7" customWidth="1"/>
    <col min="9228" max="9228" width="8.5703125" style="7" customWidth="1"/>
    <col min="9229" max="9229" width="1.5703125" style="7" customWidth="1"/>
    <col min="9230" max="9230" width="8.5703125" style="7" customWidth="1"/>
    <col min="9231" max="9231" width="1.5703125" style="7" customWidth="1"/>
    <col min="9232" max="9232" width="10.5703125" style="7" bestFit="1" customWidth="1"/>
    <col min="9233" max="9233" width="1.42578125" style="7" customWidth="1"/>
    <col min="9234" max="9234" width="10.42578125" style="7" customWidth="1"/>
    <col min="9235" max="9235" width="1.42578125" style="7" customWidth="1"/>
    <col min="9236" max="9236" width="10.5703125" style="7" bestFit="1" customWidth="1"/>
    <col min="9237" max="9472" width="11.42578125" style="7"/>
    <col min="9473" max="9473" width="3.5703125" style="7" customWidth="1"/>
    <col min="9474" max="9474" width="9.42578125" style="7" bestFit="1" customWidth="1"/>
    <col min="9475" max="9475" width="3.5703125" style="7" customWidth="1"/>
    <col min="9476" max="9476" width="9.42578125" style="7" customWidth="1"/>
    <col min="9477" max="9477" width="1.5703125" style="7" customWidth="1"/>
    <col min="9478" max="9478" width="11.140625" style="7" customWidth="1"/>
    <col min="9479" max="9479" width="2" style="7" customWidth="1"/>
    <col min="9480" max="9480" width="11" style="7" customWidth="1"/>
    <col min="9481" max="9481" width="1.85546875" style="7" customWidth="1"/>
    <col min="9482" max="9482" width="10.42578125" style="7" bestFit="1" customWidth="1"/>
    <col min="9483" max="9483" width="1.5703125" style="7" customWidth="1"/>
    <col min="9484" max="9484" width="8.5703125" style="7" customWidth="1"/>
    <col min="9485" max="9485" width="1.5703125" style="7" customWidth="1"/>
    <col min="9486" max="9486" width="8.5703125" style="7" customWidth="1"/>
    <col min="9487" max="9487" width="1.5703125" style="7" customWidth="1"/>
    <col min="9488" max="9488" width="10.5703125" style="7" bestFit="1" customWidth="1"/>
    <col min="9489" max="9489" width="1.42578125" style="7" customWidth="1"/>
    <col min="9490" max="9490" width="10.42578125" style="7" customWidth="1"/>
    <col min="9491" max="9491" width="1.42578125" style="7" customWidth="1"/>
    <col min="9492" max="9492" width="10.5703125" style="7" bestFit="1" customWidth="1"/>
    <col min="9493" max="9728" width="11.42578125" style="7"/>
    <col min="9729" max="9729" width="3.5703125" style="7" customWidth="1"/>
    <col min="9730" max="9730" width="9.42578125" style="7" bestFit="1" customWidth="1"/>
    <col min="9731" max="9731" width="3.5703125" style="7" customWidth="1"/>
    <col min="9732" max="9732" width="9.42578125" style="7" customWidth="1"/>
    <col min="9733" max="9733" width="1.5703125" style="7" customWidth="1"/>
    <col min="9734" max="9734" width="11.140625" style="7" customWidth="1"/>
    <col min="9735" max="9735" width="2" style="7" customWidth="1"/>
    <col min="9736" max="9736" width="11" style="7" customWidth="1"/>
    <col min="9737" max="9737" width="1.85546875" style="7" customWidth="1"/>
    <col min="9738" max="9738" width="10.42578125" style="7" bestFit="1" customWidth="1"/>
    <col min="9739" max="9739" width="1.5703125" style="7" customWidth="1"/>
    <col min="9740" max="9740" width="8.5703125" style="7" customWidth="1"/>
    <col min="9741" max="9741" width="1.5703125" style="7" customWidth="1"/>
    <col min="9742" max="9742" width="8.5703125" style="7" customWidth="1"/>
    <col min="9743" max="9743" width="1.5703125" style="7" customWidth="1"/>
    <col min="9744" max="9744" width="10.5703125" style="7" bestFit="1" customWidth="1"/>
    <col min="9745" max="9745" width="1.42578125" style="7" customWidth="1"/>
    <col min="9746" max="9746" width="10.42578125" style="7" customWidth="1"/>
    <col min="9747" max="9747" width="1.42578125" style="7" customWidth="1"/>
    <col min="9748" max="9748" width="10.5703125" style="7" bestFit="1" customWidth="1"/>
    <col min="9749" max="9984" width="11.42578125" style="7"/>
    <col min="9985" max="9985" width="3.5703125" style="7" customWidth="1"/>
    <col min="9986" max="9986" width="9.42578125" style="7" bestFit="1" customWidth="1"/>
    <col min="9987" max="9987" width="3.5703125" style="7" customWidth="1"/>
    <col min="9988" max="9988" width="9.42578125" style="7" customWidth="1"/>
    <col min="9989" max="9989" width="1.5703125" style="7" customWidth="1"/>
    <col min="9990" max="9990" width="11.140625" style="7" customWidth="1"/>
    <col min="9991" max="9991" width="2" style="7" customWidth="1"/>
    <col min="9992" max="9992" width="11" style="7" customWidth="1"/>
    <col min="9993" max="9993" width="1.85546875" style="7" customWidth="1"/>
    <col min="9994" max="9994" width="10.42578125" style="7" bestFit="1" customWidth="1"/>
    <col min="9995" max="9995" width="1.5703125" style="7" customWidth="1"/>
    <col min="9996" max="9996" width="8.5703125" style="7" customWidth="1"/>
    <col min="9997" max="9997" width="1.5703125" style="7" customWidth="1"/>
    <col min="9998" max="9998" width="8.5703125" style="7" customWidth="1"/>
    <col min="9999" max="9999" width="1.5703125" style="7" customWidth="1"/>
    <col min="10000" max="10000" width="10.5703125" style="7" bestFit="1" customWidth="1"/>
    <col min="10001" max="10001" width="1.42578125" style="7" customWidth="1"/>
    <col min="10002" max="10002" width="10.42578125" style="7" customWidth="1"/>
    <col min="10003" max="10003" width="1.42578125" style="7" customWidth="1"/>
    <col min="10004" max="10004" width="10.5703125" style="7" bestFit="1" customWidth="1"/>
    <col min="10005" max="10240" width="11.42578125" style="7"/>
    <col min="10241" max="10241" width="3.5703125" style="7" customWidth="1"/>
    <col min="10242" max="10242" width="9.42578125" style="7" bestFit="1" customWidth="1"/>
    <col min="10243" max="10243" width="3.5703125" style="7" customWidth="1"/>
    <col min="10244" max="10244" width="9.42578125" style="7" customWidth="1"/>
    <col min="10245" max="10245" width="1.5703125" style="7" customWidth="1"/>
    <col min="10246" max="10246" width="11.140625" style="7" customWidth="1"/>
    <col min="10247" max="10247" width="2" style="7" customWidth="1"/>
    <col min="10248" max="10248" width="11" style="7" customWidth="1"/>
    <col min="10249" max="10249" width="1.85546875" style="7" customWidth="1"/>
    <col min="10250" max="10250" width="10.42578125" style="7" bestFit="1" customWidth="1"/>
    <col min="10251" max="10251" width="1.5703125" style="7" customWidth="1"/>
    <col min="10252" max="10252" width="8.5703125" style="7" customWidth="1"/>
    <col min="10253" max="10253" width="1.5703125" style="7" customWidth="1"/>
    <col min="10254" max="10254" width="8.5703125" style="7" customWidth="1"/>
    <col min="10255" max="10255" width="1.5703125" style="7" customWidth="1"/>
    <col min="10256" max="10256" width="10.5703125" style="7" bestFit="1" customWidth="1"/>
    <col min="10257" max="10257" width="1.42578125" style="7" customWidth="1"/>
    <col min="10258" max="10258" width="10.42578125" style="7" customWidth="1"/>
    <col min="10259" max="10259" width="1.42578125" style="7" customWidth="1"/>
    <col min="10260" max="10260" width="10.5703125" style="7" bestFit="1" customWidth="1"/>
    <col min="10261" max="10496" width="11.42578125" style="7"/>
    <col min="10497" max="10497" width="3.5703125" style="7" customWidth="1"/>
    <col min="10498" max="10498" width="9.42578125" style="7" bestFit="1" customWidth="1"/>
    <col min="10499" max="10499" width="3.5703125" style="7" customWidth="1"/>
    <col min="10500" max="10500" width="9.42578125" style="7" customWidth="1"/>
    <col min="10501" max="10501" width="1.5703125" style="7" customWidth="1"/>
    <col min="10502" max="10502" width="11.140625" style="7" customWidth="1"/>
    <col min="10503" max="10503" width="2" style="7" customWidth="1"/>
    <col min="10504" max="10504" width="11" style="7" customWidth="1"/>
    <col min="10505" max="10505" width="1.85546875" style="7" customWidth="1"/>
    <col min="10506" max="10506" width="10.42578125" style="7" bestFit="1" customWidth="1"/>
    <col min="10507" max="10507" width="1.5703125" style="7" customWidth="1"/>
    <col min="10508" max="10508" width="8.5703125" style="7" customWidth="1"/>
    <col min="10509" max="10509" width="1.5703125" style="7" customWidth="1"/>
    <col min="10510" max="10510" width="8.5703125" style="7" customWidth="1"/>
    <col min="10511" max="10511" width="1.5703125" style="7" customWidth="1"/>
    <col min="10512" max="10512" width="10.5703125" style="7" bestFit="1" customWidth="1"/>
    <col min="10513" max="10513" width="1.42578125" style="7" customWidth="1"/>
    <col min="10514" max="10514" width="10.42578125" style="7" customWidth="1"/>
    <col min="10515" max="10515" width="1.42578125" style="7" customWidth="1"/>
    <col min="10516" max="10516" width="10.5703125" style="7" bestFit="1" customWidth="1"/>
    <col min="10517" max="10752" width="11.42578125" style="7"/>
    <col min="10753" max="10753" width="3.5703125" style="7" customWidth="1"/>
    <col min="10754" max="10754" width="9.42578125" style="7" bestFit="1" customWidth="1"/>
    <col min="10755" max="10755" width="3.5703125" style="7" customWidth="1"/>
    <col min="10756" max="10756" width="9.42578125" style="7" customWidth="1"/>
    <col min="10757" max="10757" width="1.5703125" style="7" customWidth="1"/>
    <col min="10758" max="10758" width="11.140625" style="7" customWidth="1"/>
    <col min="10759" max="10759" width="2" style="7" customWidth="1"/>
    <col min="10760" max="10760" width="11" style="7" customWidth="1"/>
    <col min="10761" max="10761" width="1.85546875" style="7" customWidth="1"/>
    <col min="10762" max="10762" width="10.42578125" style="7" bestFit="1" customWidth="1"/>
    <col min="10763" max="10763" width="1.5703125" style="7" customWidth="1"/>
    <col min="10764" max="10764" width="8.5703125" style="7" customWidth="1"/>
    <col min="10765" max="10765" width="1.5703125" style="7" customWidth="1"/>
    <col min="10766" max="10766" width="8.5703125" style="7" customWidth="1"/>
    <col min="10767" max="10767" width="1.5703125" style="7" customWidth="1"/>
    <col min="10768" max="10768" width="10.5703125" style="7" bestFit="1" customWidth="1"/>
    <col min="10769" max="10769" width="1.42578125" style="7" customWidth="1"/>
    <col min="10770" max="10770" width="10.42578125" style="7" customWidth="1"/>
    <col min="10771" max="10771" width="1.42578125" style="7" customWidth="1"/>
    <col min="10772" max="10772" width="10.5703125" style="7" bestFit="1" customWidth="1"/>
    <col min="10773" max="11008" width="11.42578125" style="7"/>
    <col min="11009" max="11009" width="3.5703125" style="7" customWidth="1"/>
    <col min="11010" max="11010" width="9.42578125" style="7" bestFit="1" customWidth="1"/>
    <col min="11011" max="11011" width="3.5703125" style="7" customWidth="1"/>
    <col min="11012" max="11012" width="9.42578125" style="7" customWidth="1"/>
    <col min="11013" max="11013" width="1.5703125" style="7" customWidth="1"/>
    <col min="11014" max="11014" width="11.140625" style="7" customWidth="1"/>
    <col min="11015" max="11015" width="2" style="7" customWidth="1"/>
    <col min="11016" max="11016" width="11" style="7" customWidth="1"/>
    <col min="11017" max="11017" width="1.85546875" style="7" customWidth="1"/>
    <col min="11018" max="11018" width="10.42578125" style="7" bestFit="1" customWidth="1"/>
    <col min="11019" max="11019" width="1.5703125" style="7" customWidth="1"/>
    <col min="11020" max="11020" width="8.5703125" style="7" customWidth="1"/>
    <col min="11021" max="11021" width="1.5703125" style="7" customWidth="1"/>
    <col min="11022" max="11022" width="8.5703125" style="7" customWidth="1"/>
    <col min="11023" max="11023" width="1.5703125" style="7" customWidth="1"/>
    <col min="11024" max="11024" width="10.5703125" style="7" bestFit="1" customWidth="1"/>
    <col min="11025" max="11025" width="1.42578125" style="7" customWidth="1"/>
    <col min="11026" max="11026" width="10.42578125" style="7" customWidth="1"/>
    <col min="11027" max="11027" width="1.42578125" style="7" customWidth="1"/>
    <col min="11028" max="11028" width="10.5703125" style="7" bestFit="1" customWidth="1"/>
    <col min="11029" max="11264" width="11.42578125" style="7"/>
    <col min="11265" max="11265" width="3.5703125" style="7" customWidth="1"/>
    <col min="11266" max="11266" width="9.42578125" style="7" bestFit="1" customWidth="1"/>
    <col min="11267" max="11267" width="3.5703125" style="7" customWidth="1"/>
    <col min="11268" max="11268" width="9.42578125" style="7" customWidth="1"/>
    <col min="11269" max="11269" width="1.5703125" style="7" customWidth="1"/>
    <col min="11270" max="11270" width="11.140625" style="7" customWidth="1"/>
    <col min="11271" max="11271" width="2" style="7" customWidth="1"/>
    <col min="11272" max="11272" width="11" style="7" customWidth="1"/>
    <col min="11273" max="11273" width="1.85546875" style="7" customWidth="1"/>
    <col min="11274" max="11274" width="10.42578125" style="7" bestFit="1" customWidth="1"/>
    <col min="11275" max="11275" width="1.5703125" style="7" customWidth="1"/>
    <col min="11276" max="11276" width="8.5703125" style="7" customWidth="1"/>
    <col min="11277" max="11277" width="1.5703125" style="7" customWidth="1"/>
    <col min="11278" max="11278" width="8.5703125" style="7" customWidth="1"/>
    <col min="11279" max="11279" width="1.5703125" style="7" customWidth="1"/>
    <col min="11280" max="11280" width="10.5703125" style="7" bestFit="1" customWidth="1"/>
    <col min="11281" max="11281" width="1.42578125" style="7" customWidth="1"/>
    <col min="11282" max="11282" width="10.42578125" style="7" customWidth="1"/>
    <col min="11283" max="11283" width="1.42578125" style="7" customWidth="1"/>
    <col min="11284" max="11284" width="10.5703125" style="7" bestFit="1" customWidth="1"/>
    <col min="11285" max="11520" width="11.42578125" style="7"/>
    <col min="11521" max="11521" width="3.5703125" style="7" customWidth="1"/>
    <col min="11522" max="11522" width="9.42578125" style="7" bestFit="1" customWidth="1"/>
    <col min="11523" max="11523" width="3.5703125" style="7" customWidth="1"/>
    <col min="11524" max="11524" width="9.42578125" style="7" customWidth="1"/>
    <col min="11525" max="11525" width="1.5703125" style="7" customWidth="1"/>
    <col min="11526" max="11526" width="11.140625" style="7" customWidth="1"/>
    <col min="11527" max="11527" width="2" style="7" customWidth="1"/>
    <col min="11528" max="11528" width="11" style="7" customWidth="1"/>
    <col min="11529" max="11529" width="1.85546875" style="7" customWidth="1"/>
    <col min="11530" max="11530" width="10.42578125" style="7" bestFit="1" customWidth="1"/>
    <col min="11531" max="11531" width="1.5703125" style="7" customWidth="1"/>
    <col min="11532" max="11532" width="8.5703125" style="7" customWidth="1"/>
    <col min="11533" max="11533" width="1.5703125" style="7" customWidth="1"/>
    <col min="11534" max="11534" width="8.5703125" style="7" customWidth="1"/>
    <col min="11535" max="11535" width="1.5703125" style="7" customWidth="1"/>
    <col min="11536" max="11536" width="10.5703125" style="7" bestFit="1" customWidth="1"/>
    <col min="11537" max="11537" width="1.42578125" style="7" customWidth="1"/>
    <col min="11538" max="11538" width="10.42578125" style="7" customWidth="1"/>
    <col min="11539" max="11539" width="1.42578125" style="7" customWidth="1"/>
    <col min="11540" max="11540" width="10.5703125" style="7" bestFit="1" customWidth="1"/>
    <col min="11541" max="11776" width="11.42578125" style="7"/>
    <col min="11777" max="11777" width="3.5703125" style="7" customWidth="1"/>
    <col min="11778" max="11778" width="9.42578125" style="7" bestFit="1" customWidth="1"/>
    <col min="11779" max="11779" width="3.5703125" style="7" customWidth="1"/>
    <col min="11780" max="11780" width="9.42578125" style="7" customWidth="1"/>
    <col min="11781" max="11781" width="1.5703125" style="7" customWidth="1"/>
    <col min="11782" max="11782" width="11.140625" style="7" customWidth="1"/>
    <col min="11783" max="11783" width="2" style="7" customWidth="1"/>
    <col min="11784" max="11784" width="11" style="7" customWidth="1"/>
    <col min="11785" max="11785" width="1.85546875" style="7" customWidth="1"/>
    <col min="11786" max="11786" width="10.42578125" style="7" bestFit="1" customWidth="1"/>
    <col min="11787" max="11787" width="1.5703125" style="7" customWidth="1"/>
    <col min="11788" max="11788" width="8.5703125" style="7" customWidth="1"/>
    <col min="11789" max="11789" width="1.5703125" style="7" customWidth="1"/>
    <col min="11790" max="11790" width="8.5703125" style="7" customWidth="1"/>
    <col min="11791" max="11791" width="1.5703125" style="7" customWidth="1"/>
    <col min="11792" max="11792" width="10.5703125" style="7" bestFit="1" customWidth="1"/>
    <col min="11793" max="11793" width="1.42578125" style="7" customWidth="1"/>
    <col min="11794" max="11794" width="10.42578125" style="7" customWidth="1"/>
    <col min="11795" max="11795" width="1.42578125" style="7" customWidth="1"/>
    <col min="11796" max="11796" width="10.5703125" style="7" bestFit="1" customWidth="1"/>
    <col min="11797" max="12032" width="11.42578125" style="7"/>
    <col min="12033" max="12033" width="3.5703125" style="7" customWidth="1"/>
    <col min="12034" max="12034" width="9.42578125" style="7" bestFit="1" customWidth="1"/>
    <col min="12035" max="12035" width="3.5703125" style="7" customWidth="1"/>
    <col min="12036" max="12036" width="9.42578125" style="7" customWidth="1"/>
    <col min="12037" max="12037" width="1.5703125" style="7" customWidth="1"/>
    <col min="12038" max="12038" width="11.140625" style="7" customWidth="1"/>
    <col min="12039" max="12039" width="2" style="7" customWidth="1"/>
    <col min="12040" max="12040" width="11" style="7" customWidth="1"/>
    <col min="12041" max="12041" width="1.85546875" style="7" customWidth="1"/>
    <col min="12042" max="12042" width="10.42578125" style="7" bestFit="1" customWidth="1"/>
    <col min="12043" max="12043" width="1.5703125" style="7" customWidth="1"/>
    <col min="12044" max="12044" width="8.5703125" style="7" customWidth="1"/>
    <col min="12045" max="12045" width="1.5703125" style="7" customWidth="1"/>
    <col min="12046" max="12046" width="8.5703125" style="7" customWidth="1"/>
    <col min="12047" max="12047" width="1.5703125" style="7" customWidth="1"/>
    <col min="12048" max="12048" width="10.5703125" style="7" bestFit="1" customWidth="1"/>
    <col min="12049" max="12049" width="1.42578125" style="7" customWidth="1"/>
    <col min="12050" max="12050" width="10.42578125" style="7" customWidth="1"/>
    <col min="12051" max="12051" width="1.42578125" style="7" customWidth="1"/>
    <col min="12052" max="12052" width="10.5703125" style="7" bestFit="1" customWidth="1"/>
    <col min="12053" max="12288" width="11.42578125" style="7"/>
    <col min="12289" max="12289" width="3.5703125" style="7" customWidth="1"/>
    <col min="12290" max="12290" width="9.42578125" style="7" bestFit="1" customWidth="1"/>
    <col min="12291" max="12291" width="3.5703125" style="7" customWidth="1"/>
    <col min="12292" max="12292" width="9.42578125" style="7" customWidth="1"/>
    <col min="12293" max="12293" width="1.5703125" style="7" customWidth="1"/>
    <col min="12294" max="12294" width="11.140625" style="7" customWidth="1"/>
    <col min="12295" max="12295" width="2" style="7" customWidth="1"/>
    <col min="12296" max="12296" width="11" style="7" customWidth="1"/>
    <col min="12297" max="12297" width="1.85546875" style="7" customWidth="1"/>
    <col min="12298" max="12298" width="10.42578125" style="7" bestFit="1" customWidth="1"/>
    <col min="12299" max="12299" width="1.5703125" style="7" customWidth="1"/>
    <col min="12300" max="12300" width="8.5703125" style="7" customWidth="1"/>
    <col min="12301" max="12301" width="1.5703125" style="7" customWidth="1"/>
    <col min="12302" max="12302" width="8.5703125" style="7" customWidth="1"/>
    <col min="12303" max="12303" width="1.5703125" style="7" customWidth="1"/>
    <col min="12304" max="12304" width="10.5703125" style="7" bestFit="1" customWidth="1"/>
    <col min="12305" max="12305" width="1.42578125" style="7" customWidth="1"/>
    <col min="12306" max="12306" width="10.42578125" style="7" customWidth="1"/>
    <col min="12307" max="12307" width="1.42578125" style="7" customWidth="1"/>
    <col min="12308" max="12308" width="10.5703125" style="7" bestFit="1" customWidth="1"/>
    <col min="12309" max="12544" width="11.42578125" style="7"/>
    <col min="12545" max="12545" width="3.5703125" style="7" customWidth="1"/>
    <col min="12546" max="12546" width="9.42578125" style="7" bestFit="1" customWidth="1"/>
    <col min="12547" max="12547" width="3.5703125" style="7" customWidth="1"/>
    <col min="12548" max="12548" width="9.42578125" style="7" customWidth="1"/>
    <col min="12549" max="12549" width="1.5703125" style="7" customWidth="1"/>
    <col min="12550" max="12550" width="11.140625" style="7" customWidth="1"/>
    <col min="12551" max="12551" width="2" style="7" customWidth="1"/>
    <col min="12552" max="12552" width="11" style="7" customWidth="1"/>
    <col min="12553" max="12553" width="1.85546875" style="7" customWidth="1"/>
    <col min="12554" max="12554" width="10.42578125" style="7" bestFit="1" customWidth="1"/>
    <col min="12555" max="12555" width="1.5703125" style="7" customWidth="1"/>
    <col min="12556" max="12556" width="8.5703125" style="7" customWidth="1"/>
    <col min="12557" max="12557" width="1.5703125" style="7" customWidth="1"/>
    <col min="12558" max="12558" width="8.5703125" style="7" customWidth="1"/>
    <col min="12559" max="12559" width="1.5703125" style="7" customWidth="1"/>
    <col min="12560" max="12560" width="10.5703125" style="7" bestFit="1" customWidth="1"/>
    <col min="12561" max="12561" width="1.42578125" style="7" customWidth="1"/>
    <col min="12562" max="12562" width="10.42578125" style="7" customWidth="1"/>
    <col min="12563" max="12563" width="1.42578125" style="7" customWidth="1"/>
    <col min="12564" max="12564" width="10.5703125" style="7" bestFit="1" customWidth="1"/>
    <col min="12565" max="12800" width="11.42578125" style="7"/>
    <col min="12801" max="12801" width="3.5703125" style="7" customWidth="1"/>
    <col min="12802" max="12802" width="9.42578125" style="7" bestFit="1" customWidth="1"/>
    <col min="12803" max="12803" width="3.5703125" style="7" customWidth="1"/>
    <col min="12804" max="12804" width="9.42578125" style="7" customWidth="1"/>
    <col min="12805" max="12805" width="1.5703125" style="7" customWidth="1"/>
    <col min="12806" max="12806" width="11.140625" style="7" customWidth="1"/>
    <col min="12807" max="12807" width="2" style="7" customWidth="1"/>
    <col min="12808" max="12808" width="11" style="7" customWidth="1"/>
    <col min="12809" max="12809" width="1.85546875" style="7" customWidth="1"/>
    <col min="12810" max="12810" width="10.42578125" style="7" bestFit="1" customWidth="1"/>
    <col min="12811" max="12811" width="1.5703125" style="7" customWidth="1"/>
    <col min="12812" max="12812" width="8.5703125" style="7" customWidth="1"/>
    <col min="12813" max="12813" width="1.5703125" style="7" customWidth="1"/>
    <col min="12814" max="12814" width="8.5703125" style="7" customWidth="1"/>
    <col min="12815" max="12815" width="1.5703125" style="7" customWidth="1"/>
    <col min="12816" max="12816" width="10.5703125" style="7" bestFit="1" customWidth="1"/>
    <col min="12817" max="12817" width="1.42578125" style="7" customWidth="1"/>
    <col min="12818" max="12818" width="10.42578125" style="7" customWidth="1"/>
    <col min="12819" max="12819" width="1.42578125" style="7" customWidth="1"/>
    <col min="12820" max="12820" width="10.5703125" style="7" bestFit="1" customWidth="1"/>
    <col min="12821" max="13056" width="11.42578125" style="7"/>
    <col min="13057" max="13057" width="3.5703125" style="7" customWidth="1"/>
    <col min="13058" max="13058" width="9.42578125" style="7" bestFit="1" customWidth="1"/>
    <col min="13059" max="13059" width="3.5703125" style="7" customWidth="1"/>
    <col min="13060" max="13060" width="9.42578125" style="7" customWidth="1"/>
    <col min="13061" max="13061" width="1.5703125" style="7" customWidth="1"/>
    <col min="13062" max="13062" width="11.140625" style="7" customWidth="1"/>
    <col min="13063" max="13063" width="2" style="7" customWidth="1"/>
    <col min="13064" max="13064" width="11" style="7" customWidth="1"/>
    <col min="13065" max="13065" width="1.85546875" style="7" customWidth="1"/>
    <col min="13066" max="13066" width="10.42578125" style="7" bestFit="1" customWidth="1"/>
    <col min="13067" max="13067" width="1.5703125" style="7" customWidth="1"/>
    <col min="13068" max="13068" width="8.5703125" style="7" customWidth="1"/>
    <col min="13069" max="13069" width="1.5703125" style="7" customWidth="1"/>
    <col min="13070" max="13070" width="8.5703125" style="7" customWidth="1"/>
    <col min="13071" max="13071" width="1.5703125" style="7" customWidth="1"/>
    <col min="13072" max="13072" width="10.5703125" style="7" bestFit="1" customWidth="1"/>
    <col min="13073" max="13073" width="1.42578125" style="7" customWidth="1"/>
    <col min="13074" max="13074" width="10.42578125" style="7" customWidth="1"/>
    <col min="13075" max="13075" width="1.42578125" style="7" customWidth="1"/>
    <col min="13076" max="13076" width="10.5703125" style="7" bestFit="1" customWidth="1"/>
    <col min="13077" max="13312" width="11.42578125" style="7"/>
    <col min="13313" max="13313" width="3.5703125" style="7" customWidth="1"/>
    <col min="13314" max="13314" width="9.42578125" style="7" bestFit="1" customWidth="1"/>
    <col min="13315" max="13315" width="3.5703125" style="7" customWidth="1"/>
    <col min="13316" max="13316" width="9.42578125" style="7" customWidth="1"/>
    <col min="13317" max="13317" width="1.5703125" style="7" customWidth="1"/>
    <col min="13318" max="13318" width="11.140625" style="7" customWidth="1"/>
    <col min="13319" max="13319" width="2" style="7" customWidth="1"/>
    <col min="13320" max="13320" width="11" style="7" customWidth="1"/>
    <col min="13321" max="13321" width="1.85546875" style="7" customWidth="1"/>
    <col min="13322" max="13322" width="10.42578125" style="7" bestFit="1" customWidth="1"/>
    <col min="13323" max="13323" width="1.5703125" style="7" customWidth="1"/>
    <col min="13324" max="13324" width="8.5703125" style="7" customWidth="1"/>
    <col min="13325" max="13325" width="1.5703125" style="7" customWidth="1"/>
    <col min="13326" max="13326" width="8.5703125" style="7" customWidth="1"/>
    <col min="13327" max="13327" width="1.5703125" style="7" customWidth="1"/>
    <col min="13328" max="13328" width="10.5703125" style="7" bestFit="1" customWidth="1"/>
    <col min="13329" max="13329" width="1.42578125" style="7" customWidth="1"/>
    <col min="13330" max="13330" width="10.42578125" style="7" customWidth="1"/>
    <col min="13331" max="13331" width="1.42578125" style="7" customWidth="1"/>
    <col min="13332" max="13332" width="10.5703125" style="7" bestFit="1" customWidth="1"/>
    <col min="13333" max="13568" width="11.42578125" style="7"/>
    <col min="13569" max="13569" width="3.5703125" style="7" customWidth="1"/>
    <col min="13570" max="13570" width="9.42578125" style="7" bestFit="1" customWidth="1"/>
    <col min="13571" max="13571" width="3.5703125" style="7" customWidth="1"/>
    <col min="13572" max="13572" width="9.42578125" style="7" customWidth="1"/>
    <col min="13573" max="13573" width="1.5703125" style="7" customWidth="1"/>
    <col min="13574" max="13574" width="11.140625" style="7" customWidth="1"/>
    <col min="13575" max="13575" width="2" style="7" customWidth="1"/>
    <col min="13576" max="13576" width="11" style="7" customWidth="1"/>
    <col min="13577" max="13577" width="1.85546875" style="7" customWidth="1"/>
    <col min="13578" max="13578" width="10.42578125" style="7" bestFit="1" customWidth="1"/>
    <col min="13579" max="13579" width="1.5703125" style="7" customWidth="1"/>
    <col min="13580" max="13580" width="8.5703125" style="7" customWidth="1"/>
    <col min="13581" max="13581" width="1.5703125" style="7" customWidth="1"/>
    <col min="13582" max="13582" width="8.5703125" style="7" customWidth="1"/>
    <col min="13583" max="13583" width="1.5703125" style="7" customWidth="1"/>
    <col min="13584" max="13584" width="10.5703125" style="7" bestFit="1" customWidth="1"/>
    <col min="13585" max="13585" width="1.42578125" style="7" customWidth="1"/>
    <col min="13586" max="13586" width="10.42578125" style="7" customWidth="1"/>
    <col min="13587" max="13587" width="1.42578125" style="7" customWidth="1"/>
    <col min="13588" max="13588" width="10.5703125" style="7" bestFit="1" customWidth="1"/>
    <col min="13589" max="13824" width="11.42578125" style="7"/>
    <col min="13825" max="13825" width="3.5703125" style="7" customWidth="1"/>
    <col min="13826" max="13826" width="9.42578125" style="7" bestFit="1" customWidth="1"/>
    <col min="13827" max="13827" width="3.5703125" style="7" customWidth="1"/>
    <col min="13828" max="13828" width="9.42578125" style="7" customWidth="1"/>
    <col min="13829" max="13829" width="1.5703125" style="7" customWidth="1"/>
    <col min="13830" max="13830" width="11.140625" style="7" customWidth="1"/>
    <col min="13831" max="13831" width="2" style="7" customWidth="1"/>
    <col min="13832" max="13832" width="11" style="7" customWidth="1"/>
    <col min="13833" max="13833" width="1.85546875" style="7" customWidth="1"/>
    <col min="13834" max="13834" width="10.42578125" style="7" bestFit="1" customWidth="1"/>
    <col min="13835" max="13835" width="1.5703125" style="7" customWidth="1"/>
    <col min="13836" max="13836" width="8.5703125" style="7" customWidth="1"/>
    <col min="13837" max="13837" width="1.5703125" style="7" customWidth="1"/>
    <col min="13838" max="13838" width="8.5703125" style="7" customWidth="1"/>
    <col min="13839" max="13839" width="1.5703125" style="7" customWidth="1"/>
    <col min="13840" max="13840" width="10.5703125" style="7" bestFit="1" customWidth="1"/>
    <col min="13841" max="13841" width="1.42578125" style="7" customWidth="1"/>
    <col min="13842" max="13842" width="10.42578125" style="7" customWidth="1"/>
    <col min="13843" max="13843" width="1.42578125" style="7" customWidth="1"/>
    <col min="13844" max="13844" width="10.5703125" style="7" bestFit="1" customWidth="1"/>
    <col min="13845" max="14080" width="11.42578125" style="7"/>
    <col min="14081" max="14081" width="3.5703125" style="7" customWidth="1"/>
    <col min="14082" max="14082" width="9.42578125" style="7" bestFit="1" customWidth="1"/>
    <col min="14083" max="14083" width="3.5703125" style="7" customWidth="1"/>
    <col min="14084" max="14084" width="9.42578125" style="7" customWidth="1"/>
    <col min="14085" max="14085" width="1.5703125" style="7" customWidth="1"/>
    <col min="14086" max="14086" width="11.140625" style="7" customWidth="1"/>
    <col min="14087" max="14087" width="2" style="7" customWidth="1"/>
    <col min="14088" max="14088" width="11" style="7" customWidth="1"/>
    <col min="14089" max="14089" width="1.85546875" style="7" customWidth="1"/>
    <col min="14090" max="14090" width="10.42578125" style="7" bestFit="1" customWidth="1"/>
    <col min="14091" max="14091" width="1.5703125" style="7" customWidth="1"/>
    <col min="14092" max="14092" width="8.5703125" style="7" customWidth="1"/>
    <col min="14093" max="14093" width="1.5703125" style="7" customWidth="1"/>
    <col min="14094" max="14094" width="8.5703125" style="7" customWidth="1"/>
    <col min="14095" max="14095" width="1.5703125" style="7" customWidth="1"/>
    <col min="14096" max="14096" width="10.5703125" style="7" bestFit="1" customWidth="1"/>
    <col min="14097" max="14097" width="1.42578125" style="7" customWidth="1"/>
    <col min="14098" max="14098" width="10.42578125" style="7" customWidth="1"/>
    <col min="14099" max="14099" width="1.42578125" style="7" customWidth="1"/>
    <col min="14100" max="14100" width="10.5703125" style="7" bestFit="1" customWidth="1"/>
    <col min="14101" max="14336" width="11.42578125" style="7"/>
    <col min="14337" max="14337" width="3.5703125" style="7" customWidth="1"/>
    <col min="14338" max="14338" width="9.42578125" style="7" bestFit="1" customWidth="1"/>
    <col min="14339" max="14339" width="3.5703125" style="7" customWidth="1"/>
    <col min="14340" max="14340" width="9.42578125" style="7" customWidth="1"/>
    <col min="14341" max="14341" width="1.5703125" style="7" customWidth="1"/>
    <col min="14342" max="14342" width="11.140625" style="7" customWidth="1"/>
    <col min="14343" max="14343" width="2" style="7" customWidth="1"/>
    <col min="14344" max="14344" width="11" style="7" customWidth="1"/>
    <col min="14345" max="14345" width="1.85546875" style="7" customWidth="1"/>
    <col min="14346" max="14346" width="10.42578125" style="7" bestFit="1" customWidth="1"/>
    <col min="14347" max="14347" width="1.5703125" style="7" customWidth="1"/>
    <col min="14348" max="14348" width="8.5703125" style="7" customWidth="1"/>
    <col min="14349" max="14349" width="1.5703125" style="7" customWidth="1"/>
    <col min="14350" max="14350" width="8.5703125" style="7" customWidth="1"/>
    <col min="14351" max="14351" width="1.5703125" style="7" customWidth="1"/>
    <col min="14352" max="14352" width="10.5703125" style="7" bestFit="1" customWidth="1"/>
    <col min="14353" max="14353" width="1.42578125" style="7" customWidth="1"/>
    <col min="14354" max="14354" width="10.42578125" style="7" customWidth="1"/>
    <col min="14355" max="14355" width="1.42578125" style="7" customWidth="1"/>
    <col min="14356" max="14356" width="10.5703125" style="7" bestFit="1" customWidth="1"/>
    <col min="14357" max="14592" width="11.42578125" style="7"/>
    <col min="14593" max="14593" width="3.5703125" style="7" customWidth="1"/>
    <col min="14594" max="14594" width="9.42578125" style="7" bestFit="1" customWidth="1"/>
    <col min="14595" max="14595" width="3.5703125" style="7" customWidth="1"/>
    <col min="14596" max="14596" width="9.42578125" style="7" customWidth="1"/>
    <col min="14597" max="14597" width="1.5703125" style="7" customWidth="1"/>
    <col min="14598" max="14598" width="11.140625" style="7" customWidth="1"/>
    <col min="14599" max="14599" width="2" style="7" customWidth="1"/>
    <col min="14600" max="14600" width="11" style="7" customWidth="1"/>
    <col min="14601" max="14601" width="1.85546875" style="7" customWidth="1"/>
    <col min="14602" max="14602" width="10.42578125" style="7" bestFit="1" customWidth="1"/>
    <col min="14603" max="14603" width="1.5703125" style="7" customWidth="1"/>
    <col min="14604" max="14604" width="8.5703125" style="7" customWidth="1"/>
    <col min="14605" max="14605" width="1.5703125" style="7" customWidth="1"/>
    <col min="14606" max="14606" width="8.5703125" style="7" customWidth="1"/>
    <col min="14607" max="14607" width="1.5703125" style="7" customWidth="1"/>
    <col min="14608" max="14608" width="10.5703125" style="7" bestFit="1" customWidth="1"/>
    <col min="14609" max="14609" width="1.42578125" style="7" customWidth="1"/>
    <col min="14610" max="14610" width="10.42578125" style="7" customWidth="1"/>
    <col min="14611" max="14611" width="1.42578125" style="7" customWidth="1"/>
    <col min="14612" max="14612" width="10.5703125" style="7" bestFit="1" customWidth="1"/>
    <col min="14613" max="14848" width="11.42578125" style="7"/>
    <col min="14849" max="14849" width="3.5703125" style="7" customWidth="1"/>
    <col min="14850" max="14850" width="9.42578125" style="7" bestFit="1" customWidth="1"/>
    <col min="14851" max="14851" width="3.5703125" style="7" customWidth="1"/>
    <col min="14852" max="14852" width="9.42578125" style="7" customWidth="1"/>
    <col min="14853" max="14853" width="1.5703125" style="7" customWidth="1"/>
    <col min="14854" max="14854" width="11.140625" style="7" customWidth="1"/>
    <col min="14855" max="14855" width="2" style="7" customWidth="1"/>
    <col min="14856" max="14856" width="11" style="7" customWidth="1"/>
    <col min="14857" max="14857" width="1.85546875" style="7" customWidth="1"/>
    <col min="14858" max="14858" width="10.42578125" style="7" bestFit="1" customWidth="1"/>
    <col min="14859" max="14859" width="1.5703125" style="7" customWidth="1"/>
    <col min="14860" max="14860" width="8.5703125" style="7" customWidth="1"/>
    <col min="14861" max="14861" width="1.5703125" style="7" customWidth="1"/>
    <col min="14862" max="14862" width="8.5703125" style="7" customWidth="1"/>
    <col min="14863" max="14863" width="1.5703125" style="7" customWidth="1"/>
    <col min="14864" max="14864" width="10.5703125" style="7" bestFit="1" customWidth="1"/>
    <col min="14865" max="14865" width="1.42578125" style="7" customWidth="1"/>
    <col min="14866" max="14866" width="10.42578125" style="7" customWidth="1"/>
    <col min="14867" max="14867" width="1.42578125" style="7" customWidth="1"/>
    <col min="14868" max="14868" width="10.5703125" style="7" bestFit="1" customWidth="1"/>
    <col min="14869" max="15104" width="11.42578125" style="7"/>
    <col min="15105" max="15105" width="3.5703125" style="7" customWidth="1"/>
    <col min="15106" max="15106" width="9.42578125" style="7" bestFit="1" customWidth="1"/>
    <col min="15107" max="15107" width="3.5703125" style="7" customWidth="1"/>
    <col min="15108" max="15108" width="9.42578125" style="7" customWidth="1"/>
    <col min="15109" max="15109" width="1.5703125" style="7" customWidth="1"/>
    <col min="15110" max="15110" width="11.140625" style="7" customWidth="1"/>
    <col min="15111" max="15111" width="2" style="7" customWidth="1"/>
    <col min="15112" max="15112" width="11" style="7" customWidth="1"/>
    <col min="15113" max="15113" width="1.85546875" style="7" customWidth="1"/>
    <col min="15114" max="15114" width="10.42578125" style="7" bestFit="1" customWidth="1"/>
    <col min="15115" max="15115" width="1.5703125" style="7" customWidth="1"/>
    <col min="15116" max="15116" width="8.5703125" style="7" customWidth="1"/>
    <col min="15117" max="15117" width="1.5703125" style="7" customWidth="1"/>
    <col min="15118" max="15118" width="8.5703125" style="7" customWidth="1"/>
    <col min="15119" max="15119" width="1.5703125" style="7" customWidth="1"/>
    <col min="15120" max="15120" width="10.5703125" style="7" bestFit="1" customWidth="1"/>
    <col min="15121" max="15121" width="1.42578125" style="7" customWidth="1"/>
    <col min="15122" max="15122" width="10.42578125" style="7" customWidth="1"/>
    <col min="15123" max="15123" width="1.42578125" style="7" customWidth="1"/>
    <col min="15124" max="15124" width="10.5703125" style="7" bestFit="1" customWidth="1"/>
    <col min="15125" max="15360" width="11.42578125" style="7"/>
    <col min="15361" max="15361" width="3.5703125" style="7" customWidth="1"/>
    <col min="15362" max="15362" width="9.42578125" style="7" bestFit="1" customWidth="1"/>
    <col min="15363" max="15363" width="3.5703125" style="7" customWidth="1"/>
    <col min="15364" max="15364" width="9.42578125" style="7" customWidth="1"/>
    <col min="15365" max="15365" width="1.5703125" style="7" customWidth="1"/>
    <col min="15366" max="15366" width="11.140625" style="7" customWidth="1"/>
    <col min="15367" max="15367" width="2" style="7" customWidth="1"/>
    <col min="15368" max="15368" width="11" style="7" customWidth="1"/>
    <col min="15369" max="15369" width="1.85546875" style="7" customWidth="1"/>
    <col min="15370" max="15370" width="10.42578125" style="7" bestFit="1" customWidth="1"/>
    <col min="15371" max="15371" width="1.5703125" style="7" customWidth="1"/>
    <col min="15372" max="15372" width="8.5703125" style="7" customWidth="1"/>
    <col min="15373" max="15373" width="1.5703125" style="7" customWidth="1"/>
    <col min="15374" max="15374" width="8.5703125" style="7" customWidth="1"/>
    <col min="15375" max="15375" width="1.5703125" style="7" customWidth="1"/>
    <col min="15376" max="15376" width="10.5703125" style="7" bestFit="1" customWidth="1"/>
    <col min="15377" max="15377" width="1.42578125" style="7" customWidth="1"/>
    <col min="15378" max="15378" width="10.42578125" style="7" customWidth="1"/>
    <col min="15379" max="15379" width="1.42578125" style="7" customWidth="1"/>
    <col min="15380" max="15380" width="10.5703125" style="7" bestFit="1" customWidth="1"/>
    <col min="15381" max="15616" width="11.42578125" style="7"/>
    <col min="15617" max="15617" width="3.5703125" style="7" customWidth="1"/>
    <col min="15618" max="15618" width="9.42578125" style="7" bestFit="1" customWidth="1"/>
    <col min="15619" max="15619" width="3.5703125" style="7" customWidth="1"/>
    <col min="15620" max="15620" width="9.42578125" style="7" customWidth="1"/>
    <col min="15621" max="15621" width="1.5703125" style="7" customWidth="1"/>
    <col min="15622" max="15622" width="11.140625" style="7" customWidth="1"/>
    <col min="15623" max="15623" width="2" style="7" customWidth="1"/>
    <col min="15624" max="15624" width="11" style="7" customWidth="1"/>
    <col min="15625" max="15625" width="1.85546875" style="7" customWidth="1"/>
    <col min="15626" max="15626" width="10.42578125" style="7" bestFit="1" customWidth="1"/>
    <col min="15627" max="15627" width="1.5703125" style="7" customWidth="1"/>
    <col min="15628" max="15628" width="8.5703125" style="7" customWidth="1"/>
    <col min="15629" max="15629" width="1.5703125" style="7" customWidth="1"/>
    <col min="15630" max="15630" width="8.5703125" style="7" customWidth="1"/>
    <col min="15631" max="15631" width="1.5703125" style="7" customWidth="1"/>
    <col min="15632" max="15632" width="10.5703125" style="7" bestFit="1" customWidth="1"/>
    <col min="15633" max="15633" width="1.42578125" style="7" customWidth="1"/>
    <col min="15634" max="15634" width="10.42578125" style="7" customWidth="1"/>
    <col min="15635" max="15635" width="1.42578125" style="7" customWidth="1"/>
    <col min="15636" max="15636" width="10.5703125" style="7" bestFit="1" customWidth="1"/>
    <col min="15637" max="15872" width="11.42578125" style="7"/>
    <col min="15873" max="15873" width="3.5703125" style="7" customWidth="1"/>
    <col min="15874" max="15874" width="9.42578125" style="7" bestFit="1" customWidth="1"/>
    <col min="15875" max="15875" width="3.5703125" style="7" customWidth="1"/>
    <col min="15876" max="15876" width="9.42578125" style="7" customWidth="1"/>
    <col min="15877" max="15877" width="1.5703125" style="7" customWidth="1"/>
    <col min="15878" max="15878" width="11.140625" style="7" customWidth="1"/>
    <col min="15879" max="15879" width="2" style="7" customWidth="1"/>
    <col min="15880" max="15880" width="11" style="7" customWidth="1"/>
    <col min="15881" max="15881" width="1.85546875" style="7" customWidth="1"/>
    <col min="15882" max="15882" width="10.42578125" style="7" bestFit="1" customWidth="1"/>
    <col min="15883" max="15883" width="1.5703125" style="7" customWidth="1"/>
    <col min="15884" max="15884" width="8.5703125" style="7" customWidth="1"/>
    <col min="15885" max="15885" width="1.5703125" style="7" customWidth="1"/>
    <col min="15886" max="15886" width="8.5703125" style="7" customWidth="1"/>
    <col min="15887" max="15887" width="1.5703125" style="7" customWidth="1"/>
    <col min="15888" max="15888" width="10.5703125" style="7" bestFit="1" customWidth="1"/>
    <col min="15889" max="15889" width="1.42578125" style="7" customWidth="1"/>
    <col min="15890" max="15890" width="10.42578125" style="7" customWidth="1"/>
    <col min="15891" max="15891" width="1.42578125" style="7" customWidth="1"/>
    <col min="15892" max="15892" width="10.5703125" style="7" bestFit="1" customWidth="1"/>
    <col min="15893" max="16128" width="11.42578125" style="7"/>
    <col min="16129" max="16129" width="3.5703125" style="7" customWidth="1"/>
    <col min="16130" max="16130" width="9.42578125" style="7" bestFit="1" customWidth="1"/>
    <col min="16131" max="16131" width="3.5703125" style="7" customWidth="1"/>
    <col min="16132" max="16132" width="9.42578125" style="7" customWidth="1"/>
    <col min="16133" max="16133" width="1.5703125" style="7" customWidth="1"/>
    <col min="16134" max="16134" width="11.140625" style="7" customWidth="1"/>
    <col min="16135" max="16135" width="2" style="7" customWidth="1"/>
    <col min="16136" max="16136" width="11" style="7" customWidth="1"/>
    <col min="16137" max="16137" width="1.85546875" style="7" customWidth="1"/>
    <col min="16138" max="16138" width="10.42578125" style="7" bestFit="1" customWidth="1"/>
    <col min="16139" max="16139" width="1.5703125" style="7" customWidth="1"/>
    <col min="16140" max="16140" width="8.5703125" style="7" customWidth="1"/>
    <col min="16141" max="16141" width="1.5703125" style="7" customWidth="1"/>
    <col min="16142" max="16142" width="8.5703125" style="7" customWidth="1"/>
    <col min="16143" max="16143" width="1.5703125" style="7" customWidth="1"/>
    <col min="16144" max="16144" width="10.5703125" style="7" bestFit="1" customWidth="1"/>
    <col min="16145" max="16145" width="1.42578125" style="7" customWidth="1"/>
    <col min="16146" max="16146" width="10.42578125" style="7" customWidth="1"/>
    <col min="16147" max="16147" width="1.42578125" style="7" customWidth="1"/>
    <col min="16148" max="16148" width="10.5703125" style="7" bestFit="1" customWidth="1"/>
    <col min="16149" max="16384" width="11.42578125" style="7"/>
  </cols>
  <sheetData>
    <row r="1" spans="1:29">
      <c r="A1" s="1193" t="s">
        <v>1045</v>
      </c>
    </row>
    <row r="2" spans="1:29" s="505" customFormat="1" ht="27.75">
      <c r="A2" s="561" t="s">
        <v>832</v>
      </c>
      <c r="B2" s="834"/>
      <c r="C2" s="834"/>
      <c r="D2" s="834"/>
      <c r="E2" s="834"/>
      <c r="F2" s="834"/>
      <c r="G2" s="834"/>
      <c r="H2" s="834"/>
      <c r="I2" s="834"/>
      <c r="J2" s="834"/>
      <c r="K2" s="834"/>
      <c r="L2" s="834"/>
      <c r="M2" s="834"/>
      <c r="N2" s="834"/>
      <c r="O2" s="834"/>
      <c r="P2" s="834"/>
      <c r="Q2" s="834"/>
      <c r="R2" s="834"/>
      <c r="S2" s="834"/>
      <c r="T2" s="834"/>
    </row>
    <row r="3" spans="1:29" s="506" customFormat="1" ht="18.75">
      <c r="A3" s="835"/>
      <c r="B3" s="836">
        <v>45596</v>
      </c>
      <c r="C3" s="200"/>
      <c r="D3" s="200"/>
      <c r="E3" s="200"/>
      <c r="F3" s="200"/>
      <c r="G3" s="200"/>
      <c r="H3" s="200"/>
      <c r="I3" s="200"/>
      <c r="J3" s="200"/>
      <c r="K3" s="200"/>
      <c r="L3" s="200"/>
      <c r="M3" s="200"/>
      <c r="N3" s="200"/>
      <c r="O3" s="200"/>
      <c r="P3" s="200"/>
      <c r="Q3" s="200"/>
      <c r="R3" s="200"/>
      <c r="S3" s="200"/>
      <c r="T3" s="200"/>
    </row>
    <row r="4" spans="1:29" s="635" customFormat="1" ht="20.100000000000001" customHeight="1" thickBot="1">
      <c r="A4" s="837"/>
      <c r="B4" s="837"/>
      <c r="C4" s="837"/>
      <c r="D4" s="837"/>
      <c r="E4" s="837"/>
      <c r="F4" s="837"/>
      <c r="G4" s="837"/>
      <c r="H4" s="837"/>
      <c r="I4" s="837"/>
      <c r="J4" s="837"/>
      <c r="K4" s="837"/>
      <c r="L4" s="837"/>
      <c r="M4" s="837"/>
      <c r="N4" s="837"/>
      <c r="O4" s="837"/>
      <c r="P4" s="837"/>
      <c r="Q4" s="837"/>
      <c r="R4" s="837"/>
      <c r="S4" s="837"/>
      <c r="T4" s="837"/>
    </row>
    <row r="5" spans="1:29" s="8" customFormat="1" ht="21.75" customHeight="1">
      <c r="A5" s="838" t="s">
        <v>833</v>
      </c>
      <c r="B5" s="838"/>
      <c r="C5" s="838"/>
      <c r="D5" s="838"/>
      <c r="E5" s="838"/>
      <c r="F5" s="208" t="s">
        <v>834</v>
      </c>
      <c r="G5" s="208"/>
      <c r="H5" s="208"/>
      <c r="I5" s="689"/>
      <c r="J5" s="106" t="s">
        <v>835</v>
      </c>
      <c r="K5" s="106"/>
      <c r="L5" s="106"/>
      <c r="M5" s="106"/>
      <c r="N5" s="106"/>
      <c r="O5" s="106"/>
      <c r="P5" s="106"/>
      <c r="Q5" s="9"/>
      <c r="R5" s="208" t="s">
        <v>836</v>
      </c>
      <c r="S5" s="208"/>
      <c r="T5" s="208"/>
    </row>
    <row r="6" spans="1:29" s="843" customFormat="1" ht="24.75" customHeight="1">
      <c r="A6" s="839"/>
      <c r="B6" s="839"/>
      <c r="C6" s="839"/>
      <c r="D6" s="839"/>
      <c r="E6" s="839"/>
      <c r="F6" s="625"/>
      <c r="G6" s="625"/>
      <c r="H6" s="625"/>
      <c r="I6" s="840"/>
      <c r="J6" s="841" t="s">
        <v>837</v>
      </c>
      <c r="K6" s="841"/>
      <c r="L6" s="841"/>
      <c r="M6" s="841"/>
      <c r="N6" s="842" t="s">
        <v>838</v>
      </c>
      <c r="O6" s="842"/>
      <c r="P6" s="623"/>
      <c r="Q6" s="532"/>
      <c r="R6" s="625"/>
      <c r="S6" s="625"/>
      <c r="T6" s="625"/>
      <c r="V6" s="844"/>
      <c r="W6" s="844"/>
      <c r="X6" s="844"/>
      <c r="Y6" s="844"/>
      <c r="Z6" s="844"/>
      <c r="AA6" s="844"/>
      <c r="AB6" s="844"/>
      <c r="AC6" s="844"/>
    </row>
    <row r="7" spans="1:29" s="843" customFormat="1" ht="15" customHeight="1">
      <c r="A7" s="845" t="s">
        <v>839</v>
      </c>
      <c r="B7" s="845"/>
      <c r="C7" s="845"/>
      <c r="D7" s="845"/>
      <c r="E7" s="845"/>
      <c r="F7" s="846" t="s">
        <v>840</v>
      </c>
      <c r="G7" s="846"/>
      <c r="H7" s="846" t="s">
        <v>340</v>
      </c>
      <c r="I7" s="846"/>
      <c r="J7" s="846" t="s">
        <v>840</v>
      </c>
      <c r="K7" s="846"/>
      <c r="L7" s="846" t="s">
        <v>340</v>
      </c>
      <c r="M7" s="846"/>
      <c r="N7" s="846" t="s">
        <v>840</v>
      </c>
      <c r="O7" s="846"/>
      <c r="P7" s="846" t="s">
        <v>340</v>
      </c>
      <c r="Q7" s="846"/>
      <c r="R7" s="846" t="s">
        <v>840</v>
      </c>
      <c r="S7" s="846"/>
      <c r="T7" s="847" t="s">
        <v>340</v>
      </c>
    </row>
    <row r="8" spans="1:29" s="843" customFormat="1" ht="15" customHeight="1">
      <c r="A8" s="242"/>
      <c r="B8" s="242"/>
      <c r="C8" s="242"/>
      <c r="D8" s="242"/>
      <c r="E8" s="242"/>
      <c r="F8" s="242"/>
      <c r="G8" s="242"/>
      <c r="H8" s="242" t="s">
        <v>841</v>
      </c>
      <c r="I8" s="242"/>
      <c r="J8" s="242"/>
      <c r="K8" s="242"/>
      <c r="L8" s="242" t="s">
        <v>841</v>
      </c>
      <c r="M8" s="242"/>
      <c r="N8" s="242"/>
      <c r="O8" s="242"/>
      <c r="P8" s="242" t="s">
        <v>841</v>
      </c>
      <c r="Q8" s="242"/>
      <c r="R8" s="242"/>
      <c r="S8" s="242"/>
      <c r="T8" s="213" t="s">
        <v>841</v>
      </c>
    </row>
    <row r="9" spans="1:29" s="851" customFormat="1" ht="5.25" customHeight="1">
      <c r="A9" s="848"/>
      <c r="B9" s="848"/>
      <c r="C9" s="848"/>
      <c r="D9" s="848"/>
      <c r="E9" s="848"/>
      <c r="F9" s="849"/>
      <c r="G9" s="850"/>
      <c r="H9" s="849"/>
      <c r="I9" s="850"/>
      <c r="J9" s="849"/>
      <c r="K9" s="850"/>
      <c r="L9" s="849"/>
      <c r="M9" s="850"/>
      <c r="N9" s="849"/>
      <c r="O9" s="849"/>
      <c r="P9" s="849"/>
      <c r="Q9" s="849"/>
      <c r="R9" s="849"/>
      <c r="S9" s="849"/>
      <c r="T9" s="849"/>
    </row>
    <row r="10" spans="1:29" s="241" customFormat="1" ht="11.25" customHeight="1">
      <c r="A10" s="852"/>
      <c r="C10" s="852"/>
      <c r="D10" s="853"/>
      <c r="F10" s="854"/>
      <c r="G10" s="854"/>
      <c r="H10" s="854"/>
      <c r="I10" s="854"/>
      <c r="J10" s="854"/>
      <c r="K10" s="854"/>
      <c r="L10" s="854"/>
      <c r="M10" s="854"/>
      <c r="N10" s="854"/>
      <c r="O10" s="854"/>
      <c r="P10" s="854"/>
      <c r="Q10" s="854"/>
      <c r="R10" s="854"/>
      <c r="S10" s="854"/>
      <c r="T10" s="854"/>
    </row>
    <row r="11" spans="1:29" s="21" customFormat="1" ht="15.75" customHeight="1">
      <c r="A11" s="855" t="s">
        <v>842</v>
      </c>
      <c r="C11" s="215"/>
      <c r="D11" s="856"/>
      <c r="F11" s="857">
        <v>21367</v>
      </c>
      <c r="G11" s="857"/>
      <c r="H11" s="857">
        <v>647.54693000000009</v>
      </c>
      <c r="I11" s="857"/>
      <c r="J11" s="857">
        <v>2</v>
      </c>
      <c r="K11" s="857"/>
      <c r="L11" s="857">
        <v>243.11158</v>
      </c>
      <c r="M11" s="857"/>
      <c r="N11" s="857">
        <v>54</v>
      </c>
      <c r="O11" s="857"/>
      <c r="P11" s="857">
        <v>195.43855000000002</v>
      </c>
      <c r="Q11" s="857"/>
      <c r="R11" s="857">
        <v>21423</v>
      </c>
      <c r="S11" s="857"/>
      <c r="T11" s="857">
        <v>1086.0970600000001</v>
      </c>
      <c r="U11" s="373"/>
    </row>
    <row r="12" spans="1:29" s="21" customFormat="1" ht="12.95" customHeight="1">
      <c r="A12" s="215"/>
      <c r="B12" s="858" t="s">
        <v>843</v>
      </c>
      <c r="C12" s="858"/>
      <c r="D12" s="859">
        <v>12190</v>
      </c>
      <c r="F12" s="860">
        <v>21361</v>
      </c>
      <c r="G12" s="860"/>
      <c r="H12" s="860">
        <v>111.97728000000006</v>
      </c>
      <c r="I12" s="860"/>
      <c r="J12" s="860">
        <v>0</v>
      </c>
      <c r="K12" s="860"/>
      <c r="L12" s="860">
        <v>0</v>
      </c>
      <c r="M12" s="860"/>
      <c r="N12" s="860">
        <v>52</v>
      </c>
      <c r="O12" s="860"/>
      <c r="P12" s="860">
        <v>54.043930000000017</v>
      </c>
      <c r="Q12" s="860"/>
      <c r="R12" s="860">
        <v>21413</v>
      </c>
      <c r="S12" s="860"/>
      <c r="T12" s="860">
        <v>166.02121</v>
      </c>
      <c r="U12" s="373"/>
    </row>
    <row r="13" spans="1:29" s="21" customFormat="1" ht="12.95" customHeight="1">
      <c r="A13" s="215" t="s">
        <v>844</v>
      </c>
      <c r="B13" s="859">
        <v>12190</v>
      </c>
      <c r="C13" s="861" t="s">
        <v>845</v>
      </c>
      <c r="D13" s="859">
        <v>30475</v>
      </c>
      <c r="F13" s="860">
        <v>3</v>
      </c>
      <c r="G13" s="860"/>
      <c r="H13" s="860">
        <v>68.849649999999997</v>
      </c>
      <c r="I13" s="860"/>
      <c r="J13" s="860">
        <v>1</v>
      </c>
      <c r="K13" s="860"/>
      <c r="L13" s="860">
        <v>25.27176</v>
      </c>
      <c r="M13" s="860"/>
      <c r="N13" s="860">
        <v>1</v>
      </c>
      <c r="O13" s="860"/>
      <c r="P13" s="860">
        <v>26.482119999999998</v>
      </c>
      <c r="Q13" s="860"/>
      <c r="R13" s="860">
        <v>5</v>
      </c>
      <c r="S13" s="860"/>
      <c r="T13" s="860">
        <v>120.60352999999999</v>
      </c>
      <c r="U13" s="373"/>
    </row>
    <row r="14" spans="1:29" s="21" customFormat="1" ht="12.95" customHeight="1">
      <c r="A14" s="215" t="s">
        <v>844</v>
      </c>
      <c r="B14" s="859">
        <v>30475</v>
      </c>
      <c r="C14" s="861" t="s">
        <v>845</v>
      </c>
      <c r="D14" s="859">
        <v>60950</v>
      </c>
      <c r="F14" s="860" t="s">
        <v>62</v>
      </c>
      <c r="G14" s="860"/>
      <c r="H14" s="860" t="s">
        <v>62</v>
      </c>
      <c r="I14" s="860"/>
      <c r="J14" s="860" t="s">
        <v>62</v>
      </c>
      <c r="K14" s="860"/>
      <c r="L14" s="860" t="s">
        <v>62</v>
      </c>
      <c r="M14" s="860"/>
      <c r="N14" s="860" t="s">
        <v>62</v>
      </c>
      <c r="O14" s="860"/>
      <c r="P14" s="860" t="s">
        <v>62</v>
      </c>
      <c r="Q14" s="860"/>
      <c r="R14" s="860" t="s">
        <v>62</v>
      </c>
      <c r="S14" s="860"/>
      <c r="T14" s="860" t="s">
        <v>62</v>
      </c>
      <c r="U14" s="373"/>
    </row>
    <row r="15" spans="1:29" s="21" customFormat="1" ht="12.95" customHeight="1">
      <c r="A15" s="215" t="s">
        <v>844</v>
      </c>
      <c r="B15" s="859">
        <v>60950</v>
      </c>
      <c r="C15" s="861" t="s">
        <v>845</v>
      </c>
      <c r="D15" s="859">
        <v>121900</v>
      </c>
      <c r="F15" s="860">
        <v>1</v>
      </c>
      <c r="G15" s="860"/>
      <c r="H15" s="860">
        <v>112</v>
      </c>
      <c r="I15" s="860"/>
      <c r="J15" s="860" t="s">
        <v>62</v>
      </c>
      <c r="K15" s="860"/>
      <c r="L15" s="860" t="s">
        <v>62</v>
      </c>
      <c r="M15" s="860"/>
      <c r="N15" s="860">
        <v>1</v>
      </c>
      <c r="O15" s="860"/>
      <c r="P15" s="860">
        <v>114.91249999999999</v>
      </c>
      <c r="Q15" s="860"/>
      <c r="R15" s="860">
        <v>2</v>
      </c>
      <c r="S15" s="860"/>
      <c r="T15" s="860">
        <v>226.91249999999999</v>
      </c>
      <c r="U15" s="373"/>
    </row>
    <row r="16" spans="1:29" s="21" customFormat="1" ht="12.95" customHeight="1">
      <c r="A16" s="215" t="s">
        <v>844</v>
      </c>
      <c r="B16" s="859">
        <v>121900</v>
      </c>
      <c r="C16" s="861" t="s">
        <v>845</v>
      </c>
      <c r="D16" s="859">
        <v>243800</v>
      </c>
      <c r="F16" s="860">
        <v>2</v>
      </c>
      <c r="G16" s="860"/>
      <c r="H16" s="860">
        <v>354.72</v>
      </c>
      <c r="I16" s="860"/>
      <c r="J16" s="860">
        <v>1</v>
      </c>
      <c r="K16" s="860"/>
      <c r="L16" s="860">
        <v>217.83982</v>
      </c>
      <c r="M16" s="860"/>
      <c r="N16" s="860" t="s">
        <v>62</v>
      </c>
      <c r="O16" s="860"/>
      <c r="P16" s="860" t="s">
        <v>62</v>
      </c>
      <c r="Q16" s="860"/>
      <c r="R16" s="860">
        <v>3</v>
      </c>
      <c r="S16" s="860"/>
      <c r="T16" s="860">
        <v>572.55982000000006</v>
      </c>
      <c r="U16" s="373"/>
    </row>
    <row r="17" spans="1:21" s="21" customFormat="1" ht="12.95" customHeight="1">
      <c r="A17" s="215" t="s">
        <v>844</v>
      </c>
      <c r="B17" s="859">
        <v>243800</v>
      </c>
      <c r="C17" s="861" t="s">
        <v>845</v>
      </c>
      <c r="D17" s="859">
        <v>487600</v>
      </c>
      <c r="F17" s="860" t="s">
        <v>62</v>
      </c>
      <c r="G17" s="860"/>
      <c r="H17" s="860" t="s">
        <v>62</v>
      </c>
      <c r="I17" s="860"/>
      <c r="J17" s="860" t="s">
        <v>62</v>
      </c>
      <c r="K17" s="860"/>
      <c r="L17" s="860" t="s">
        <v>62</v>
      </c>
      <c r="M17" s="860"/>
      <c r="N17" s="860" t="s">
        <v>62</v>
      </c>
      <c r="O17" s="860"/>
      <c r="P17" s="860" t="s">
        <v>62</v>
      </c>
      <c r="Q17" s="860"/>
      <c r="R17" s="860" t="s">
        <v>62</v>
      </c>
      <c r="S17" s="860"/>
      <c r="T17" s="860" t="s">
        <v>62</v>
      </c>
      <c r="U17" s="373"/>
    </row>
    <row r="18" spans="1:21" s="21" customFormat="1" ht="12.95" customHeight="1">
      <c r="A18" s="215" t="s">
        <v>844</v>
      </c>
      <c r="B18" s="859">
        <v>487600</v>
      </c>
      <c r="C18" s="861" t="s">
        <v>845</v>
      </c>
      <c r="D18" s="859">
        <v>731400</v>
      </c>
      <c r="F18" s="860" t="s">
        <v>62</v>
      </c>
      <c r="G18" s="860"/>
      <c r="H18" s="860" t="s">
        <v>62</v>
      </c>
      <c r="I18" s="860"/>
      <c r="J18" s="860" t="s">
        <v>62</v>
      </c>
      <c r="K18" s="860"/>
      <c r="L18" s="860" t="s">
        <v>62</v>
      </c>
      <c r="M18" s="860"/>
      <c r="N18" s="860" t="s">
        <v>62</v>
      </c>
      <c r="O18" s="860"/>
      <c r="P18" s="860" t="s">
        <v>62</v>
      </c>
      <c r="Q18" s="860"/>
      <c r="R18" s="860" t="s">
        <v>62</v>
      </c>
      <c r="S18" s="860"/>
      <c r="T18" s="860" t="s">
        <v>62</v>
      </c>
      <c r="U18" s="373"/>
    </row>
    <row r="19" spans="1:21" s="21" customFormat="1" ht="12.95" customHeight="1">
      <c r="A19" s="215" t="s">
        <v>844</v>
      </c>
      <c r="B19" s="859">
        <v>731400</v>
      </c>
      <c r="C19" s="861" t="s">
        <v>845</v>
      </c>
      <c r="D19" s="859">
        <v>975200</v>
      </c>
      <c r="F19" s="860" t="s">
        <v>62</v>
      </c>
      <c r="G19" s="860"/>
      <c r="H19" s="860" t="s">
        <v>62</v>
      </c>
      <c r="I19" s="860"/>
      <c r="J19" s="860" t="s">
        <v>62</v>
      </c>
      <c r="K19" s="860"/>
      <c r="L19" s="860" t="s">
        <v>62</v>
      </c>
      <c r="M19" s="860"/>
      <c r="N19" s="860" t="s">
        <v>62</v>
      </c>
      <c r="O19" s="860"/>
      <c r="P19" s="860" t="s">
        <v>62</v>
      </c>
      <c r="Q19" s="860"/>
      <c r="R19" s="860" t="s">
        <v>62</v>
      </c>
      <c r="S19" s="860"/>
      <c r="T19" s="860" t="s">
        <v>62</v>
      </c>
      <c r="U19" s="373"/>
    </row>
    <row r="20" spans="1:21" s="21" customFormat="1" ht="12.95" customHeight="1">
      <c r="A20" s="215" t="s">
        <v>844</v>
      </c>
      <c r="B20" s="859">
        <v>975200</v>
      </c>
      <c r="C20" s="861" t="s">
        <v>845</v>
      </c>
      <c r="D20" s="859">
        <v>1219000</v>
      </c>
      <c r="F20" s="860" t="s">
        <v>62</v>
      </c>
      <c r="G20" s="860"/>
      <c r="H20" s="860" t="s">
        <v>62</v>
      </c>
      <c r="I20" s="860"/>
      <c r="J20" s="860" t="s">
        <v>62</v>
      </c>
      <c r="K20" s="860"/>
      <c r="L20" s="860" t="s">
        <v>62</v>
      </c>
      <c r="M20" s="860"/>
      <c r="N20" s="860" t="s">
        <v>62</v>
      </c>
      <c r="O20" s="860"/>
      <c r="P20" s="860" t="s">
        <v>62</v>
      </c>
      <c r="Q20" s="860"/>
      <c r="R20" s="860" t="s">
        <v>62</v>
      </c>
      <c r="S20" s="860"/>
      <c r="T20" s="860" t="s">
        <v>62</v>
      </c>
      <c r="U20" s="373"/>
    </row>
    <row r="21" spans="1:21" s="21" customFormat="1" ht="12.95" customHeight="1">
      <c r="A21" s="215" t="s">
        <v>844</v>
      </c>
      <c r="B21" s="859">
        <v>1219000</v>
      </c>
      <c r="C21" s="861" t="s">
        <v>845</v>
      </c>
      <c r="D21" s="859">
        <v>1828500</v>
      </c>
      <c r="F21" s="860" t="s">
        <v>62</v>
      </c>
      <c r="G21" s="860"/>
      <c r="H21" s="860" t="s">
        <v>62</v>
      </c>
      <c r="I21" s="860"/>
      <c r="J21" s="860" t="s">
        <v>62</v>
      </c>
      <c r="K21" s="860"/>
      <c r="L21" s="860" t="s">
        <v>62</v>
      </c>
      <c r="M21" s="860"/>
      <c r="N21" s="860" t="s">
        <v>62</v>
      </c>
      <c r="O21" s="860"/>
      <c r="P21" s="860" t="s">
        <v>62</v>
      </c>
      <c r="Q21" s="860"/>
      <c r="R21" s="860" t="s">
        <v>62</v>
      </c>
      <c r="S21" s="860"/>
      <c r="T21" s="860" t="s">
        <v>62</v>
      </c>
      <c r="U21" s="373"/>
    </row>
    <row r="22" spans="1:21" s="21" customFormat="1" ht="12.95" customHeight="1">
      <c r="A22" s="215" t="s">
        <v>844</v>
      </c>
      <c r="B22" s="859">
        <v>1828500</v>
      </c>
      <c r="C22" s="861" t="s">
        <v>845</v>
      </c>
      <c r="D22" s="859">
        <v>2438000</v>
      </c>
      <c r="F22" s="860" t="s">
        <v>62</v>
      </c>
      <c r="G22" s="860"/>
      <c r="H22" s="860" t="s">
        <v>62</v>
      </c>
      <c r="I22" s="860"/>
      <c r="J22" s="860" t="s">
        <v>62</v>
      </c>
      <c r="K22" s="860"/>
      <c r="L22" s="860" t="s">
        <v>62</v>
      </c>
      <c r="M22" s="860"/>
      <c r="N22" s="860" t="s">
        <v>62</v>
      </c>
      <c r="O22" s="860"/>
      <c r="P22" s="860" t="s">
        <v>62</v>
      </c>
      <c r="Q22" s="860"/>
      <c r="R22" s="860" t="s">
        <v>62</v>
      </c>
      <c r="S22" s="860"/>
      <c r="T22" s="860" t="s">
        <v>62</v>
      </c>
      <c r="U22" s="373"/>
    </row>
    <row r="23" spans="1:21" s="21" customFormat="1" ht="12.95" customHeight="1">
      <c r="A23" s="215" t="s">
        <v>844</v>
      </c>
      <c r="B23" s="859">
        <v>2438000</v>
      </c>
      <c r="C23" s="861" t="s">
        <v>845</v>
      </c>
      <c r="D23" s="859">
        <v>6095000</v>
      </c>
      <c r="F23" s="860" t="s">
        <v>62</v>
      </c>
      <c r="G23" s="860"/>
      <c r="H23" s="860" t="s">
        <v>62</v>
      </c>
      <c r="I23" s="860"/>
      <c r="J23" s="860" t="s">
        <v>62</v>
      </c>
      <c r="K23" s="860"/>
      <c r="L23" s="860" t="s">
        <v>62</v>
      </c>
      <c r="M23" s="860"/>
      <c r="N23" s="860" t="s">
        <v>62</v>
      </c>
      <c r="O23" s="860"/>
      <c r="P23" s="860" t="s">
        <v>62</v>
      </c>
      <c r="Q23" s="860"/>
      <c r="R23" s="860" t="s">
        <v>62</v>
      </c>
      <c r="S23" s="860"/>
      <c r="T23" s="860" t="s">
        <v>62</v>
      </c>
      <c r="U23" s="373"/>
    </row>
    <row r="24" spans="1:21" s="21" customFormat="1" ht="12.95" customHeight="1">
      <c r="A24" s="215" t="s">
        <v>844</v>
      </c>
      <c r="B24" s="859">
        <v>6095000</v>
      </c>
      <c r="C24" s="861" t="s">
        <v>845</v>
      </c>
      <c r="D24" s="859">
        <v>12190000</v>
      </c>
      <c r="F24" s="860" t="s">
        <v>62</v>
      </c>
      <c r="G24" s="860"/>
      <c r="H24" s="860" t="s">
        <v>62</v>
      </c>
      <c r="I24" s="860"/>
      <c r="J24" s="860" t="s">
        <v>62</v>
      </c>
      <c r="K24" s="860"/>
      <c r="L24" s="860" t="s">
        <v>62</v>
      </c>
      <c r="M24" s="860"/>
      <c r="N24" s="860" t="s">
        <v>62</v>
      </c>
      <c r="O24" s="860"/>
      <c r="P24" s="860" t="s">
        <v>62</v>
      </c>
      <c r="Q24" s="860"/>
      <c r="R24" s="860" t="s">
        <v>62</v>
      </c>
      <c r="S24" s="860"/>
      <c r="T24" s="860" t="s">
        <v>62</v>
      </c>
      <c r="U24" s="373"/>
    </row>
    <row r="25" spans="1:21" s="21" customFormat="1" ht="12.95" customHeight="1">
      <c r="A25" s="215" t="s">
        <v>844</v>
      </c>
      <c r="B25" s="859">
        <v>12190000</v>
      </c>
      <c r="C25" s="861" t="s">
        <v>845</v>
      </c>
      <c r="D25" s="862" t="s">
        <v>846</v>
      </c>
      <c r="F25" s="860" t="s">
        <v>62</v>
      </c>
      <c r="G25" s="860"/>
      <c r="H25" s="860" t="s">
        <v>62</v>
      </c>
      <c r="I25" s="860"/>
      <c r="J25" s="860" t="s">
        <v>62</v>
      </c>
      <c r="K25" s="860"/>
      <c r="L25" s="860" t="s">
        <v>62</v>
      </c>
      <c r="M25" s="860"/>
      <c r="N25" s="860" t="s">
        <v>62</v>
      </c>
      <c r="O25" s="860"/>
      <c r="P25" s="860" t="s">
        <v>62</v>
      </c>
      <c r="Q25" s="860"/>
      <c r="R25" s="860" t="s">
        <v>62</v>
      </c>
      <c r="S25" s="860"/>
      <c r="T25" s="860" t="s">
        <v>62</v>
      </c>
      <c r="U25" s="373"/>
    </row>
    <row r="26" spans="1:21" s="21" customFormat="1" ht="13.5" customHeight="1">
      <c r="A26" s="215"/>
      <c r="C26" s="215"/>
      <c r="D26" s="856"/>
      <c r="F26" s="854"/>
      <c r="H26" s="854"/>
      <c r="I26" s="854"/>
      <c r="J26" s="854"/>
      <c r="K26" s="854"/>
      <c r="L26" s="854"/>
      <c r="M26" s="854"/>
      <c r="N26" s="854"/>
      <c r="O26" s="854"/>
      <c r="P26" s="854"/>
      <c r="Q26" s="854"/>
      <c r="R26" s="854"/>
      <c r="S26" s="854"/>
      <c r="T26" s="854"/>
      <c r="U26" s="373"/>
    </row>
    <row r="27" spans="1:21" s="21" customFormat="1" ht="18" customHeight="1">
      <c r="A27" s="855" t="s">
        <v>91</v>
      </c>
      <c r="C27" s="215"/>
      <c r="D27" s="856"/>
      <c r="F27" s="857">
        <v>3693224</v>
      </c>
      <c r="G27" s="857"/>
      <c r="H27" s="857">
        <v>2023349.34919</v>
      </c>
      <c r="I27" s="857"/>
      <c r="J27" s="857">
        <v>639</v>
      </c>
      <c r="K27" s="857"/>
      <c r="L27" s="857">
        <v>10808.63888</v>
      </c>
      <c r="M27" s="857"/>
      <c r="N27" s="857">
        <v>3506</v>
      </c>
      <c r="O27" s="857"/>
      <c r="P27" s="857">
        <v>28235.821399999997</v>
      </c>
      <c r="Q27" s="857"/>
      <c r="R27" s="857">
        <v>3697369</v>
      </c>
      <c r="S27" s="857"/>
      <c r="T27" s="857">
        <v>2062393.80947</v>
      </c>
      <c r="U27" s="373"/>
    </row>
    <row r="28" spans="1:21" s="21" customFormat="1" ht="12.95" customHeight="1">
      <c r="A28" s="215"/>
      <c r="B28" s="858" t="s">
        <v>843</v>
      </c>
      <c r="C28" s="858"/>
      <c r="D28" s="859">
        <v>12190</v>
      </c>
      <c r="F28" s="860">
        <v>3660065</v>
      </c>
      <c r="G28" s="860"/>
      <c r="H28" s="860">
        <v>539501.81018000003</v>
      </c>
      <c r="I28" s="860"/>
      <c r="J28" s="860">
        <v>548</v>
      </c>
      <c r="K28" s="860"/>
      <c r="L28" s="860">
        <v>349.88471000000027</v>
      </c>
      <c r="M28" s="860"/>
      <c r="N28" s="860">
        <v>3383</v>
      </c>
      <c r="O28" s="860"/>
      <c r="P28" s="860">
        <v>868.86681999999564</v>
      </c>
      <c r="Q28" s="860"/>
      <c r="R28" s="860">
        <v>3663996</v>
      </c>
      <c r="S28" s="860"/>
      <c r="T28" s="860">
        <v>540720.56171000004</v>
      </c>
      <c r="U28" s="373"/>
    </row>
    <row r="29" spans="1:21" s="21" customFormat="1" ht="12.95" customHeight="1">
      <c r="A29" s="215" t="s">
        <v>844</v>
      </c>
      <c r="B29" s="859">
        <v>12190</v>
      </c>
      <c r="C29" s="861" t="s">
        <v>845</v>
      </c>
      <c r="D29" s="859">
        <v>30475</v>
      </c>
      <c r="F29" s="860">
        <v>18022</v>
      </c>
      <c r="G29" s="860"/>
      <c r="H29" s="860">
        <v>353286.75099999999</v>
      </c>
      <c r="I29" s="860"/>
      <c r="J29" s="860">
        <v>29</v>
      </c>
      <c r="K29" s="860"/>
      <c r="L29" s="860">
        <v>571.77584999999999</v>
      </c>
      <c r="M29" s="860"/>
      <c r="N29" s="860">
        <v>43</v>
      </c>
      <c r="O29" s="860"/>
      <c r="P29" s="860">
        <v>831.59805000000006</v>
      </c>
      <c r="Q29" s="860"/>
      <c r="R29" s="860">
        <v>18094</v>
      </c>
      <c r="S29" s="860"/>
      <c r="T29" s="860">
        <v>354690.1249</v>
      </c>
      <c r="U29" s="373"/>
    </row>
    <row r="30" spans="1:21" s="21" customFormat="1" ht="12.95" customHeight="1">
      <c r="A30" s="215" t="s">
        <v>844</v>
      </c>
      <c r="B30" s="859">
        <v>30475</v>
      </c>
      <c r="C30" s="861" t="s">
        <v>845</v>
      </c>
      <c r="D30" s="859">
        <v>60950</v>
      </c>
      <c r="F30" s="860">
        <v>8427</v>
      </c>
      <c r="G30" s="860"/>
      <c r="H30" s="860">
        <v>363117.17569</v>
      </c>
      <c r="I30" s="860"/>
      <c r="J30" s="860">
        <v>27</v>
      </c>
      <c r="K30" s="860"/>
      <c r="L30" s="860">
        <v>1185.9211299999999</v>
      </c>
      <c r="M30" s="860"/>
      <c r="N30" s="860">
        <v>21</v>
      </c>
      <c r="O30" s="860"/>
      <c r="P30" s="860">
        <v>904.06569000000002</v>
      </c>
      <c r="Q30" s="860"/>
      <c r="R30" s="860">
        <v>8475</v>
      </c>
      <c r="S30" s="860"/>
      <c r="T30" s="860">
        <v>365207.16250999999</v>
      </c>
      <c r="U30" s="373"/>
    </row>
    <row r="31" spans="1:21" s="21" customFormat="1" ht="12.95" customHeight="1">
      <c r="A31" s="215" t="s">
        <v>844</v>
      </c>
      <c r="B31" s="859">
        <v>60950</v>
      </c>
      <c r="C31" s="861" t="s">
        <v>845</v>
      </c>
      <c r="D31" s="859">
        <v>121900</v>
      </c>
      <c r="F31" s="860">
        <v>5096</v>
      </c>
      <c r="G31" s="860"/>
      <c r="H31" s="860">
        <v>445468.75994000002</v>
      </c>
      <c r="I31" s="860"/>
      <c r="J31" s="860">
        <v>16</v>
      </c>
      <c r="K31" s="860"/>
      <c r="L31" s="860">
        <v>1269.1159599999999</v>
      </c>
      <c r="M31" s="860"/>
      <c r="N31" s="860">
        <v>18</v>
      </c>
      <c r="O31" s="860"/>
      <c r="P31" s="860">
        <v>1557.52865</v>
      </c>
      <c r="Q31" s="860"/>
      <c r="R31" s="860">
        <v>5130</v>
      </c>
      <c r="S31" s="860"/>
      <c r="T31" s="860">
        <v>448295.40455000004</v>
      </c>
      <c r="U31" s="373"/>
    </row>
    <row r="32" spans="1:21" s="21" customFormat="1" ht="12.95" customHeight="1">
      <c r="A32" s="215" t="s">
        <v>844</v>
      </c>
      <c r="B32" s="859">
        <v>121900</v>
      </c>
      <c r="C32" s="861" t="s">
        <v>845</v>
      </c>
      <c r="D32" s="859">
        <v>243800</v>
      </c>
      <c r="F32" s="860">
        <v>1347</v>
      </c>
      <c r="G32" s="860"/>
      <c r="H32" s="860">
        <v>208572.88832</v>
      </c>
      <c r="I32" s="860"/>
      <c r="J32" s="860">
        <v>8</v>
      </c>
      <c r="K32" s="860"/>
      <c r="L32" s="860">
        <v>1321.15049</v>
      </c>
      <c r="M32" s="860"/>
      <c r="N32" s="860">
        <v>13</v>
      </c>
      <c r="O32" s="860"/>
      <c r="P32" s="860">
        <v>2341.5677000000001</v>
      </c>
      <c r="Q32" s="860"/>
      <c r="R32" s="860">
        <v>1368</v>
      </c>
      <c r="S32" s="860"/>
      <c r="T32" s="860">
        <v>212235.60650999998</v>
      </c>
      <c r="U32" s="373"/>
    </row>
    <row r="33" spans="1:21" s="21" customFormat="1" ht="12.95" customHeight="1">
      <c r="A33" s="215" t="s">
        <v>844</v>
      </c>
      <c r="B33" s="859">
        <v>243800</v>
      </c>
      <c r="C33" s="861" t="s">
        <v>845</v>
      </c>
      <c r="D33" s="859">
        <v>487600</v>
      </c>
      <c r="F33" s="860">
        <v>212</v>
      </c>
      <c r="G33" s="860"/>
      <c r="H33" s="860">
        <v>68023.135849999991</v>
      </c>
      <c r="I33" s="860"/>
      <c r="J33" s="860">
        <v>5</v>
      </c>
      <c r="K33" s="860"/>
      <c r="L33" s="860">
        <v>1612.9453599999999</v>
      </c>
      <c r="M33" s="860"/>
      <c r="N33" s="860">
        <v>17</v>
      </c>
      <c r="O33" s="860"/>
      <c r="P33" s="860">
        <v>6089.6334800000004</v>
      </c>
      <c r="Q33" s="860"/>
      <c r="R33" s="860">
        <v>234</v>
      </c>
      <c r="S33" s="860"/>
      <c r="T33" s="860">
        <v>75725.714689999993</v>
      </c>
      <c r="U33" s="373"/>
    </row>
    <row r="34" spans="1:21" s="21" customFormat="1" ht="12.95" customHeight="1">
      <c r="A34" s="215" t="s">
        <v>844</v>
      </c>
      <c r="B34" s="859">
        <v>487600</v>
      </c>
      <c r="C34" s="861" t="s">
        <v>845</v>
      </c>
      <c r="D34" s="859">
        <v>731400</v>
      </c>
      <c r="F34" s="860">
        <v>36</v>
      </c>
      <c r="G34" s="860"/>
      <c r="H34" s="860">
        <v>21493.573270000001</v>
      </c>
      <c r="I34" s="860"/>
      <c r="J34" s="860">
        <v>3</v>
      </c>
      <c r="K34" s="860"/>
      <c r="L34" s="860">
        <v>1583.6968200000001</v>
      </c>
      <c r="M34" s="860"/>
      <c r="N34" s="860">
        <v>6</v>
      </c>
      <c r="O34" s="860"/>
      <c r="P34" s="860">
        <v>3599.3267700000001</v>
      </c>
      <c r="Q34" s="860"/>
      <c r="R34" s="860">
        <v>45</v>
      </c>
      <c r="S34" s="860"/>
      <c r="T34" s="860">
        <v>26676.596859999998</v>
      </c>
      <c r="U34" s="373"/>
    </row>
    <row r="35" spans="1:21" s="21" customFormat="1" ht="12.95" customHeight="1">
      <c r="A35" s="215" t="s">
        <v>844</v>
      </c>
      <c r="B35" s="859">
        <v>731400</v>
      </c>
      <c r="C35" s="861" t="s">
        <v>845</v>
      </c>
      <c r="D35" s="859">
        <v>975200</v>
      </c>
      <c r="F35" s="860">
        <v>9</v>
      </c>
      <c r="G35" s="860"/>
      <c r="H35" s="860">
        <v>7403.9086900000002</v>
      </c>
      <c r="I35" s="860"/>
      <c r="J35" s="860">
        <v>1</v>
      </c>
      <c r="K35" s="860"/>
      <c r="L35" s="860">
        <v>782.08829000000003</v>
      </c>
      <c r="M35" s="860"/>
      <c r="N35" s="860" t="s">
        <v>62</v>
      </c>
      <c r="O35" s="860"/>
      <c r="P35" s="860" t="s">
        <v>62</v>
      </c>
      <c r="Q35" s="860"/>
      <c r="R35" s="860">
        <v>10</v>
      </c>
      <c r="S35" s="860"/>
      <c r="T35" s="860">
        <v>8185.9969800000008</v>
      </c>
      <c r="U35" s="373"/>
    </row>
    <row r="36" spans="1:21" s="21" customFormat="1" ht="12.95" customHeight="1">
      <c r="A36" s="215" t="s">
        <v>844</v>
      </c>
      <c r="B36" s="859">
        <v>975200</v>
      </c>
      <c r="C36" s="861" t="s">
        <v>845</v>
      </c>
      <c r="D36" s="859">
        <v>1219000</v>
      </c>
      <c r="F36" s="860">
        <v>4</v>
      </c>
      <c r="G36" s="860"/>
      <c r="H36" s="860">
        <v>4220.3077000000003</v>
      </c>
      <c r="I36" s="860"/>
      <c r="J36" s="860">
        <v>2</v>
      </c>
      <c r="K36" s="860"/>
      <c r="L36" s="860">
        <v>2132.0602699999999</v>
      </c>
      <c r="M36" s="860"/>
      <c r="N36" s="860">
        <v>1</v>
      </c>
      <c r="O36" s="860"/>
      <c r="P36" s="860">
        <v>1072.0130200000001</v>
      </c>
      <c r="Q36" s="860"/>
      <c r="R36" s="860">
        <v>7</v>
      </c>
      <c r="S36" s="860"/>
      <c r="T36" s="860">
        <v>7424.3809900000006</v>
      </c>
      <c r="U36" s="373"/>
    </row>
    <row r="37" spans="1:21" s="21" customFormat="1" ht="12.95" customHeight="1">
      <c r="A37" s="215" t="s">
        <v>844</v>
      </c>
      <c r="B37" s="859">
        <v>1219000</v>
      </c>
      <c r="C37" s="861" t="s">
        <v>845</v>
      </c>
      <c r="D37" s="859">
        <v>1828500</v>
      </c>
      <c r="F37" s="860">
        <v>4</v>
      </c>
      <c r="G37" s="860"/>
      <c r="H37" s="860">
        <v>6097.1811200000002</v>
      </c>
      <c r="I37" s="860"/>
      <c r="J37" s="860" t="s">
        <v>62</v>
      </c>
      <c r="K37" s="860"/>
      <c r="L37" s="860" t="s">
        <v>62</v>
      </c>
      <c r="M37" s="860"/>
      <c r="N37" s="860">
        <v>1</v>
      </c>
      <c r="O37" s="860"/>
      <c r="P37" s="860">
        <v>1475.62565</v>
      </c>
      <c r="Q37" s="860"/>
      <c r="R37" s="860">
        <v>5</v>
      </c>
      <c r="S37" s="860"/>
      <c r="T37" s="860">
        <v>7572.8067699999992</v>
      </c>
      <c r="U37" s="373"/>
    </row>
    <row r="38" spans="1:21" s="21" customFormat="1" ht="12.95" customHeight="1">
      <c r="A38" s="215" t="s">
        <v>844</v>
      </c>
      <c r="B38" s="859">
        <v>1828500</v>
      </c>
      <c r="C38" s="861" t="s">
        <v>845</v>
      </c>
      <c r="D38" s="859">
        <v>2438000</v>
      </c>
      <c r="F38" s="860" t="s">
        <v>62</v>
      </c>
      <c r="G38" s="860"/>
      <c r="H38" s="860" t="s">
        <v>62</v>
      </c>
      <c r="I38" s="860"/>
      <c r="J38" s="860" t="s">
        <v>62</v>
      </c>
      <c r="K38" s="860"/>
      <c r="L38" s="860" t="s">
        <v>62</v>
      </c>
      <c r="M38" s="860"/>
      <c r="N38" s="860">
        <v>1</v>
      </c>
      <c r="O38" s="860"/>
      <c r="P38" s="860">
        <v>2402.9576400000001</v>
      </c>
      <c r="Q38" s="860"/>
      <c r="R38" s="860">
        <v>1</v>
      </c>
      <c r="S38" s="860"/>
      <c r="T38" s="860">
        <v>2402.9576400000001</v>
      </c>
      <c r="U38" s="373"/>
    </row>
    <row r="39" spans="1:21" s="21" customFormat="1" ht="12.95" customHeight="1">
      <c r="A39" s="215" t="s">
        <v>844</v>
      </c>
      <c r="B39" s="859">
        <v>2438000</v>
      </c>
      <c r="C39" s="861" t="s">
        <v>845</v>
      </c>
      <c r="D39" s="859">
        <v>6095000</v>
      </c>
      <c r="F39" s="860">
        <v>2</v>
      </c>
      <c r="G39" s="860"/>
      <c r="H39" s="860">
        <v>6163.85743</v>
      </c>
      <c r="I39" s="860"/>
      <c r="J39" s="860" t="s">
        <v>62</v>
      </c>
      <c r="K39" s="860"/>
      <c r="L39" s="860" t="s">
        <v>62</v>
      </c>
      <c r="M39" s="860"/>
      <c r="N39" s="860">
        <v>2</v>
      </c>
      <c r="O39" s="860"/>
      <c r="P39" s="860">
        <v>7092.6379299999999</v>
      </c>
      <c r="Q39" s="860"/>
      <c r="R39" s="860">
        <v>4</v>
      </c>
      <c r="S39" s="860"/>
      <c r="T39" s="860">
        <v>13256.495359999999</v>
      </c>
      <c r="U39" s="373"/>
    </row>
    <row r="40" spans="1:21" s="21" customFormat="1" ht="12.95" customHeight="1">
      <c r="A40" s="215" t="s">
        <v>844</v>
      </c>
      <c r="B40" s="859">
        <v>6095000</v>
      </c>
      <c r="C40" s="861" t="s">
        <v>845</v>
      </c>
      <c r="D40" s="859">
        <v>12190000</v>
      </c>
      <c r="F40" s="860" t="s">
        <v>62</v>
      </c>
      <c r="G40" s="860"/>
      <c r="H40" s="860" t="s">
        <v>62</v>
      </c>
      <c r="I40" s="860"/>
      <c r="J40" s="860" t="s">
        <v>62</v>
      </c>
      <c r="K40" s="860"/>
      <c r="L40" s="860" t="s">
        <v>62</v>
      </c>
      <c r="M40" s="860"/>
      <c r="N40" s="860" t="s">
        <v>62</v>
      </c>
      <c r="O40" s="860"/>
      <c r="P40" s="860" t="s">
        <v>62</v>
      </c>
      <c r="Q40" s="860"/>
      <c r="R40" s="860" t="s">
        <v>62</v>
      </c>
      <c r="S40" s="860"/>
      <c r="T40" s="860" t="s">
        <v>62</v>
      </c>
      <c r="U40" s="373"/>
    </row>
    <row r="41" spans="1:21" s="21" customFormat="1" ht="12.95" customHeight="1">
      <c r="A41" s="215" t="s">
        <v>844</v>
      </c>
      <c r="B41" s="859">
        <v>12190000</v>
      </c>
      <c r="C41" s="861" t="s">
        <v>845</v>
      </c>
      <c r="D41" s="862" t="s">
        <v>846</v>
      </c>
      <c r="F41" s="860" t="s">
        <v>62</v>
      </c>
      <c r="G41" s="860"/>
      <c r="H41" s="860" t="s">
        <v>62</v>
      </c>
      <c r="I41" s="860"/>
      <c r="J41" s="860" t="s">
        <v>62</v>
      </c>
      <c r="K41" s="860"/>
      <c r="L41" s="860" t="s">
        <v>62</v>
      </c>
      <c r="M41" s="860"/>
      <c r="N41" s="860" t="s">
        <v>62</v>
      </c>
      <c r="O41" s="860"/>
      <c r="P41" s="860" t="s">
        <v>62</v>
      </c>
      <c r="Q41" s="860"/>
      <c r="R41" s="860" t="s">
        <v>62</v>
      </c>
      <c r="S41" s="860"/>
      <c r="T41" s="860" t="s">
        <v>62</v>
      </c>
      <c r="U41" s="373"/>
    </row>
    <row r="42" spans="1:21" s="21" customFormat="1" ht="12" customHeight="1">
      <c r="A42" s="215"/>
      <c r="C42" s="215"/>
      <c r="D42" s="856"/>
      <c r="F42" s="854"/>
      <c r="H42" s="854"/>
      <c r="I42" s="854"/>
      <c r="J42" s="854"/>
      <c r="K42" s="854"/>
      <c r="L42" s="854"/>
      <c r="M42" s="854"/>
      <c r="N42" s="854"/>
      <c r="O42" s="854"/>
      <c r="P42" s="854"/>
      <c r="Q42" s="854"/>
      <c r="R42" s="854"/>
      <c r="S42" s="854"/>
      <c r="T42" s="854"/>
      <c r="U42" s="373"/>
    </row>
    <row r="43" spans="1:21" s="21" customFormat="1" ht="18" customHeight="1">
      <c r="A43" s="855" t="s">
        <v>73</v>
      </c>
      <c r="C43" s="215"/>
      <c r="D43" s="856"/>
      <c r="F43" s="857">
        <v>260127</v>
      </c>
      <c r="G43" s="857"/>
      <c r="H43" s="857">
        <v>4550950.9573999997</v>
      </c>
      <c r="I43" s="857"/>
      <c r="J43" s="857">
        <v>60</v>
      </c>
      <c r="K43" s="857"/>
      <c r="L43" s="857">
        <v>594419.25421000004</v>
      </c>
      <c r="M43" s="857"/>
      <c r="N43" s="857">
        <v>137</v>
      </c>
      <c r="O43" s="857"/>
      <c r="P43" s="857">
        <v>944380.42535999999</v>
      </c>
      <c r="Q43" s="857"/>
      <c r="R43" s="857">
        <v>260324</v>
      </c>
      <c r="S43" s="857"/>
      <c r="T43" s="857">
        <v>6089750.6369700003</v>
      </c>
      <c r="U43" s="373"/>
    </row>
    <row r="44" spans="1:21" s="21" customFormat="1" ht="12.95" customHeight="1">
      <c r="A44" s="215"/>
      <c r="B44" s="858" t="s">
        <v>843</v>
      </c>
      <c r="C44" s="858"/>
      <c r="D44" s="859">
        <v>12190</v>
      </c>
      <c r="F44" s="860">
        <v>213819</v>
      </c>
      <c r="G44" s="860"/>
      <c r="H44" s="860">
        <v>108951.11153999995</v>
      </c>
      <c r="I44" s="860"/>
      <c r="J44" s="860">
        <v>2</v>
      </c>
      <c r="K44" s="860"/>
      <c r="L44" s="860">
        <v>12.824559999979101</v>
      </c>
      <c r="M44" s="860"/>
      <c r="N44" s="860">
        <v>38</v>
      </c>
      <c r="O44" s="860"/>
      <c r="P44" s="860">
        <v>52.129620000021532</v>
      </c>
      <c r="Q44" s="860"/>
      <c r="R44" s="860">
        <v>213859</v>
      </c>
      <c r="S44" s="860"/>
      <c r="T44" s="860">
        <v>109016.0657200003</v>
      </c>
      <c r="U44" s="373"/>
    </row>
    <row r="45" spans="1:21" s="21" customFormat="1" ht="12.95" customHeight="1">
      <c r="A45" s="215" t="s">
        <v>844</v>
      </c>
      <c r="B45" s="859">
        <v>12190</v>
      </c>
      <c r="C45" s="861" t="s">
        <v>845</v>
      </c>
      <c r="D45" s="859">
        <v>30475</v>
      </c>
      <c r="F45" s="860">
        <v>12296</v>
      </c>
      <c r="G45" s="860"/>
      <c r="H45" s="860">
        <v>259740.74424999999</v>
      </c>
      <c r="I45" s="860"/>
      <c r="J45" s="860">
        <v>1</v>
      </c>
      <c r="K45" s="860"/>
      <c r="L45" s="860">
        <v>23.101939999999999</v>
      </c>
      <c r="M45" s="860"/>
      <c r="N45" s="860">
        <v>2</v>
      </c>
      <c r="O45" s="860"/>
      <c r="P45" s="860">
        <v>53.550950000000007</v>
      </c>
      <c r="Q45" s="860"/>
      <c r="R45" s="860">
        <v>12299</v>
      </c>
      <c r="S45" s="860"/>
      <c r="T45" s="860">
        <v>259817.39713999999</v>
      </c>
      <c r="U45" s="373"/>
    </row>
    <row r="46" spans="1:21" s="21" customFormat="1" ht="12.95" customHeight="1">
      <c r="A46" s="215" t="s">
        <v>844</v>
      </c>
      <c r="B46" s="859">
        <v>30475</v>
      </c>
      <c r="C46" s="861" t="s">
        <v>845</v>
      </c>
      <c r="D46" s="859">
        <v>60950</v>
      </c>
      <c r="F46" s="860">
        <v>10940</v>
      </c>
      <c r="G46" s="860"/>
      <c r="H46" s="860">
        <v>502446.12736000004</v>
      </c>
      <c r="I46" s="860"/>
      <c r="J46" s="860">
        <v>2</v>
      </c>
      <c r="K46" s="860"/>
      <c r="L46" s="860">
        <v>113.02632000000001</v>
      </c>
      <c r="M46" s="860"/>
      <c r="N46" s="860">
        <v>2</v>
      </c>
      <c r="O46" s="860"/>
      <c r="P46" s="860">
        <v>88.101290000000006</v>
      </c>
      <c r="Q46" s="860"/>
      <c r="R46" s="860">
        <v>10944</v>
      </c>
      <c r="S46" s="860"/>
      <c r="T46" s="860">
        <v>502647.25497000001</v>
      </c>
      <c r="U46" s="373"/>
    </row>
    <row r="47" spans="1:21" s="21" customFormat="1" ht="12.95" customHeight="1">
      <c r="A47" s="215" t="s">
        <v>844</v>
      </c>
      <c r="B47" s="859">
        <v>60950</v>
      </c>
      <c r="C47" s="861" t="s">
        <v>845</v>
      </c>
      <c r="D47" s="859">
        <v>121900</v>
      </c>
      <c r="F47" s="860">
        <v>14987</v>
      </c>
      <c r="G47" s="860"/>
      <c r="H47" s="860">
        <v>1418770.17016</v>
      </c>
      <c r="I47" s="860"/>
      <c r="J47" s="860">
        <v>5</v>
      </c>
      <c r="K47" s="860"/>
      <c r="L47" s="860">
        <v>487.10744</v>
      </c>
      <c r="M47" s="860"/>
      <c r="N47" s="860">
        <v>5</v>
      </c>
      <c r="O47" s="860"/>
      <c r="P47" s="860">
        <v>427.17279000000002</v>
      </c>
      <c r="Q47" s="860"/>
      <c r="R47" s="860">
        <v>14997</v>
      </c>
      <c r="S47" s="860"/>
      <c r="T47" s="860">
        <v>1419684.4503900001</v>
      </c>
      <c r="U47" s="373"/>
    </row>
    <row r="48" spans="1:21" s="21" customFormat="1" ht="12.95" customHeight="1">
      <c r="A48" s="215" t="s">
        <v>844</v>
      </c>
      <c r="B48" s="859">
        <v>121900</v>
      </c>
      <c r="C48" s="861" t="s">
        <v>845</v>
      </c>
      <c r="D48" s="859">
        <v>243800</v>
      </c>
      <c r="F48" s="860">
        <v>5643</v>
      </c>
      <c r="G48" s="860"/>
      <c r="H48" s="860">
        <v>911122.86427999998</v>
      </c>
      <c r="I48" s="860"/>
      <c r="J48" s="860">
        <v>3</v>
      </c>
      <c r="K48" s="860"/>
      <c r="L48" s="860">
        <v>686.92203000000006</v>
      </c>
      <c r="M48" s="860"/>
      <c r="N48" s="860">
        <v>5</v>
      </c>
      <c r="O48" s="860"/>
      <c r="P48" s="860">
        <v>815.60143000000005</v>
      </c>
      <c r="Q48" s="860"/>
      <c r="R48" s="860">
        <v>5651</v>
      </c>
      <c r="S48" s="860"/>
      <c r="T48" s="860">
        <v>912625.38774000003</v>
      </c>
      <c r="U48" s="373"/>
    </row>
    <row r="49" spans="1:22" s="21" customFormat="1" ht="12.95" customHeight="1">
      <c r="A49" s="215" t="s">
        <v>844</v>
      </c>
      <c r="B49" s="859">
        <v>243800</v>
      </c>
      <c r="C49" s="861" t="s">
        <v>845</v>
      </c>
      <c r="D49" s="859">
        <v>487600</v>
      </c>
      <c r="F49" s="860">
        <v>1651</v>
      </c>
      <c r="G49" s="860"/>
      <c r="H49" s="860">
        <v>539459.82460000005</v>
      </c>
      <c r="I49" s="860"/>
      <c r="J49" s="860">
        <v>6</v>
      </c>
      <c r="K49" s="860"/>
      <c r="L49" s="860">
        <v>2296.5233699999999</v>
      </c>
      <c r="M49" s="860"/>
      <c r="N49" s="860">
        <v>5</v>
      </c>
      <c r="O49" s="860"/>
      <c r="P49" s="860">
        <v>1649.5812800000001</v>
      </c>
      <c r="Q49" s="860"/>
      <c r="R49" s="860">
        <v>1662</v>
      </c>
      <c r="S49" s="860"/>
      <c r="T49" s="860">
        <v>543405.92925000004</v>
      </c>
      <c r="U49" s="373"/>
    </row>
    <row r="50" spans="1:22" s="21" customFormat="1" ht="12.95" customHeight="1">
      <c r="A50" s="215" t="s">
        <v>844</v>
      </c>
      <c r="B50" s="859">
        <v>487600</v>
      </c>
      <c r="C50" s="861" t="s">
        <v>845</v>
      </c>
      <c r="D50" s="859">
        <v>731400</v>
      </c>
      <c r="F50" s="860">
        <v>441</v>
      </c>
      <c r="G50" s="860"/>
      <c r="H50" s="860">
        <v>255117.21965000001</v>
      </c>
      <c r="I50" s="860"/>
      <c r="J50" s="860">
        <v>1</v>
      </c>
      <c r="K50" s="860"/>
      <c r="L50" s="860">
        <v>500</v>
      </c>
      <c r="M50" s="860"/>
      <c r="N50" s="860">
        <v>1</v>
      </c>
      <c r="O50" s="860"/>
      <c r="P50" s="860">
        <v>622.12288000000001</v>
      </c>
      <c r="Q50" s="860"/>
      <c r="R50" s="860">
        <v>443</v>
      </c>
      <c r="S50" s="860"/>
      <c r="T50" s="860">
        <v>256239.34252999999</v>
      </c>
      <c r="U50" s="373"/>
    </row>
    <row r="51" spans="1:22" s="21" customFormat="1" ht="12.95" customHeight="1">
      <c r="A51" s="215" t="s">
        <v>844</v>
      </c>
      <c r="B51" s="859">
        <v>731400</v>
      </c>
      <c r="C51" s="861" t="s">
        <v>845</v>
      </c>
      <c r="D51" s="859">
        <v>975200</v>
      </c>
      <c r="F51" s="860">
        <v>160</v>
      </c>
      <c r="G51" s="860"/>
      <c r="H51" s="860">
        <v>134138.07556</v>
      </c>
      <c r="I51" s="860"/>
      <c r="J51" s="860">
        <v>1</v>
      </c>
      <c r="K51" s="860"/>
      <c r="L51" s="860">
        <v>771.46205000000009</v>
      </c>
      <c r="M51" s="860"/>
      <c r="N51" s="860">
        <v>6</v>
      </c>
      <c r="O51" s="860"/>
      <c r="P51" s="860">
        <v>4979.2159000000001</v>
      </c>
      <c r="Q51" s="860"/>
      <c r="R51" s="860">
        <v>167</v>
      </c>
      <c r="S51" s="860"/>
      <c r="T51" s="860">
        <v>139888.75350999998</v>
      </c>
      <c r="U51" s="373"/>
    </row>
    <row r="52" spans="1:22" s="21" customFormat="1" ht="12.95" customHeight="1">
      <c r="A52" s="215" t="s">
        <v>844</v>
      </c>
      <c r="B52" s="859">
        <v>975200</v>
      </c>
      <c r="C52" s="861" t="s">
        <v>845</v>
      </c>
      <c r="D52" s="859">
        <v>1219000</v>
      </c>
      <c r="F52" s="860">
        <v>71</v>
      </c>
      <c r="G52" s="860"/>
      <c r="H52" s="860">
        <v>76398.496780000001</v>
      </c>
      <c r="I52" s="860"/>
      <c r="J52" s="860" t="s">
        <v>62</v>
      </c>
      <c r="K52" s="860"/>
      <c r="L52" s="860" t="s">
        <v>62</v>
      </c>
      <c r="M52" s="860"/>
      <c r="N52" s="860">
        <v>7</v>
      </c>
      <c r="O52" s="860"/>
      <c r="P52" s="860">
        <v>7394.2714999999998</v>
      </c>
      <c r="Q52" s="860"/>
      <c r="R52" s="860">
        <v>78</v>
      </c>
      <c r="S52" s="860"/>
      <c r="T52" s="860">
        <v>83792.768280000004</v>
      </c>
      <c r="U52" s="373"/>
    </row>
    <row r="53" spans="1:22" s="21" customFormat="1" ht="12.95" customHeight="1">
      <c r="A53" s="215" t="s">
        <v>844</v>
      </c>
      <c r="B53" s="859">
        <v>1219000</v>
      </c>
      <c r="C53" s="861" t="s">
        <v>845</v>
      </c>
      <c r="D53" s="859">
        <v>1828500</v>
      </c>
      <c r="F53" s="860">
        <v>54</v>
      </c>
      <c r="G53" s="860"/>
      <c r="H53" s="860">
        <v>77305.305129999993</v>
      </c>
      <c r="I53" s="860"/>
      <c r="J53" s="860" t="s">
        <v>62</v>
      </c>
      <c r="K53" s="860"/>
      <c r="L53" s="860" t="s">
        <v>62</v>
      </c>
      <c r="M53" s="860"/>
      <c r="N53" s="860">
        <v>2</v>
      </c>
      <c r="O53" s="860"/>
      <c r="P53" s="860">
        <v>3420.37408</v>
      </c>
      <c r="Q53" s="860"/>
      <c r="R53" s="860">
        <v>56</v>
      </c>
      <c r="S53" s="860"/>
      <c r="T53" s="860">
        <v>80725.679209999988</v>
      </c>
      <c r="U53" s="373"/>
    </row>
    <row r="54" spans="1:22" s="21" customFormat="1" ht="12.95" customHeight="1">
      <c r="A54" s="215" t="s">
        <v>844</v>
      </c>
      <c r="B54" s="859">
        <v>1828500</v>
      </c>
      <c r="C54" s="861" t="s">
        <v>845</v>
      </c>
      <c r="D54" s="859">
        <v>2438000</v>
      </c>
      <c r="F54" s="860">
        <v>22</v>
      </c>
      <c r="G54" s="860"/>
      <c r="H54" s="860">
        <v>44532.525409999995</v>
      </c>
      <c r="I54" s="860"/>
      <c r="J54" s="860">
        <v>3</v>
      </c>
      <c r="K54" s="860"/>
      <c r="L54" s="860">
        <v>6778.73128</v>
      </c>
      <c r="M54" s="860"/>
      <c r="N54" s="860">
        <v>5</v>
      </c>
      <c r="O54" s="860"/>
      <c r="P54" s="860">
        <v>10791.29499</v>
      </c>
      <c r="Q54" s="860"/>
      <c r="R54" s="860">
        <v>30</v>
      </c>
      <c r="S54" s="860"/>
      <c r="T54" s="860">
        <v>62102.551679999997</v>
      </c>
      <c r="U54" s="373"/>
    </row>
    <row r="55" spans="1:22" s="21" customFormat="1" ht="12.95" customHeight="1">
      <c r="A55" s="215" t="s">
        <v>844</v>
      </c>
      <c r="B55" s="859">
        <v>2438000</v>
      </c>
      <c r="C55" s="861" t="s">
        <v>845</v>
      </c>
      <c r="D55" s="859">
        <v>6095000</v>
      </c>
      <c r="F55" s="860">
        <v>36</v>
      </c>
      <c r="G55" s="860"/>
      <c r="H55" s="860">
        <v>126869.78599999999</v>
      </c>
      <c r="I55" s="860"/>
      <c r="J55" s="860">
        <v>9</v>
      </c>
      <c r="K55" s="860"/>
      <c r="L55" s="860">
        <v>36106.96097</v>
      </c>
      <c r="M55" s="860"/>
      <c r="N55" s="860">
        <v>14</v>
      </c>
      <c r="O55" s="860"/>
      <c r="P55" s="860">
        <v>55871.477119999996</v>
      </c>
      <c r="Q55" s="860"/>
      <c r="R55" s="860">
        <v>59</v>
      </c>
      <c r="S55" s="860"/>
      <c r="T55" s="860">
        <v>218848.22409</v>
      </c>
      <c r="U55" s="373"/>
    </row>
    <row r="56" spans="1:22" s="21" customFormat="1" ht="12.95" customHeight="1">
      <c r="A56" s="215" t="s">
        <v>844</v>
      </c>
      <c r="B56" s="859">
        <v>6095000</v>
      </c>
      <c r="C56" s="861" t="s">
        <v>845</v>
      </c>
      <c r="D56" s="859">
        <v>12190000</v>
      </c>
      <c r="F56" s="860">
        <v>4</v>
      </c>
      <c r="G56" s="860"/>
      <c r="H56" s="860">
        <v>31092.231059999998</v>
      </c>
      <c r="I56" s="860"/>
      <c r="J56" s="860">
        <v>14</v>
      </c>
      <c r="K56" s="860"/>
      <c r="L56" s="860">
        <v>123481.4957</v>
      </c>
      <c r="M56" s="860"/>
      <c r="N56" s="860">
        <v>23</v>
      </c>
      <c r="O56" s="860"/>
      <c r="P56" s="860">
        <v>211892.47649999999</v>
      </c>
      <c r="Q56" s="860"/>
      <c r="R56" s="860">
        <v>41</v>
      </c>
      <c r="S56" s="860"/>
      <c r="T56" s="860">
        <v>366466.20325999998</v>
      </c>
      <c r="U56" s="373"/>
    </row>
    <row r="57" spans="1:22" s="21" customFormat="1" ht="12.95" customHeight="1">
      <c r="A57" s="215" t="s">
        <v>844</v>
      </c>
      <c r="B57" s="859">
        <v>12190000</v>
      </c>
      <c r="C57" s="861" t="s">
        <v>845</v>
      </c>
      <c r="D57" s="862" t="s">
        <v>846</v>
      </c>
      <c r="F57" s="860">
        <v>3</v>
      </c>
      <c r="G57" s="860"/>
      <c r="H57" s="860">
        <v>65006.475619999997</v>
      </c>
      <c r="I57" s="860"/>
      <c r="J57" s="860">
        <v>13</v>
      </c>
      <c r="K57" s="860"/>
      <c r="L57" s="860">
        <v>423161.09855</v>
      </c>
      <c r="M57" s="860"/>
      <c r="N57" s="860">
        <v>22</v>
      </c>
      <c r="O57" s="860"/>
      <c r="P57" s="860">
        <v>646323.05502999993</v>
      </c>
      <c r="Q57" s="860"/>
      <c r="R57" s="860">
        <v>38</v>
      </c>
      <c r="S57" s="860"/>
      <c r="T57" s="860">
        <v>1134490.6292000001</v>
      </c>
      <c r="U57" s="373"/>
    </row>
    <row r="58" spans="1:22" s="21" customFormat="1" ht="10.5" customHeight="1">
      <c r="A58" s="215"/>
      <c r="B58" s="858"/>
      <c r="C58" s="858"/>
      <c r="D58" s="859"/>
      <c r="F58" s="854"/>
      <c r="H58" s="854"/>
      <c r="I58" s="854"/>
      <c r="J58" s="854"/>
      <c r="K58" s="854"/>
      <c r="L58" s="854"/>
      <c r="M58" s="854"/>
      <c r="N58" s="854"/>
      <c r="O58" s="854"/>
      <c r="P58" s="854"/>
      <c r="Q58" s="854"/>
      <c r="R58" s="854"/>
      <c r="S58" s="854"/>
      <c r="T58" s="854"/>
      <c r="U58" s="863"/>
      <c r="V58" s="863"/>
    </row>
    <row r="59" spans="1:22" s="15" customFormat="1" ht="20.100000000000001" customHeight="1">
      <c r="A59" s="855" t="s">
        <v>74</v>
      </c>
      <c r="B59" s="21"/>
      <c r="C59" s="215"/>
      <c r="D59" s="856"/>
      <c r="E59" s="21"/>
      <c r="F59" s="857">
        <v>139915</v>
      </c>
      <c r="G59" s="857"/>
      <c r="H59" s="857">
        <v>372736.42215</v>
      </c>
      <c r="I59" s="857"/>
      <c r="J59" s="857" t="s">
        <v>62</v>
      </c>
      <c r="K59" s="857"/>
      <c r="L59" s="857" t="s">
        <v>62</v>
      </c>
      <c r="M59" s="857"/>
      <c r="N59" s="857" t="s">
        <v>62</v>
      </c>
      <c r="O59" s="857"/>
      <c r="P59" s="857" t="s">
        <v>62</v>
      </c>
      <c r="Q59" s="857"/>
      <c r="R59" s="857">
        <v>139915</v>
      </c>
      <c r="S59" s="857"/>
      <c r="T59" s="857">
        <v>372736.42215</v>
      </c>
      <c r="U59" s="373"/>
    </row>
    <row r="60" spans="1:22" s="21" customFormat="1" ht="12.95" customHeight="1">
      <c r="A60" s="215"/>
      <c r="B60" s="858" t="s">
        <v>843</v>
      </c>
      <c r="C60" s="858"/>
      <c r="D60" s="859">
        <v>12190</v>
      </c>
      <c r="F60" s="860">
        <v>133252</v>
      </c>
      <c r="G60" s="860"/>
      <c r="H60" s="860">
        <v>66452.822299999942</v>
      </c>
      <c r="I60" s="860"/>
      <c r="J60" s="860" t="s">
        <v>62</v>
      </c>
      <c r="K60" s="860"/>
      <c r="L60" s="860" t="s">
        <v>62</v>
      </c>
      <c r="M60" s="860"/>
      <c r="N60" s="860" t="s">
        <v>62</v>
      </c>
      <c r="O60" s="860"/>
      <c r="P60" s="860" t="s">
        <v>62</v>
      </c>
      <c r="Q60" s="860"/>
      <c r="R60" s="860">
        <v>133252</v>
      </c>
      <c r="S60" s="860"/>
      <c r="T60" s="860">
        <v>66452.822299999942</v>
      </c>
      <c r="U60" s="373"/>
    </row>
    <row r="61" spans="1:22" s="21" customFormat="1" ht="12.95" customHeight="1">
      <c r="A61" s="215" t="s">
        <v>844</v>
      </c>
      <c r="B61" s="859">
        <v>12190</v>
      </c>
      <c r="C61" s="861" t="s">
        <v>845</v>
      </c>
      <c r="D61" s="859">
        <v>30475</v>
      </c>
      <c r="F61" s="860">
        <v>3552</v>
      </c>
      <c r="G61" s="860"/>
      <c r="H61" s="860">
        <v>68619.814689999999</v>
      </c>
      <c r="I61" s="860"/>
      <c r="J61" s="860" t="s">
        <v>62</v>
      </c>
      <c r="K61" s="860"/>
      <c r="L61" s="860" t="s">
        <v>62</v>
      </c>
      <c r="M61" s="860"/>
      <c r="N61" s="860" t="s">
        <v>62</v>
      </c>
      <c r="O61" s="860"/>
      <c r="P61" s="860" t="s">
        <v>62</v>
      </c>
      <c r="Q61" s="860"/>
      <c r="R61" s="860">
        <v>3552</v>
      </c>
      <c r="S61" s="860"/>
      <c r="T61" s="860">
        <v>68619.814689999999</v>
      </c>
      <c r="U61" s="373"/>
    </row>
    <row r="62" spans="1:22" s="21" customFormat="1" ht="12.95" customHeight="1">
      <c r="A62" s="215" t="s">
        <v>844</v>
      </c>
      <c r="B62" s="859">
        <v>30475</v>
      </c>
      <c r="C62" s="861" t="s">
        <v>845</v>
      </c>
      <c r="D62" s="859">
        <v>60950</v>
      </c>
      <c r="F62" s="860">
        <v>1762</v>
      </c>
      <c r="G62" s="860"/>
      <c r="H62" s="860">
        <v>75381.766629999998</v>
      </c>
      <c r="I62" s="860"/>
      <c r="J62" s="860" t="s">
        <v>62</v>
      </c>
      <c r="K62" s="860"/>
      <c r="L62" s="860" t="s">
        <v>62</v>
      </c>
      <c r="M62" s="860"/>
      <c r="N62" s="860" t="s">
        <v>62</v>
      </c>
      <c r="O62" s="860"/>
      <c r="P62" s="860" t="s">
        <v>62</v>
      </c>
      <c r="Q62" s="860"/>
      <c r="R62" s="860">
        <v>1762</v>
      </c>
      <c r="S62" s="860"/>
      <c r="T62" s="860">
        <v>75381.766629999998</v>
      </c>
      <c r="U62" s="373"/>
    </row>
    <row r="63" spans="1:22" s="21" customFormat="1" ht="12.95" customHeight="1">
      <c r="A63" s="215" t="s">
        <v>844</v>
      </c>
      <c r="B63" s="859">
        <v>60950</v>
      </c>
      <c r="C63" s="861" t="s">
        <v>845</v>
      </c>
      <c r="D63" s="859">
        <v>121900</v>
      </c>
      <c r="F63" s="860">
        <v>958</v>
      </c>
      <c r="G63" s="860"/>
      <c r="H63" s="860">
        <v>81110.371010000003</v>
      </c>
      <c r="I63" s="860"/>
      <c r="J63" s="860" t="s">
        <v>62</v>
      </c>
      <c r="K63" s="860"/>
      <c r="L63" s="860" t="s">
        <v>62</v>
      </c>
      <c r="M63" s="860"/>
      <c r="N63" s="860" t="s">
        <v>62</v>
      </c>
      <c r="O63" s="860"/>
      <c r="P63" s="860" t="s">
        <v>62</v>
      </c>
      <c r="Q63" s="860"/>
      <c r="R63" s="860">
        <v>958</v>
      </c>
      <c r="S63" s="860"/>
      <c r="T63" s="860">
        <v>81110.371010000003</v>
      </c>
      <c r="U63" s="373"/>
    </row>
    <row r="64" spans="1:22" s="21" customFormat="1" ht="12.95" customHeight="1">
      <c r="A64" s="215" t="s">
        <v>844</v>
      </c>
      <c r="B64" s="859">
        <v>121900</v>
      </c>
      <c r="C64" s="861" t="s">
        <v>845</v>
      </c>
      <c r="D64" s="859">
        <v>243800</v>
      </c>
      <c r="F64" s="860">
        <v>315</v>
      </c>
      <c r="G64" s="860"/>
      <c r="H64" s="860">
        <v>51707.316049999994</v>
      </c>
      <c r="I64" s="860"/>
      <c r="J64" s="860" t="s">
        <v>62</v>
      </c>
      <c r="K64" s="860"/>
      <c r="L64" s="860" t="s">
        <v>62</v>
      </c>
      <c r="M64" s="860"/>
      <c r="N64" s="860" t="s">
        <v>62</v>
      </c>
      <c r="O64" s="860"/>
      <c r="P64" s="860" t="s">
        <v>62</v>
      </c>
      <c r="Q64" s="860"/>
      <c r="R64" s="860">
        <v>315</v>
      </c>
      <c r="S64" s="860"/>
      <c r="T64" s="860">
        <v>51707.316049999994</v>
      </c>
      <c r="U64" s="373"/>
    </row>
    <row r="65" spans="1:21" s="21" customFormat="1" ht="12.95" customHeight="1">
      <c r="A65" s="215" t="s">
        <v>844</v>
      </c>
      <c r="B65" s="859">
        <v>243800</v>
      </c>
      <c r="C65" s="861" t="s">
        <v>845</v>
      </c>
      <c r="D65" s="859">
        <v>487600</v>
      </c>
      <c r="F65" s="860">
        <v>61</v>
      </c>
      <c r="G65" s="860"/>
      <c r="H65" s="860">
        <v>19508.636910000001</v>
      </c>
      <c r="I65" s="860"/>
      <c r="J65" s="860" t="s">
        <v>62</v>
      </c>
      <c r="K65" s="860"/>
      <c r="L65" s="860" t="s">
        <v>62</v>
      </c>
      <c r="M65" s="860"/>
      <c r="N65" s="860" t="s">
        <v>62</v>
      </c>
      <c r="O65" s="860"/>
      <c r="P65" s="860" t="s">
        <v>62</v>
      </c>
      <c r="Q65" s="860"/>
      <c r="R65" s="860">
        <v>61</v>
      </c>
      <c r="S65" s="860"/>
      <c r="T65" s="860">
        <v>19508.636910000001</v>
      </c>
      <c r="U65" s="373"/>
    </row>
    <row r="66" spans="1:21" s="21" customFormat="1" ht="12.95" customHeight="1">
      <c r="A66" s="215" t="s">
        <v>844</v>
      </c>
      <c r="B66" s="859">
        <v>487600</v>
      </c>
      <c r="C66" s="861" t="s">
        <v>845</v>
      </c>
      <c r="D66" s="859">
        <v>731400</v>
      </c>
      <c r="F66" s="860">
        <v>11</v>
      </c>
      <c r="G66" s="860"/>
      <c r="H66" s="860">
        <v>6340.4510799999998</v>
      </c>
      <c r="I66" s="860"/>
      <c r="J66" s="860" t="s">
        <v>62</v>
      </c>
      <c r="K66" s="860"/>
      <c r="L66" s="860" t="s">
        <v>62</v>
      </c>
      <c r="M66" s="860"/>
      <c r="N66" s="860" t="s">
        <v>62</v>
      </c>
      <c r="O66" s="860"/>
      <c r="P66" s="860" t="s">
        <v>62</v>
      </c>
      <c r="Q66" s="860"/>
      <c r="R66" s="860">
        <v>11</v>
      </c>
      <c r="S66" s="860"/>
      <c r="T66" s="860">
        <v>6340.4510799999998</v>
      </c>
      <c r="U66" s="373"/>
    </row>
    <row r="67" spans="1:21" s="21" customFormat="1" ht="12.95" customHeight="1">
      <c r="A67" s="215" t="s">
        <v>844</v>
      </c>
      <c r="B67" s="859">
        <v>731400</v>
      </c>
      <c r="C67" s="861" t="s">
        <v>845</v>
      </c>
      <c r="D67" s="859">
        <v>975200</v>
      </c>
      <c r="F67" s="860">
        <v>3</v>
      </c>
      <c r="G67" s="860"/>
      <c r="H67" s="860">
        <v>2430.5526299999997</v>
      </c>
      <c r="I67" s="860"/>
      <c r="J67" s="860" t="s">
        <v>62</v>
      </c>
      <c r="K67" s="860"/>
      <c r="L67" s="860" t="s">
        <v>62</v>
      </c>
      <c r="M67" s="860"/>
      <c r="N67" s="860" t="s">
        <v>62</v>
      </c>
      <c r="O67" s="860"/>
      <c r="P67" s="860" t="s">
        <v>62</v>
      </c>
      <c r="Q67" s="860"/>
      <c r="R67" s="860">
        <v>3</v>
      </c>
      <c r="S67" s="860"/>
      <c r="T67" s="860">
        <v>2430.5526299999997</v>
      </c>
      <c r="U67" s="373"/>
    </row>
    <row r="68" spans="1:21" s="21" customFormat="1" ht="12.95" customHeight="1">
      <c r="A68" s="215" t="s">
        <v>844</v>
      </c>
      <c r="B68" s="859">
        <v>975200</v>
      </c>
      <c r="C68" s="861" t="s">
        <v>845</v>
      </c>
      <c r="D68" s="859">
        <v>1219000</v>
      </c>
      <c r="F68" s="860">
        <v>1</v>
      </c>
      <c r="G68" s="860"/>
      <c r="H68" s="860">
        <v>1184.6908500000002</v>
      </c>
      <c r="I68" s="860"/>
      <c r="J68" s="860" t="s">
        <v>62</v>
      </c>
      <c r="K68" s="860"/>
      <c r="L68" s="860" t="s">
        <v>62</v>
      </c>
      <c r="M68" s="860"/>
      <c r="N68" s="860" t="s">
        <v>62</v>
      </c>
      <c r="O68" s="860"/>
      <c r="P68" s="860" t="s">
        <v>62</v>
      </c>
      <c r="Q68" s="860"/>
      <c r="R68" s="860">
        <v>1</v>
      </c>
      <c r="S68" s="860"/>
      <c r="T68" s="860">
        <v>1184.6908500000002</v>
      </c>
      <c r="U68" s="373"/>
    </row>
    <row r="69" spans="1:21" s="21" customFormat="1" ht="12.95" customHeight="1">
      <c r="A69" s="215" t="s">
        <v>844</v>
      </c>
      <c r="B69" s="859">
        <v>1219000</v>
      </c>
      <c r="C69" s="861" t="s">
        <v>845</v>
      </c>
      <c r="D69" s="859">
        <v>1828500</v>
      </c>
      <c r="F69" s="860" t="s">
        <v>62</v>
      </c>
      <c r="G69" s="860"/>
      <c r="H69" s="860" t="s">
        <v>62</v>
      </c>
      <c r="I69" s="860"/>
      <c r="J69" s="860" t="s">
        <v>62</v>
      </c>
      <c r="K69" s="860"/>
      <c r="L69" s="860" t="s">
        <v>62</v>
      </c>
      <c r="M69" s="860"/>
      <c r="N69" s="860" t="s">
        <v>62</v>
      </c>
      <c r="O69" s="860"/>
      <c r="P69" s="860" t="s">
        <v>62</v>
      </c>
      <c r="Q69" s="860"/>
      <c r="R69" s="860" t="s">
        <v>62</v>
      </c>
      <c r="S69" s="860"/>
      <c r="T69" s="860" t="s">
        <v>62</v>
      </c>
      <c r="U69" s="373"/>
    </row>
    <row r="70" spans="1:21" s="21" customFormat="1" ht="12.95" customHeight="1">
      <c r="A70" s="215" t="s">
        <v>844</v>
      </c>
      <c r="B70" s="859">
        <v>1828500</v>
      </c>
      <c r="C70" s="861" t="s">
        <v>845</v>
      </c>
      <c r="D70" s="859">
        <v>2438000</v>
      </c>
      <c r="F70" s="860" t="s">
        <v>62</v>
      </c>
      <c r="G70" s="860"/>
      <c r="H70" s="860" t="s">
        <v>62</v>
      </c>
      <c r="I70" s="860"/>
      <c r="J70" s="860" t="s">
        <v>62</v>
      </c>
      <c r="K70" s="860"/>
      <c r="L70" s="860" t="s">
        <v>62</v>
      </c>
      <c r="M70" s="860"/>
      <c r="N70" s="860" t="s">
        <v>62</v>
      </c>
      <c r="O70" s="860"/>
      <c r="P70" s="860" t="s">
        <v>62</v>
      </c>
      <c r="Q70" s="860"/>
      <c r="R70" s="860" t="s">
        <v>62</v>
      </c>
      <c r="S70" s="860"/>
      <c r="T70" s="860" t="s">
        <v>62</v>
      </c>
      <c r="U70" s="373"/>
    </row>
    <row r="71" spans="1:21" s="21" customFormat="1" ht="12.95" customHeight="1">
      <c r="A71" s="215" t="s">
        <v>844</v>
      </c>
      <c r="B71" s="859">
        <v>2438000</v>
      </c>
      <c r="C71" s="861" t="s">
        <v>845</v>
      </c>
      <c r="D71" s="859">
        <v>6095000</v>
      </c>
      <c r="F71" s="860" t="s">
        <v>62</v>
      </c>
      <c r="G71" s="860"/>
      <c r="H71" s="860" t="s">
        <v>62</v>
      </c>
      <c r="I71" s="860"/>
      <c r="J71" s="860" t="s">
        <v>62</v>
      </c>
      <c r="K71" s="860"/>
      <c r="L71" s="860" t="s">
        <v>62</v>
      </c>
      <c r="M71" s="860"/>
      <c r="N71" s="860" t="s">
        <v>62</v>
      </c>
      <c r="O71" s="860"/>
      <c r="P71" s="860" t="s">
        <v>62</v>
      </c>
      <c r="Q71" s="860"/>
      <c r="R71" s="860" t="s">
        <v>62</v>
      </c>
      <c r="S71" s="860"/>
      <c r="T71" s="860" t="s">
        <v>62</v>
      </c>
      <c r="U71" s="373"/>
    </row>
    <row r="72" spans="1:21" s="21" customFormat="1" ht="12.95" customHeight="1">
      <c r="A72" s="215" t="s">
        <v>844</v>
      </c>
      <c r="B72" s="859">
        <v>6095000</v>
      </c>
      <c r="C72" s="861" t="s">
        <v>845</v>
      </c>
      <c r="D72" s="859">
        <v>12190000</v>
      </c>
      <c r="F72" s="860" t="s">
        <v>62</v>
      </c>
      <c r="G72" s="860"/>
      <c r="H72" s="860" t="s">
        <v>62</v>
      </c>
      <c r="I72" s="860"/>
      <c r="J72" s="860" t="s">
        <v>62</v>
      </c>
      <c r="K72" s="860"/>
      <c r="L72" s="860" t="s">
        <v>62</v>
      </c>
      <c r="M72" s="860"/>
      <c r="N72" s="860" t="s">
        <v>62</v>
      </c>
      <c r="O72" s="860"/>
      <c r="P72" s="860" t="s">
        <v>62</v>
      </c>
      <c r="Q72" s="860"/>
      <c r="R72" s="860" t="s">
        <v>62</v>
      </c>
      <c r="S72" s="860"/>
      <c r="T72" s="860" t="s">
        <v>62</v>
      </c>
      <c r="U72" s="373"/>
    </row>
    <row r="73" spans="1:21" s="21" customFormat="1" ht="12.95" customHeight="1">
      <c r="A73" s="215" t="s">
        <v>844</v>
      </c>
      <c r="B73" s="859">
        <v>12190000</v>
      </c>
      <c r="C73" s="861" t="s">
        <v>845</v>
      </c>
      <c r="D73" s="862" t="s">
        <v>846</v>
      </c>
      <c r="F73" s="860" t="s">
        <v>62</v>
      </c>
      <c r="G73" s="860"/>
      <c r="H73" s="860" t="s">
        <v>62</v>
      </c>
      <c r="I73" s="860"/>
      <c r="J73" s="860" t="s">
        <v>62</v>
      </c>
      <c r="K73" s="860"/>
      <c r="L73" s="860" t="s">
        <v>62</v>
      </c>
      <c r="M73" s="860"/>
      <c r="N73" s="860" t="s">
        <v>62</v>
      </c>
      <c r="O73" s="860"/>
      <c r="P73" s="860" t="s">
        <v>62</v>
      </c>
      <c r="Q73" s="860"/>
      <c r="R73" s="860" t="s">
        <v>62</v>
      </c>
      <c r="S73" s="860"/>
      <c r="T73" s="860" t="s">
        <v>62</v>
      </c>
      <c r="U73" s="373"/>
    </row>
    <row r="74" spans="1:21" s="21" customFormat="1" ht="10.5" customHeight="1">
      <c r="A74" s="215"/>
      <c r="B74" s="858"/>
      <c r="C74" s="858"/>
      <c r="D74" s="859"/>
      <c r="F74" s="854"/>
      <c r="H74" s="854"/>
      <c r="I74" s="854"/>
      <c r="J74" s="854"/>
      <c r="K74" s="854"/>
      <c r="L74" s="854"/>
      <c r="M74" s="854"/>
      <c r="N74" s="854"/>
      <c r="O74" s="854"/>
      <c r="P74" s="854"/>
      <c r="Q74" s="854"/>
      <c r="R74" s="854"/>
      <c r="S74" s="854"/>
      <c r="T74" s="854"/>
      <c r="U74" s="373"/>
    </row>
    <row r="75" spans="1:21" s="15" customFormat="1">
      <c r="A75" s="855" t="s">
        <v>75</v>
      </c>
      <c r="B75" s="21"/>
      <c r="C75" s="215"/>
      <c r="D75" s="856"/>
      <c r="E75" s="21"/>
      <c r="F75" s="857">
        <v>3980750</v>
      </c>
      <c r="G75" s="857"/>
      <c r="H75" s="857">
        <v>6947684.2756700004</v>
      </c>
      <c r="I75" s="857"/>
      <c r="J75" s="857">
        <v>689</v>
      </c>
      <c r="K75" s="857"/>
      <c r="L75" s="857">
        <v>605471.00466999994</v>
      </c>
      <c r="M75" s="857">
        <v>0</v>
      </c>
      <c r="N75" s="857">
        <v>3676</v>
      </c>
      <c r="O75" s="857">
        <v>0</v>
      </c>
      <c r="P75" s="857">
        <v>972811.68530999997</v>
      </c>
      <c r="Q75" s="857">
        <v>0</v>
      </c>
      <c r="R75" s="857">
        <v>3985115</v>
      </c>
      <c r="S75" s="857">
        <v>0</v>
      </c>
      <c r="T75" s="857">
        <v>8525966.9656499997</v>
      </c>
      <c r="U75" s="373"/>
    </row>
    <row r="76" spans="1:21" s="21" customFormat="1" ht="12.95" customHeight="1">
      <c r="A76" s="215"/>
      <c r="B76" s="858" t="s">
        <v>843</v>
      </c>
      <c r="C76" s="858"/>
      <c r="D76" s="859">
        <v>12190</v>
      </c>
      <c r="E76" s="373"/>
      <c r="F76" s="860">
        <v>3898035</v>
      </c>
      <c r="G76" s="860"/>
      <c r="H76" s="860">
        <v>662499.94796999916</v>
      </c>
      <c r="I76" s="860"/>
      <c r="J76" s="860">
        <v>544</v>
      </c>
      <c r="K76" s="860"/>
      <c r="L76" s="860">
        <v>348.15570999996271</v>
      </c>
      <c r="M76" s="860">
        <v>0</v>
      </c>
      <c r="N76" s="860">
        <v>3455</v>
      </c>
      <c r="O76" s="860">
        <v>0</v>
      </c>
      <c r="P76" s="860">
        <v>946.9752800000133</v>
      </c>
      <c r="Q76" s="860">
        <v>0</v>
      </c>
      <c r="R76" s="860">
        <v>3902034</v>
      </c>
      <c r="S76" s="860">
        <v>0</v>
      </c>
      <c r="T76" s="860">
        <v>663795.07895999867</v>
      </c>
      <c r="U76" s="373"/>
    </row>
    <row r="77" spans="1:21" s="21" customFormat="1" ht="12.95" customHeight="1">
      <c r="A77" s="215" t="s">
        <v>844</v>
      </c>
      <c r="B77" s="859">
        <v>12190</v>
      </c>
      <c r="C77" s="861" t="s">
        <v>845</v>
      </c>
      <c r="D77" s="859">
        <v>30475</v>
      </c>
      <c r="E77" s="373"/>
      <c r="F77" s="860">
        <v>30896</v>
      </c>
      <c r="G77" s="860"/>
      <c r="H77" s="860">
        <v>621348.27338999999</v>
      </c>
      <c r="I77" s="860"/>
      <c r="J77" s="860">
        <v>30</v>
      </c>
      <c r="K77" s="860"/>
      <c r="L77" s="860">
        <v>597.04760999999996</v>
      </c>
      <c r="M77" s="860">
        <v>0</v>
      </c>
      <c r="N77" s="860">
        <v>46</v>
      </c>
      <c r="O77" s="860">
        <v>0</v>
      </c>
      <c r="P77" s="860">
        <v>919.57855000000006</v>
      </c>
      <c r="Q77" s="860">
        <v>0</v>
      </c>
      <c r="R77" s="860">
        <v>30972</v>
      </c>
      <c r="S77" s="860">
        <v>0</v>
      </c>
      <c r="T77" s="860">
        <v>622864.89954999997</v>
      </c>
      <c r="U77" s="373"/>
    </row>
    <row r="78" spans="1:21" s="21" customFormat="1" ht="12.95" customHeight="1">
      <c r="A78" s="215" t="s">
        <v>844</v>
      </c>
      <c r="B78" s="859">
        <v>30475</v>
      </c>
      <c r="C78" s="861" t="s">
        <v>845</v>
      </c>
      <c r="D78" s="859">
        <v>60950</v>
      </c>
      <c r="E78" s="373"/>
      <c r="F78" s="860">
        <v>20086</v>
      </c>
      <c r="G78" s="860"/>
      <c r="H78" s="860">
        <v>893740.61299000005</v>
      </c>
      <c r="I78" s="860"/>
      <c r="J78" s="860">
        <v>27</v>
      </c>
      <c r="K78" s="860"/>
      <c r="L78" s="860">
        <v>1201.03379</v>
      </c>
      <c r="M78" s="860">
        <v>0</v>
      </c>
      <c r="N78" s="860">
        <v>22</v>
      </c>
      <c r="O78" s="860">
        <v>0</v>
      </c>
      <c r="P78" s="860">
        <v>957.31507000000011</v>
      </c>
      <c r="Q78" s="860">
        <v>0</v>
      </c>
      <c r="R78" s="860">
        <v>20135</v>
      </c>
      <c r="S78" s="860">
        <v>0</v>
      </c>
      <c r="T78" s="860">
        <v>895898.96185000008</v>
      </c>
      <c r="U78" s="373"/>
    </row>
    <row r="79" spans="1:21" s="21" customFormat="1" ht="12.95" customHeight="1">
      <c r="A79" s="215" t="s">
        <v>844</v>
      </c>
      <c r="B79" s="859">
        <v>60950</v>
      </c>
      <c r="C79" s="861" t="s">
        <v>845</v>
      </c>
      <c r="D79" s="859">
        <v>121900</v>
      </c>
      <c r="E79" s="373"/>
      <c r="F79" s="860">
        <v>20935</v>
      </c>
      <c r="G79" s="860"/>
      <c r="H79" s="860">
        <v>1934120.6529600001</v>
      </c>
      <c r="I79" s="860"/>
      <c r="J79" s="860">
        <v>20</v>
      </c>
      <c r="K79" s="860"/>
      <c r="L79" s="860">
        <v>1679.3279</v>
      </c>
      <c r="M79" s="860">
        <v>0</v>
      </c>
      <c r="N79" s="860">
        <v>23</v>
      </c>
      <c r="O79" s="860">
        <v>0</v>
      </c>
      <c r="P79" s="860">
        <v>1984.7026800000001</v>
      </c>
      <c r="Q79" s="860">
        <v>0</v>
      </c>
      <c r="R79" s="860">
        <v>20978</v>
      </c>
      <c r="S79" s="860">
        <v>0</v>
      </c>
      <c r="T79" s="860">
        <v>1937784.6835399999</v>
      </c>
      <c r="U79" s="373"/>
    </row>
    <row r="80" spans="1:21" s="21" customFormat="1" ht="12.95" customHeight="1">
      <c r="A80" s="215" t="s">
        <v>844</v>
      </c>
      <c r="B80" s="859">
        <v>121900</v>
      </c>
      <c r="C80" s="861" t="s">
        <v>845</v>
      </c>
      <c r="D80" s="859">
        <v>243800</v>
      </c>
      <c r="E80" s="373"/>
      <c r="F80" s="860">
        <v>7841</v>
      </c>
      <c r="G80" s="860"/>
      <c r="H80" s="860">
        <v>1254707.2789799999</v>
      </c>
      <c r="I80" s="860"/>
      <c r="J80" s="860">
        <v>12</v>
      </c>
      <c r="K80" s="860"/>
      <c r="L80" s="860">
        <v>2291.63681</v>
      </c>
      <c r="M80" s="860">
        <v>0</v>
      </c>
      <c r="N80" s="860">
        <v>17</v>
      </c>
      <c r="O80" s="860">
        <v>0</v>
      </c>
      <c r="P80" s="860">
        <v>2993.8799800000002</v>
      </c>
      <c r="Q80" s="860">
        <v>0</v>
      </c>
      <c r="R80" s="860">
        <v>7870</v>
      </c>
      <c r="S80" s="860">
        <v>0</v>
      </c>
      <c r="T80" s="860">
        <v>1259992.79577</v>
      </c>
      <c r="U80" s="373"/>
    </row>
    <row r="81" spans="1:21" s="21" customFormat="1" ht="12.95" customHeight="1">
      <c r="A81" s="215" t="s">
        <v>844</v>
      </c>
      <c r="B81" s="859">
        <v>243800</v>
      </c>
      <c r="C81" s="861" t="s">
        <v>845</v>
      </c>
      <c r="D81" s="859">
        <v>487600</v>
      </c>
      <c r="E81" s="373"/>
      <c r="F81" s="860">
        <v>2037</v>
      </c>
      <c r="G81" s="860"/>
      <c r="H81" s="860">
        <v>664020.43842999998</v>
      </c>
      <c r="I81" s="860"/>
      <c r="J81" s="860">
        <v>9</v>
      </c>
      <c r="K81" s="860"/>
      <c r="L81" s="860">
        <v>3313.6623500000001</v>
      </c>
      <c r="M81" s="860">
        <v>0</v>
      </c>
      <c r="N81" s="860">
        <v>21</v>
      </c>
      <c r="O81" s="860">
        <v>0</v>
      </c>
      <c r="P81" s="860">
        <v>7437.8385399999997</v>
      </c>
      <c r="Q81" s="860">
        <v>0</v>
      </c>
      <c r="R81" s="860">
        <v>2067</v>
      </c>
      <c r="S81" s="860">
        <v>0</v>
      </c>
      <c r="T81" s="860">
        <v>674771.93932</v>
      </c>
      <c r="U81" s="373"/>
    </row>
    <row r="82" spans="1:21" s="21" customFormat="1" ht="12.95" customHeight="1">
      <c r="A82" s="215" t="s">
        <v>844</v>
      </c>
      <c r="B82" s="859">
        <v>487600</v>
      </c>
      <c r="C82" s="861" t="s">
        <v>845</v>
      </c>
      <c r="D82" s="859">
        <v>731400</v>
      </c>
      <c r="E82" s="373"/>
      <c r="F82" s="860">
        <v>524</v>
      </c>
      <c r="G82" s="860"/>
      <c r="H82" s="860">
        <v>304222.63733</v>
      </c>
      <c r="I82" s="860"/>
      <c r="J82" s="860">
        <v>5</v>
      </c>
      <c r="K82" s="860"/>
      <c r="L82" s="860">
        <v>2681.1258499999999</v>
      </c>
      <c r="M82" s="860">
        <v>0</v>
      </c>
      <c r="N82" s="860">
        <v>8</v>
      </c>
      <c r="O82" s="860">
        <v>0</v>
      </c>
      <c r="P82" s="860">
        <v>4801.24629</v>
      </c>
      <c r="Q82" s="860">
        <v>0</v>
      </c>
      <c r="R82" s="860">
        <v>537</v>
      </c>
      <c r="S82" s="860">
        <v>0</v>
      </c>
      <c r="T82" s="860">
        <v>311705.00947000005</v>
      </c>
      <c r="U82" s="373"/>
    </row>
    <row r="83" spans="1:21" s="21" customFormat="1" ht="12.95" customHeight="1">
      <c r="A83" s="215" t="s">
        <v>844</v>
      </c>
      <c r="B83" s="859">
        <v>731400</v>
      </c>
      <c r="C83" s="861" t="s">
        <v>845</v>
      </c>
      <c r="D83" s="859">
        <v>975200</v>
      </c>
      <c r="E83" s="373"/>
      <c r="F83" s="860">
        <v>179</v>
      </c>
      <c r="G83" s="860"/>
      <c r="H83" s="860">
        <v>149825.39619999999</v>
      </c>
      <c r="I83" s="860"/>
      <c r="J83" s="860" t="s">
        <v>62</v>
      </c>
      <c r="K83" s="860"/>
      <c r="L83" s="860" t="s">
        <v>62</v>
      </c>
      <c r="M83" s="860">
        <v>0</v>
      </c>
      <c r="N83" s="860">
        <v>6</v>
      </c>
      <c r="O83" s="860">
        <v>0</v>
      </c>
      <c r="P83" s="860">
        <v>4979.2166799999995</v>
      </c>
      <c r="Q83" s="860">
        <v>0</v>
      </c>
      <c r="R83" s="860">
        <v>185</v>
      </c>
      <c r="S83" s="860">
        <v>0</v>
      </c>
      <c r="T83" s="860">
        <v>154804.61288</v>
      </c>
      <c r="U83" s="373"/>
    </row>
    <row r="84" spans="1:21" s="21" customFormat="1" ht="12.95" customHeight="1">
      <c r="A84" s="215" t="s">
        <v>844</v>
      </c>
      <c r="B84" s="859">
        <v>975200</v>
      </c>
      <c r="C84" s="861" t="s">
        <v>845</v>
      </c>
      <c r="D84" s="859">
        <v>1219000</v>
      </c>
      <c r="E84" s="373"/>
      <c r="F84" s="860">
        <v>84</v>
      </c>
      <c r="G84" s="860"/>
      <c r="H84" s="860">
        <v>89817.086909999998</v>
      </c>
      <c r="I84" s="860"/>
      <c r="J84" s="860">
        <v>2</v>
      </c>
      <c r="K84" s="860"/>
      <c r="L84" s="860">
        <v>2232.05771</v>
      </c>
      <c r="M84" s="860">
        <v>0</v>
      </c>
      <c r="N84" s="860">
        <v>8</v>
      </c>
      <c r="O84" s="860">
        <v>0</v>
      </c>
      <c r="P84" s="860">
        <v>8466.5295299999998</v>
      </c>
      <c r="Q84" s="860">
        <v>0</v>
      </c>
      <c r="R84" s="860">
        <v>94</v>
      </c>
      <c r="S84" s="860">
        <v>0</v>
      </c>
      <c r="T84" s="860">
        <v>100515.67415000001</v>
      </c>
      <c r="U84" s="373"/>
    </row>
    <row r="85" spans="1:21" s="21" customFormat="1" ht="12.95" customHeight="1">
      <c r="A85" s="215" t="s">
        <v>844</v>
      </c>
      <c r="B85" s="859">
        <v>1219000</v>
      </c>
      <c r="C85" s="861" t="s">
        <v>845</v>
      </c>
      <c r="D85" s="859">
        <v>1828500</v>
      </c>
      <c r="E85" s="373"/>
      <c r="F85" s="860">
        <v>65</v>
      </c>
      <c r="G85" s="860"/>
      <c r="H85" s="860">
        <v>93774.982129999989</v>
      </c>
      <c r="I85" s="860"/>
      <c r="J85" s="860">
        <v>1</v>
      </c>
      <c r="K85" s="860"/>
      <c r="L85" s="860">
        <v>1553.5503399999998</v>
      </c>
      <c r="M85" s="860">
        <v>0</v>
      </c>
      <c r="N85" s="860">
        <v>3</v>
      </c>
      <c r="O85" s="860">
        <v>0</v>
      </c>
      <c r="P85" s="860">
        <v>4895.9997300000005</v>
      </c>
      <c r="Q85" s="860">
        <v>0</v>
      </c>
      <c r="R85" s="860">
        <v>69</v>
      </c>
      <c r="S85" s="860">
        <v>0</v>
      </c>
      <c r="T85" s="860">
        <v>100224.5322</v>
      </c>
      <c r="U85" s="373"/>
    </row>
    <row r="86" spans="1:21" s="21" customFormat="1" ht="12.95" customHeight="1">
      <c r="A86" s="215" t="s">
        <v>844</v>
      </c>
      <c r="B86" s="859">
        <v>1828500</v>
      </c>
      <c r="C86" s="861" t="s">
        <v>845</v>
      </c>
      <c r="D86" s="859">
        <v>2438000</v>
      </c>
      <c r="E86" s="373"/>
      <c r="F86" s="860">
        <v>22</v>
      </c>
      <c r="G86" s="860"/>
      <c r="H86" s="860">
        <v>44192.800090000004</v>
      </c>
      <c r="I86" s="860"/>
      <c r="J86" s="860">
        <v>2</v>
      </c>
      <c r="K86" s="860"/>
      <c r="L86" s="860">
        <v>4353.8035</v>
      </c>
      <c r="M86" s="860">
        <v>0</v>
      </c>
      <c r="N86" s="860">
        <v>6</v>
      </c>
      <c r="O86" s="860">
        <v>0</v>
      </c>
      <c r="P86" s="860">
        <v>13239.33611</v>
      </c>
      <c r="Q86" s="860">
        <v>0</v>
      </c>
      <c r="R86" s="860">
        <v>30</v>
      </c>
      <c r="S86" s="860">
        <v>0</v>
      </c>
      <c r="T86" s="860">
        <v>61785.939700000003</v>
      </c>
      <c r="U86" s="373"/>
    </row>
    <row r="87" spans="1:21" s="21" customFormat="1" ht="12.95" customHeight="1">
      <c r="A87" s="215" t="s">
        <v>844</v>
      </c>
      <c r="B87" s="859">
        <v>2438000</v>
      </c>
      <c r="C87" s="861" t="s">
        <v>845</v>
      </c>
      <c r="D87" s="859">
        <v>6095000</v>
      </c>
      <c r="E87" s="373"/>
      <c r="F87" s="860">
        <v>39</v>
      </c>
      <c r="G87" s="860"/>
      <c r="H87" s="860">
        <v>138613.12866999998</v>
      </c>
      <c r="I87" s="860"/>
      <c r="J87" s="860">
        <v>10</v>
      </c>
      <c r="K87" s="860"/>
      <c r="L87" s="860">
        <v>38577.008849999998</v>
      </c>
      <c r="M87" s="860">
        <v>0</v>
      </c>
      <c r="N87" s="860">
        <v>16</v>
      </c>
      <c r="O87" s="860">
        <v>0</v>
      </c>
      <c r="P87" s="860">
        <v>62973.164629999999</v>
      </c>
      <c r="Q87" s="860">
        <v>0</v>
      </c>
      <c r="R87" s="860">
        <v>65</v>
      </c>
      <c r="S87" s="860">
        <v>0</v>
      </c>
      <c r="T87" s="860">
        <v>240163.30215</v>
      </c>
      <c r="U87" s="373"/>
    </row>
    <row r="88" spans="1:21" s="21" customFormat="1" ht="12.95" customHeight="1">
      <c r="A88" s="215" t="s">
        <v>844</v>
      </c>
      <c r="B88" s="859">
        <v>6095000</v>
      </c>
      <c r="C88" s="861" t="s">
        <v>845</v>
      </c>
      <c r="D88" s="859">
        <v>12190000</v>
      </c>
      <c r="E88" s="373"/>
      <c r="F88" s="860">
        <v>4</v>
      </c>
      <c r="G88" s="860"/>
      <c r="H88" s="860">
        <v>31092.572780000002</v>
      </c>
      <c r="I88" s="860"/>
      <c r="J88" s="860">
        <v>14</v>
      </c>
      <c r="K88" s="860"/>
      <c r="L88" s="860">
        <v>123481.4957</v>
      </c>
      <c r="M88" s="860">
        <v>0</v>
      </c>
      <c r="N88" s="860">
        <v>23</v>
      </c>
      <c r="O88" s="860">
        <v>0</v>
      </c>
      <c r="P88" s="860">
        <v>211892.4822</v>
      </c>
      <c r="Q88" s="860">
        <v>0</v>
      </c>
      <c r="R88" s="860">
        <v>41</v>
      </c>
      <c r="S88" s="860">
        <v>0</v>
      </c>
      <c r="T88" s="860">
        <v>366466.55067999999</v>
      </c>
      <c r="U88" s="373"/>
    </row>
    <row r="89" spans="1:21" s="21" customFormat="1" ht="12.95" customHeight="1">
      <c r="A89" s="215" t="s">
        <v>844</v>
      </c>
      <c r="B89" s="859">
        <v>12190000</v>
      </c>
      <c r="C89" s="861" t="s">
        <v>845</v>
      </c>
      <c r="D89" s="862" t="s">
        <v>846</v>
      </c>
      <c r="E89" s="373"/>
      <c r="F89" s="860">
        <v>3</v>
      </c>
      <c r="G89" s="860"/>
      <c r="H89" s="860">
        <v>65708.466840000008</v>
      </c>
      <c r="I89" s="860"/>
      <c r="J89" s="860">
        <v>13</v>
      </c>
      <c r="K89" s="860"/>
      <c r="L89" s="860">
        <v>423161.09855</v>
      </c>
      <c r="M89" s="860">
        <v>0</v>
      </c>
      <c r="N89" s="860">
        <v>22</v>
      </c>
      <c r="O89" s="860">
        <v>0</v>
      </c>
      <c r="P89" s="860">
        <v>646323.42004</v>
      </c>
      <c r="Q89" s="860">
        <v>0</v>
      </c>
      <c r="R89" s="860">
        <v>38</v>
      </c>
      <c r="S89" s="860">
        <v>0</v>
      </c>
      <c r="T89" s="860">
        <v>1135192.9854300001</v>
      </c>
      <c r="U89" s="373"/>
    </row>
    <row r="90" spans="1:21" s="25" customFormat="1" ht="12" customHeight="1" thickBot="1">
      <c r="A90" s="592"/>
      <c r="B90" s="15"/>
      <c r="C90" s="15"/>
      <c r="D90" s="15"/>
      <c r="E90" s="15"/>
      <c r="F90" s="854"/>
      <c r="G90" s="21"/>
      <c r="H90" s="854"/>
      <c r="I90" s="854"/>
      <c r="J90" s="854"/>
      <c r="K90" s="854"/>
      <c r="L90" s="854"/>
      <c r="M90" s="854"/>
      <c r="N90" s="854"/>
      <c r="O90" s="854"/>
      <c r="P90" s="854"/>
      <c r="Q90" s="854"/>
      <c r="R90" s="854"/>
      <c r="S90" s="854"/>
      <c r="T90" s="854"/>
    </row>
    <row r="91" spans="1:21" s="25" customFormat="1">
      <c r="A91" s="864" t="s">
        <v>847</v>
      </c>
      <c r="B91" s="865"/>
      <c r="C91" s="865"/>
      <c r="D91" s="865"/>
      <c r="E91" s="865"/>
      <c r="F91" s="865"/>
      <c r="G91" s="865"/>
      <c r="H91" s="865"/>
      <c r="I91" s="865"/>
      <c r="J91" s="865"/>
      <c r="K91" s="865"/>
      <c r="L91" s="865"/>
      <c r="M91" s="865"/>
      <c r="N91" s="865"/>
      <c r="O91" s="865"/>
      <c r="P91" s="865"/>
      <c r="Q91" s="865"/>
      <c r="R91" s="865"/>
      <c r="S91" s="865"/>
      <c r="T91" s="865"/>
    </row>
    <row r="92" spans="1:21" ht="13.5">
      <c r="A92" s="95"/>
      <c r="B92" s="15"/>
      <c r="C92" s="21"/>
      <c r="D92" s="21"/>
      <c r="E92" s="21"/>
      <c r="F92" s="15"/>
      <c r="G92" s="15"/>
      <c r="H92" s="15"/>
      <c r="I92" s="15"/>
      <c r="J92" s="15"/>
      <c r="K92" s="15"/>
      <c r="L92" s="15"/>
      <c r="M92" s="15"/>
      <c r="N92" s="15"/>
      <c r="O92" s="15"/>
      <c r="P92" s="15"/>
      <c r="Q92" s="15"/>
      <c r="R92" s="15"/>
      <c r="S92" s="15"/>
      <c r="T92" s="15"/>
    </row>
    <row r="93" spans="1:21" ht="13.5">
      <c r="A93" s="15"/>
      <c r="B93" s="15"/>
      <c r="C93" s="15"/>
      <c r="D93" s="21"/>
      <c r="E93" s="15"/>
      <c r="F93" s="860"/>
      <c r="G93" s="15"/>
      <c r="H93" s="860"/>
      <c r="I93" s="15"/>
      <c r="J93" s="860"/>
      <c r="K93" s="15"/>
      <c r="L93" s="860"/>
      <c r="M93" s="15"/>
      <c r="N93" s="860"/>
      <c r="O93" s="15"/>
      <c r="P93" s="860"/>
      <c r="Q93" s="15"/>
      <c r="R93" s="860"/>
      <c r="S93" s="15"/>
      <c r="T93" s="860"/>
    </row>
    <row r="94" spans="1:21" ht="13.5">
      <c r="A94" s="15"/>
      <c r="B94" s="15"/>
      <c r="C94" s="15"/>
      <c r="D94" s="15"/>
      <c r="E94" s="15"/>
      <c r="F94" s="860"/>
      <c r="G94" s="15"/>
      <c r="H94" s="860"/>
      <c r="I94" s="15"/>
      <c r="J94" s="860"/>
      <c r="K94" s="15"/>
      <c r="L94" s="860"/>
      <c r="M94" s="15"/>
      <c r="N94" s="860"/>
      <c r="O94" s="15"/>
      <c r="P94" s="860"/>
      <c r="Q94" s="15"/>
      <c r="R94" s="860"/>
      <c r="S94" s="15"/>
      <c r="T94" s="860"/>
    </row>
    <row r="95" spans="1:21" ht="13.5">
      <c r="A95" s="15"/>
      <c r="B95" s="15"/>
      <c r="C95" s="15"/>
      <c r="D95" s="15"/>
      <c r="E95" s="15"/>
      <c r="F95" s="860"/>
      <c r="G95" s="15"/>
      <c r="H95" s="15"/>
      <c r="I95" s="15"/>
      <c r="J95" s="15"/>
      <c r="K95" s="15"/>
      <c r="L95" s="15"/>
      <c r="M95" s="15"/>
      <c r="N95" s="15"/>
      <c r="O95" s="15"/>
      <c r="P95" s="15"/>
      <c r="Q95" s="15"/>
      <c r="R95" s="15"/>
      <c r="S95" s="15"/>
      <c r="T95" s="15"/>
    </row>
    <row r="96" spans="1:21" ht="13.5">
      <c r="A96" s="15"/>
      <c r="B96" s="15"/>
      <c r="C96" s="15"/>
      <c r="D96" s="15"/>
      <c r="E96" s="15"/>
      <c r="F96" s="860"/>
      <c r="G96" s="15"/>
      <c r="H96" s="15"/>
      <c r="I96" s="15"/>
      <c r="J96" s="15"/>
      <c r="K96" s="15"/>
      <c r="L96" s="15"/>
      <c r="M96" s="15"/>
      <c r="N96" s="15"/>
      <c r="O96" s="15"/>
      <c r="P96" s="15"/>
      <c r="Q96" s="15"/>
      <c r="R96" s="15"/>
      <c r="S96" s="15"/>
      <c r="T96" s="15"/>
    </row>
    <row r="97" spans="1:20" ht="13.5">
      <c r="A97" s="15"/>
      <c r="B97" s="15"/>
      <c r="C97" s="15"/>
      <c r="D97" s="15"/>
      <c r="E97" s="15"/>
      <c r="F97" s="860"/>
      <c r="G97" s="15"/>
      <c r="H97" s="15"/>
      <c r="I97" s="15"/>
      <c r="J97" s="15"/>
      <c r="K97" s="15"/>
      <c r="L97" s="15"/>
      <c r="M97" s="15"/>
      <c r="N97" s="15"/>
      <c r="O97" s="15"/>
      <c r="P97" s="15"/>
      <c r="Q97" s="15"/>
      <c r="R97" s="15"/>
      <c r="S97" s="15"/>
      <c r="T97" s="15"/>
    </row>
    <row r="98" spans="1:20" ht="13.5">
      <c r="A98" s="15"/>
      <c r="B98" s="15"/>
      <c r="C98" s="15"/>
      <c r="D98" s="15"/>
      <c r="E98" s="15"/>
      <c r="F98" s="860"/>
      <c r="G98" s="15"/>
      <c r="H98" s="15"/>
      <c r="I98" s="15"/>
      <c r="J98" s="15"/>
      <c r="K98" s="15"/>
      <c r="L98" s="15"/>
      <c r="M98" s="15"/>
      <c r="N98" s="15"/>
      <c r="O98" s="15"/>
      <c r="P98" s="15"/>
      <c r="Q98" s="15"/>
      <c r="R98" s="15"/>
      <c r="S98" s="15"/>
      <c r="T98" s="15"/>
    </row>
    <row r="99" spans="1:20" ht="13.5">
      <c r="A99" s="15"/>
      <c r="B99" s="15"/>
      <c r="C99" s="15"/>
      <c r="D99" s="15"/>
      <c r="E99" s="15"/>
      <c r="F99" s="860"/>
      <c r="G99" s="15"/>
      <c r="H99" s="15"/>
      <c r="I99" s="15"/>
      <c r="J99" s="15"/>
      <c r="K99" s="15"/>
      <c r="L99" s="15"/>
      <c r="M99" s="15"/>
      <c r="N99" s="15"/>
      <c r="O99" s="15"/>
      <c r="P99" s="15"/>
      <c r="Q99" s="15"/>
      <c r="R99" s="15"/>
      <c r="S99" s="15"/>
      <c r="T99" s="15"/>
    </row>
    <row r="100" spans="1:20" ht="13.5">
      <c r="A100" s="15"/>
      <c r="B100" s="15"/>
      <c r="C100" s="15"/>
      <c r="D100" s="15"/>
      <c r="E100" s="15"/>
      <c r="F100" s="860"/>
      <c r="G100" s="15"/>
      <c r="H100" s="15"/>
      <c r="I100" s="15"/>
      <c r="J100" s="15"/>
      <c r="K100" s="15"/>
      <c r="L100" s="15"/>
      <c r="M100" s="15"/>
      <c r="N100" s="15"/>
      <c r="O100" s="15"/>
      <c r="P100" s="15"/>
      <c r="Q100" s="15"/>
      <c r="R100" s="15"/>
      <c r="S100" s="15"/>
      <c r="T100" s="15"/>
    </row>
    <row r="101" spans="1:20" ht="13.5">
      <c r="A101" s="15"/>
      <c r="B101" s="15"/>
      <c r="C101" s="15"/>
      <c r="D101" s="15"/>
      <c r="E101" s="15"/>
      <c r="F101" s="860"/>
      <c r="G101" s="15"/>
      <c r="H101" s="15"/>
      <c r="I101" s="15"/>
      <c r="J101" s="15"/>
      <c r="K101" s="15"/>
      <c r="L101" s="15"/>
      <c r="M101" s="15"/>
      <c r="N101" s="15"/>
      <c r="O101" s="15"/>
      <c r="P101" s="15"/>
      <c r="Q101" s="15"/>
      <c r="R101" s="15"/>
      <c r="S101" s="15"/>
      <c r="T101" s="15"/>
    </row>
    <row r="102" spans="1:20" ht="13.5">
      <c r="A102" s="15"/>
      <c r="B102" s="15"/>
      <c r="C102" s="15"/>
      <c r="D102" s="15"/>
      <c r="E102" s="15"/>
      <c r="F102" s="860"/>
      <c r="G102" s="15"/>
      <c r="H102" s="15"/>
      <c r="I102" s="15"/>
      <c r="J102" s="15"/>
      <c r="K102" s="15"/>
      <c r="L102" s="15"/>
      <c r="M102" s="15"/>
      <c r="N102" s="15"/>
      <c r="O102" s="15"/>
      <c r="P102" s="15"/>
      <c r="Q102" s="15"/>
      <c r="R102" s="15"/>
      <c r="S102" s="15"/>
      <c r="T102" s="15"/>
    </row>
    <row r="103" spans="1:20" ht="13.5">
      <c r="A103" s="15"/>
      <c r="B103" s="15"/>
      <c r="C103" s="15"/>
      <c r="D103" s="15"/>
      <c r="E103" s="15"/>
      <c r="F103" s="860"/>
      <c r="G103" s="15"/>
      <c r="H103" s="15"/>
      <c r="I103" s="15"/>
      <c r="J103" s="15"/>
      <c r="K103" s="15"/>
      <c r="L103" s="15"/>
      <c r="M103" s="15"/>
      <c r="N103" s="15"/>
      <c r="O103" s="15"/>
      <c r="P103" s="15"/>
      <c r="Q103" s="15"/>
      <c r="R103" s="15"/>
      <c r="S103" s="15"/>
      <c r="T103" s="15"/>
    </row>
    <row r="104" spans="1:20" ht="13.5">
      <c r="A104" s="15"/>
      <c r="B104" s="15"/>
      <c r="C104" s="15"/>
      <c r="D104" s="15"/>
      <c r="E104" s="15"/>
      <c r="F104" s="860"/>
      <c r="G104" s="15"/>
      <c r="H104" s="15"/>
      <c r="I104" s="15"/>
      <c r="J104" s="15"/>
      <c r="K104" s="15"/>
      <c r="L104" s="15"/>
      <c r="M104" s="15"/>
      <c r="N104" s="15"/>
      <c r="O104" s="15"/>
      <c r="P104" s="15"/>
      <c r="Q104" s="15"/>
      <c r="R104" s="15"/>
      <c r="S104" s="15"/>
      <c r="T104" s="15"/>
    </row>
    <row r="105" spans="1:20" ht="13.5">
      <c r="A105" s="866"/>
      <c r="B105" s="866"/>
      <c r="C105" s="866"/>
      <c r="D105" s="866"/>
      <c r="E105" s="866"/>
      <c r="F105" s="867"/>
      <c r="G105" s="866"/>
      <c r="H105" s="866"/>
      <c r="I105" s="866"/>
      <c r="J105" s="866"/>
      <c r="K105" s="866"/>
      <c r="L105" s="866"/>
      <c r="M105" s="866"/>
      <c r="N105" s="866"/>
      <c r="O105" s="866"/>
      <c r="P105" s="866"/>
      <c r="Q105" s="866"/>
      <c r="R105" s="866"/>
      <c r="S105" s="866"/>
      <c r="T105" s="866"/>
    </row>
    <row r="106" spans="1:20" ht="13.5">
      <c r="A106" s="866"/>
      <c r="B106" s="866"/>
      <c r="C106" s="866"/>
      <c r="D106" s="866"/>
      <c r="E106" s="866"/>
      <c r="F106" s="867"/>
      <c r="G106" s="866"/>
      <c r="H106" s="866"/>
      <c r="I106" s="866"/>
      <c r="J106" s="866"/>
      <c r="K106" s="866"/>
      <c r="L106" s="866"/>
      <c r="M106" s="866"/>
      <c r="N106" s="866"/>
      <c r="O106" s="866"/>
      <c r="P106" s="866"/>
      <c r="Q106" s="866"/>
      <c r="R106" s="866"/>
      <c r="S106" s="866"/>
      <c r="T106" s="866"/>
    </row>
    <row r="107" spans="1:20" ht="13.5">
      <c r="A107" s="866"/>
      <c r="B107" s="866"/>
      <c r="C107" s="866"/>
      <c r="D107" s="866"/>
      <c r="E107" s="866"/>
      <c r="F107" s="866"/>
      <c r="G107" s="866"/>
      <c r="H107" s="866"/>
      <c r="I107" s="866"/>
      <c r="J107" s="866"/>
      <c r="K107" s="866"/>
      <c r="L107" s="866"/>
      <c r="M107" s="866"/>
      <c r="N107" s="866"/>
      <c r="O107" s="866"/>
      <c r="P107" s="866"/>
      <c r="Q107" s="866"/>
      <c r="R107" s="866"/>
      <c r="S107" s="866"/>
      <c r="T107" s="866"/>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A8B6B85D-9FDE-4047-A828-905F79B374B1}"/>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2121-126A-46A3-A67A-8FAD782E82DC}">
  <dimension ref="A1:J21"/>
  <sheetViews>
    <sheetView showGridLines="0" zoomScaleNormal="75" workbookViewId="0"/>
  </sheetViews>
  <sheetFormatPr baseColWidth="10" defaultRowHeight="12.75"/>
  <cols>
    <col min="1" max="1" width="41.42578125" style="7" customWidth="1"/>
    <col min="2" max="3" width="22.5703125" style="7" customWidth="1"/>
    <col min="4" max="4" width="23.5703125" style="7" bestFit="1" customWidth="1"/>
    <col min="5" max="6" width="22.5703125" style="7" customWidth="1"/>
    <col min="7" max="256" width="11.42578125" style="7"/>
    <col min="257" max="257" width="41.42578125" style="7" customWidth="1"/>
    <col min="258" max="259" width="22.5703125" style="7" customWidth="1"/>
    <col min="260" max="260" width="23.5703125" style="7" bestFit="1" customWidth="1"/>
    <col min="261" max="262" width="22.5703125" style="7" customWidth="1"/>
    <col min="263" max="512" width="11.42578125" style="7"/>
    <col min="513" max="513" width="41.42578125" style="7" customWidth="1"/>
    <col min="514" max="515" width="22.5703125" style="7" customWidth="1"/>
    <col min="516" max="516" width="23.5703125" style="7" bestFit="1" customWidth="1"/>
    <col min="517" max="518" width="22.5703125" style="7" customWidth="1"/>
    <col min="519" max="768" width="11.42578125" style="7"/>
    <col min="769" max="769" width="41.42578125" style="7" customWidth="1"/>
    <col min="770" max="771" width="22.5703125" style="7" customWidth="1"/>
    <col min="772" max="772" width="23.5703125" style="7" bestFit="1" customWidth="1"/>
    <col min="773" max="774" width="22.5703125" style="7" customWidth="1"/>
    <col min="775" max="1024" width="11.42578125" style="7"/>
    <col min="1025" max="1025" width="41.42578125" style="7" customWidth="1"/>
    <col min="1026" max="1027" width="22.5703125" style="7" customWidth="1"/>
    <col min="1028" max="1028" width="23.5703125" style="7" bestFit="1" customWidth="1"/>
    <col min="1029" max="1030" width="22.5703125" style="7" customWidth="1"/>
    <col min="1031" max="1280" width="11.42578125" style="7"/>
    <col min="1281" max="1281" width="41.42578125" style="7" customWidth="1"/>
    <col min="1282" max="1283" width="22.5703125" style="7" customWidth="1"/>
    <col min="1284" max="1284" width="23.5703125" style="7" bestFit="1" customWidth="1"/>
    <col min="1285" max="1286" width="22.5703125" style="7" customWidth="1"/>
    <col min="1287" max="1536" width="11.42578125" style="7"/>
    <col min="1537" max="1537" width="41.42578125" style="7" customWidth="1"/>
    <col min="1538" max="1539" width="22.5703125" style="7" customWidth="1"/>
    <col min="1540" max="1540" width="23.5703125" style="7" bestFit="1" customWidth="1"/>
    <col min="1541" max="1542" width="22.5703125" style="7" customWidth="1"/>
    <col min="1543" max="1792" width="11.42578125" style="7"/>
    <col min="1793" max="1793" width="41.42578125" style="7" customWidth="1"/>
    <col min="1794" max="1795" width="22.5703125" style="7" customWidth="1"/>
    <col min="1796" max="1796" width="23.5703125" style="7" bestFit="1" customWidth="1"/>
    <col min="1797" max="1798" width="22.5703125" style="7" customWidth="1"/>
    <col min="1799" max="2048" width="11.42578125" style="7"/>
    <col min="2049" max="2049" width="41.42578125" style="7" customWidth="1"/>
    <col min="2050" max="2051" width="22.5703125" style="7" customWidth="1"/>
    <col min="2052" max="2052" width="23.5703125" style="7" bestFit="1" customWidth="1"/>
    <col min="2053" max="2054" width="22.5703125" style="7" customWidth="1"/>
    <col min="2055" max="2304" width="11.42578125" style="7"/>
    <col min="2305" max="2305" width="41.42578125" style="7" customWidth="1"/>
    <col min="2306" max="2307" width="22.5703125" style="7" customWidth="1"/>
    <col min="2308" max="2308" width="23.5703125" style="7" bestFit="1" customWidth="1"/>
    <col min="2309" max="2310" width="22.5703125" style="7" customWidth="1"/>
    <col min="2311" max="2560" width="11.42578125" style="7"/>
    <col min="2561" max="2561" width="41.42578125" style="7" customWidth="1"/>
    <col min="2562" max="2563" width="22.5703125" style="7" customWidth="1"/>
    <col min="2564" max="2564" width="23.5703125" style="7" bestFit="1" customWidth="1"/>
    <col min="2565" max="2566" width="22.5703125" style="7" customWidth="1"/>
    <col min="2567" max="2816" width="11.42578125" style="7"/>
    <col min="2817" max="2817" width="41.42578125" style="7" customWidth="1"/>
    <col min="2818" max="2819" width="22.5703125" style="7" customWidth="1"/>
    <col min="2820" max="2820" width="23.5703125" style="7" bestFit="1" customWidth="1"/>
    <col min="2821" max="2822" width="22.5703125" style="7" customWidth="1"/>
    <col min="2823" max="3072" width="11.42578125" style="7"/>
    <col min="3073" max="3073" width="41.42578125" style="7" customWidth="1"/>
    <col min="3074" max="3075" width="22.5703125" style="7" customWidth="1"/>
    <col min="3076" max="3076" width="23.5703125" style="7" bestFit="1" customWidth="1"/>
    <col min="3077" max="3078" width="22.5703125" style="7" customWidth="1"/>
    <col min="3079" max="3328" width="11.42578125" style="7"/>
    <col min="3329" max="3329" width="41.42578125" style="7" customWidth="1"/>
    <col min="3330" max="3331" width="22.5703125" style="7" customWidth="1"/>
    <col min="3332" max="3332" width="23.5703125" style="7" bestFit="1" customWidth="1"/>
    <col min="3333" max="3334" width="22.5703125" style="7" customWidth="1"/>
    <col min="3335" max="3584" width="11.42578125" style="7"/>
    <col min="3585" max="3585" width="41.42578125" style="7" customWidth="1"/>
    <col min="3586" max="3587" width="22.5703125" style="7" customWidth="1"/>
    <col min="3588" max="3588" width="23.5703125" style="7" bestFit="1" customWidth="1"/>
    <col min="3589" max="3590" width="22.5703125" style="7" customWidth="1"/>
    <col min="3591" max="3840" width="11.42578125" style="7"/>
    <col min="3841" max="3841" width="41.42578125" style="7" customWidth="1"/>
    <col min="3842" max="3843" width="22.5703125" style="7" customWidth="1"/>
    <col min="3844" max="3844" width="23.5703125" style="7" bestFit="1" customWidth="1"/>
    <col min="3845" max="3846" width="22.5703125" style="7" customWidth="1"/>
    <col min="3847" max="4096" width="11.42578125" style="7"/>
    <col min="4097" max="4097" width="41.42578125" style="7" customWidth="1"/>
    <col min="4098" max="4099" width="22.5703125" style="7" customWidth="1"/>
    <col min="4100" max="4100" width="23.5703125" style="7" bestFit="1" customWidth="1"/>
    <col min="4101" max="4102" width="22.5703125" style="7" customWidth="1"/>
    <col min="4103" max="4352" width="11.42578125" style="7"/>
    <col min="4353" max="4353" width="41.42578125" style="7" customWidth="1"/>
    <col min="4354" max="4355" width="22.5703125" style="7" customWidth="1"/>
    <col min="4356" max="4356" width="23.5703125" style="7" bestFit="1" customWidth="1"/>
    <col min="4357" max="4358" width="22.5703125" style="7" customWidth="1"/>
    <col min="4359" max="4608" width="11.42578125" style="7"/>
    <col min="4609" max="4609" width="41.42578125" style="7" customWidth="1"/>
    <col min="4610" max="4611" width="22.5703125" style="7" customWidth="1"/>
    <col min="4612" max="4612" width="23.5703125" style="7" bestFit="1" customWidth="1"/>
    <col min="4613" max="4614" width="22.5703125" style="7" customWidth="1"/>
    <col min="4615" max="4864" width="11.42578125" style="7"/>
    <col min="4865" max="4865" width="41.42578125" style="7" customWidth="1"/>
    <col min="4866" max="4867" width="22.5703125" style="7" customWidth="1"/>
    <col min="4868" max="4868" width="23.5703125" style="7" bestFit="1" customWidth="1"/>
    <col min="4869" max="4870" width="22.5703125" style="7" customWidth="1"/>
    <col min="4871" max="5120" width="11.42578125" style="7"/>
    <col min="5121" max="5121" width="41.42578125" style="7" customWidth="1"/>
    <col min="5122" max="5123" width="22.5703125" style="7" customWidth="1"/>
    <col min="5124" max="5124" width="23.5703125" style="7" bestFit="1" customWidth="1"/>
    <col min="5125" max="5126" width="22.5703125" style="7" customWidth="1"/>
    <col min="5127" max="5376" width="11.42578125" style="7"/>
    <col min="5377" max="5377" width="41.42578125" style="7" customWidth="1"/>
    <col min="5378" max="5379" width="22.5703125" style="7" customWidth="1"/>
    <col min="5380" max="5380" width="23.5703125" style="7" bestFit="1" customWidth="1"/>
    <col min="5381" max="5382" width="22.5703125" style="7" customWidth="1"/>
    <col min="5383" max="5632" width="11.42578125" style="7"/>
    <col min="5633" max="5633" width="41.42578125" style="7" customWidth="1"/>
    <col min="5634" max="5635" width="22.5703125" style="7" customWidth="1"/>
    <col min="5636" max="5636" width="23.5703125" style="7" bestFit="1" customWidth="1"/>
    <col min="5637" max="5638" width="22.5703125" style="7" customWidth="1"/>
    <col min="5639" max="5888" width="11.42578125" style="7"/>
    <col min="5889" max="5889" width="41.42578125" style="7" customWidth="1"/>
    <col min="5890" max="5891" width="22.5703125" style="7" customWidth="1"/>
    <col min="5892" max="5892" width="23.5703125" style="7" bestFit="1" customWidth="1"/>
    <col min="5893" max="5894" width="22.5703125" style="7" customWidth="1"/>
    <col min="5895" max="6144" width="11.42578125" style="7"/>
    <col min="6145" max="6145" width="41.42578125" style="7" customWidth="1"/>
    <col min="6146" max="6147" width="22.5703125" style="7" customWidth="1"/>
    <col min="6148" max="6148" width="23.5703125" style="7" bestFit="1" customWidth="1"/>
    <col min="6149" max="6150" width="22.5703125" style="7" customWidth="1"/>
    <col min="6151" max="6400" width="11.42578125" style="7"/>
    <col min="6401" max="6401" width="41.42578125" style="7" customWidth="1"/>
    <col min="6402" max="6403" width="22.5703125" style="7" customWidth="1"/>
    <col min="6404" max="6404" width="23.5703125" style="7" bestFit="1" customWidth="1"/>
    <col min="6405" max="6406" width="22.5703125" style="7" customWidth="1"/>
    <col min="6407" max="6656" width="11.42578125" style="7"/>
    <col min="6657" max="6657" width="41.42578125" style="7" customWidth="1"/>
    <col min="6658" max="6659" width="22.5703125" style="7" customWidth="1"/>
    <col min="6660" max="6660" width="23.5703125" style="7" bestFit="1" customWidth="1"/>
    <col min="6661" max="6662" width="22.5703125" style="7" customWidth="1"/>
    <col min="6663" max="6912" width="11.42578125" style="7"/>
    <col min="6913" max="6913" width="41.42578125" style="7" customWidth="1"/>
    <col min="6914" max="6915" width="22.5703125" style="7" customWidth="1"/>
    <col min="6916" max="6916" width="23.5703125" style="7" bestFit="1" customWidth="1"/>
    <col min="6917" max="6918" width="22.5703125" style="7" customWidth="1"/>
    <col min="6919" max="7168" width="11.42578125" style="7"/>
    <col min="7169" max="7169" width="41.42578125" style="7" customWidth="1"/>
    <col min="7170" max="7171" width="22.5703125" style="7" customWidth="1"/>
    <col min="7172" max="7172" width="23.5703125" style="7" bestFit="1" customWidth="1"/>
    <col min="7173" max="7174" width="22.5703125" style="7" customWidth="1"/>
    <col min="7175" max="7424" width="11.42578125" style="7"/>
    <col min="7425" max="7425" width="41.42578125" style="7" customWidth="1"/>
    <col min="7426" max="7427" width="22.5703125" style="7" customWidth="1"/>
    <col min="7428" max="7428" width="23.5703125" style="7" bestFit="1" customWidth="1"/>
    <col min="7429" max="7430" width="22.5703125" style="7" customWidth="1"/>
    <col min="7431" max="7680" width="11.42578125" style="7"/>
    <col min="7681" max="7681" width="41.42578125" style="7" customWidth="1"/>
    <col min="7682" max="7683" width="22.5703125" style="7" customWidth="1"/>
    <col min="7684" max="7684" width="23.5703125" style="7" bestFit="1" customWidth="1"/>
    <col min="7685" max="7686" width="22.5703125" style="7" customWidth="1"/>
    <col min="7687" max="7936" width="11.42578125" style="7"/>
    <col min="7937" max="7937" width="41.42578125" style="7" customWidth="1"/>
    <col min="7938" max="7939" width="22.5703125" style="7" customWidth="1"/>
    <col min="7940" max="7940" width="23.5703125" style="7" bestFit="1" customWidth="1"/>
    <col min="7941" max="7942" width="22.5703125" style="7" customWidth="1"/>
    <col min="7943" max="8192" width="11.42578125" style="7"/>
    <col min="8193" max="8193" width="41.42578125" style="7" customWidth="1"/>
    <col min="8194" max="8195" width="22.5703125" style="7" customWidth="1"/>
    <col min="8196" max="8196" width="23.5703125" style="7" bestFit="1" customWidth="1"/>
    <col min="8197" max="8198" width="22.5703125" style="7" customWidth="1"/>
    <col min="8199" max="8448" width="11.42578125" style="7"/>
    <col min="8449" max="8449" width="41.42578125" style="7" customWidth="1"/>
    <col min="8450" max="8451" width="22.5703125" style="7" customWidth="1"/>
    <col min="8452" max="8452" width="23.5703125" style="7" bestFit="1" customWidth="1"/>
    <col min="8453" max="8454" width="22.5703125" style="7" customWidth="1"/>
    <col min="8455" max="8704" width="11.42578125" style="7"/>
    <col min="8705" max="8705" width="41.42578125" style="7" customWidth="1"/>
    <col min="8706" max="8707" width="22.5703125" style="7" customWidth="1"/>
    <col min="8708" max="8708" width="23.5703125" style="7" bestFit="1" customWidth="1"/>
    <col min="8709" max="8710" width="22.5703125" style="7" customWidth="1"/>
    <col min="8711" max="8960" width="11.42578125" style="7"/>
    <col min="8961" max="8961" width="41.42578125" style="7" customWidth="1"/>
    <col min="8962" max="8963" width="22.5703125" style="7" customWidth="1"/>
    <col min="8964" max="8964" width="23.5703125" style="7" bestFit="1" customWidth="1"/>
    <col min="8965" max="8966" width="22.5703125" style="7" customWidth="1"/>
    <col min="8967" max="9216" width="11.42578125" style="7"/>
    <col min="9217" max="9217" width="41.42578125" style="7" customWidth="1"/>
    <col min="9218" max="9219" width="22.5703125" style="7" customWidth="1"/>
    <col min="9220" max="9220" width="23.5703125" style="7" bestFit="1" customWidth="1"/>
    <col min="9221" max="9222" width="22.5703125" style="7" customWidth="1"/>
    <col min="9223" max="9472" width="11.42578125" style="7"/>
    <col min="9473" max="9473" width="41.42578125" style="7" customWidth="1"/>
    <col min="9474" max="9475" width="22.5703125" style="7" customWidth="1"/>
    <col min="9476" max="9476" width="23.5703125" style="7" bestFit="1" customWidth="1"/>
    <col min="9477" max="9478" width="22.5703125" style="7" customWidth="1"/>
    <col min="9479" max="9728" width="11.42578125" style="7"/>
    <col min="9729" max="9729" width="41.42578125" style="7" customWidth="1"/>
    <col min="9730" max="9731" width="22.5703125" style="7" customWidth="1"/>
    <col min="9732" max="9732" width="23.5703125" style="7" bestFit="1" customWidth="1"/>
    <col min="9733" max="9734" width="22.5703125" style="7" customWidth="1"/>
    <col min="9735" max="9984" width="11.42578125" style="7"/>
    <col min="9985" max="9985" width="41.42578125" style="7" customWidth="1"/>
    <col min="9986" max="9987" width="22.5703125" style="7" customWidth="1"/>
    <col min="9988" max="9988" width="23.5703125" style="7" bestFit="1" customWidth="1"/>
    <col min="9989" max="9990" width="22.5703125" style="7" customWidth="1"/>
    <col min="9991" max="10240" width="11.42578125" style="7"/>
    <col min="10241" max="10241" width="41.42578125" style="7" customWidth="1"/>
    <col min="10242" max="10243" width="22.5703125" style="7" customWidth="1"/>
    <col min="10244" max="10244" width="23.5703125" style="7" bestFit="1" customWidth="1"/>
    <col min="10245" max="10246" width="22.5703125" style="7" customWidth="1"/>
    <col min="10247" max="10496" width="11.42578125" style="7"/>
    <col min="10497" max="10497" width="41.42578125" style="7" customWidth="1"/>
    <col min="10498" max="10499" width="22.5703125" style="7" customWidth="1"/>
    <col min="10500" max="10500" width="23.5703125" style="7" bestFit="1" customWidth="1"/>
    <col min="10501" max="10502" width="22.5703125" style="7" customWidth="1"/>
    <col min="10503" max="10752" width="11.42578125" style="7"/>
    <col min="10753" max="10753" width="41.42578125" style="7" customWidth="1"/>
    <col min="10754" max="10755" width="22.5703125" style="7" customWidth="1"/>
    <col min="10756" max="10756" width="23.5703125" style="7" bestFit="1" customWidth="1"/>
    <col min="10757" max="10758" width="22.5703125" style="7" customWidth="1"/>
    <col min="10759" max="11008" width="11.42578125" style="7"/>
    <col min="11009" max="11009" width="41.42578125" style="7" customWidth="1"/>
    <col min="11010" max="11011" width="22.5703125" style="7" customWidth="1"/>
    <col min="11012" max="11012" width="23.5703125" style="7" bestFit="1" customWidth="1"/>
    <col min="11013" max="11014" width="22.5703125" style="7" customWidth="1"/>
    <col min="11015" max="11264" width="11.42578125" style="7"/>
    <col min="11265" max="11265" width="41.42578125" style="7" customWidth="1"/>
    <col min="11266" max="11267" width="22.5703125" style="7" customWidth="1"/>
    <col min="11268" max="11268" width="23.5703125" style="7" bestFit="1" customWidth="1"/>
    <col min="11269" max="11270" width="22.5703125" style="7" customWidth="1"/>
    <col min="11271" max="11520" width="11.42578125" style="7"/>
    <col min="11521" max="11521" width="41.42578125" style="7" customWidth="1"/>
    <col min="11522" max="11523" width="22.5703125" style="7" customWidth="1"/>
    <col min="11524" max="11524" width="23.5703125" style="7" bestFit="1" customWidth="1"/>
    <col min="11525" max="11526" width="22.5703125" style="7" customWidth="1"/>
    <col min="11527" max="11776" width="11.42578125" style="7"/>
    <col min="11777" max="11777" width="41.42578125" style="7" customWidth="1"/>
    <col min="11778" max="11779" width="22.5703125" style="7" customWidth="1"/>
    <col min="11780" max="11780" width="23.5703125" style="7" bestFit="1" customWidth="1"/>
    <col min="11781" max="11782" width="22.5703125" style="7" customWidth="1"/>
    <col min="11783" max="12032" width="11.42578125" style="7"/>
    <col min="12033" max="12033" width="41.42578125" style="7" customWidth="1"/>
    <col min="12034" max="12035" width="22.5703125" style="7" customWidth="1"/>
    <col min="12036" max="12036" width="23.5703125" style="7" bestFit="1" customWidth="1"/>
    <col min="12037" max="12038" width="22.5703125" style="7" customWidth="1"/>
    <col min="12039" max="12288" width="11.42578125" style="7"/>
    <col min="12289" max="12289" width="41.42578125" style="7" customWidth="1"/>
    <col min="12290" max="12291" width="22.5703125" style="7" customWidth="1"/>
    <col min="12292" max="12292" width="23.5703125" style="7" bestFit="1" customWidth="1"/>
    <col min="12293" max="12294" width="22.5703125" style="7" customWidth="1"/>
    <col min="12295" max="12544" width="11.42578125" style="7"/>
    <col min="12545" max="12545" width="41.42578125" style="7" customWidth="1"/>
    <col min="12546" max="12547" width="22.5703125" style="7" customWidth="1"/>
    <col min="12548" max="12548" width="23.5703125" style="7" bestFit="1" customWidth="1"/>
    <col min="12549" max="12550" width="22.5703125" style="7" customWidth="1"/>
    <col min="12551" max="12800" width="11.42578125" style="7"/>
    <col min="12801" max="12801" width="41.42578125" style="7" customWidth="1"/>
    <col min="12802" max="12803" width="22.5703125" style="7" customWidth="1"/>
    <col min="12804" max="12804" width="23.5703125" style="7" bestFit="1" customWidth="1"/>
    <col min="12805" max="12806" width="22.5703125" style="7" customWidth="1"/>
    <col min="12807" max="13056" width="11.42578125" style="7"/>
    <col min="13057" max="13057" width="41.42578125" style="7" customWidth="1"/>
    <col min="13058" max="13059" width="22.5703125" style="7" customWidth="1"/>
    <col min="13060" max="13060" width="23.5703125" style="7" bestFit="1" customWidth="1"/>
    <col min="13061" max="13062" width="22.5703125" style="7" customWidth="1"/>
    <col min="13063" max="13312" width="11.42578125" style="7"/>
    <col min="13313" max="13313" width="41.42578125" style="7" customWidth="1"/>
    <col min="13314" max="13315" width="22.5703125" style="7" customWidth="1"/>
    <col min="13316" max="13316" width="23.5703125" style="7" bestFit="1" customWidth="1"/>
    <col min="13317" max="13318" width="22.5703125" style="7" customWidth="1"/>
    <col min="13319" max="13568" width="11.42578125" style="7"/>
    <col min="13569" max="13569" width="41.42578125" style="7" customWidth="1"/>
    <col min="13570" max="13571" width="22.5703125" style="7" customWidth="1"/>
    <col min="13572" max="13572" width="23.5703125" style="7" bestFit="1" customWidth="1"/>
    <col min="13573" max="13574" width="22.5703125" style="7" customWidth="1"/>
    <col min="13575" max="13824" width="11.42578125" style="7"/>
    <col min="13825" max="13825" width="41.42578125" style="7" customWidth="1"/>
    <col min="13826" max="13827" width="22.5703125" style="7" customWidth="1"/>
    <col min="13828" max="13828" width="23.5703125" style="7" bestFit="1" customWidth="1"/>
    <col min="13829" max="13830" width="22.5703125" style="7" customWidth="1"/>
    <col min="13831" max="14080" width="11.42578125" style="7"/>
    <col min="14081" max="14081" width="41.42578125" style="7" customWidth="1"/>
    <col min="14082" max="14083" width="22.5703125" style="7" customWidth="1"/>
    <col min="14084" max="14084" width="23.5703125" style="7" bestFit="1" customWidth="1"/>
    <col min="14085" max="14086" width="22.5703125" style="7" customWidth="1"/>
    <col min="14087" max="14336" width="11.42578125" style="7"/>
    <col min="14337" max="14337" width="41.42578125" style="7" customWidth="1"/>
    <col min="14338" max="14339" width="22.5703125" style="7" customWidth="1"/>
    <col min="14340" max="14340" width="23.5703125" style="7" bestFit="1" customWidth="1"/>
    <col min="14341" max="14342" width="22.5703125" style="7" customWidth="1"/>
    <col min="14343" max="14592" width="11.42578125" style="7"/>
    <col min="14593" max="14593" width="41.42578125" style="7" customWidth="1"/>
    <col min="14594" max="14595" width="22.5703125" style="7" customWidth="1"/>
    <col min="14596" max="14596" width="23.5703125" style="7" bestFit="1" customWidth="1"/>
    <col min="14597" max="14598" width="22.5703125" style="7" customWidth="1"/>
    <col min="14599" max="14848" width="11.42578125" style="7"/>
    <col min="14849" max="14849" width="41.42578125" style="7" customWidth="1"/>
    <col min="14850" max="14851" width="22.5703125" style="7" customWidth="1"/>
    <col min="14852" max="14852" width="23.5703125" style="7" bestFit="1" customWidth="1"/>
    <col min="14853" max="14854" width="22.5703125" style="7" customWidth="1"/>
    <col min="14855" max="15104" width="11.42578125" style="7"/>
    <col min="15105" max="15105" width="41.42578125" style="7" customWidth="1"/>
    <col min="15106" max="15107" width="22.5703125" style="7" customWidth="1"/>
    <col min="15108" max="15108" width="23.5703125" style="7" bestFit="1" customWidth="1"/>
    <col min="15109" max="15110" width="22.5703125" style="7" customWidth="1"/>
    <col min="15111" max="15360" width="11.42578125" style="7"/>
    <col min="15361" max="15361" width="41.42578125" style="7" customWidth="1"/>
    <col min="15362" max="15363" width="22.5703125" style="7" customWidth="1"/>
    <col min="15364" max="15364" width="23.5703125" style="7" bestFit="1" customWidth="1"/>
    <col min="15365" max="15366" width="22.5703125" style="7" customWidth="1"/>
    <col min="15367" max="15616" width="11.42578125" style="7"/>
    <col min="15617" max="15617" width="41.42578125" style="7" customWidth="1"/>
    <col min="15618" max="15619" width="22.5703125" style="7" customWidth="1"/>
    <col min="15620" max="15620" width="23.5703125" style="7" bestFit="1" customWidth="1"/>
    <col min="15621" max="15622" width="22.5703125" style="7" customWidth="1"/>
    <col min="15623" max="15872" width="11.42578125" style="7"/>
    <col min="15873" max="15873" width="41.42578125" style="7" customWidth="1"/>
    <col min="15874" max="15875" width="22.5703125" style="7" customWidth="1"/>
    <col min="15876" max="15876" width="23.5703125" style="7" bestFit="1" customWidth="1"/>
    <col min="15877" max="15878" width="22.5703125" style="7" customWidth="1"/>
    <col min="15879" max="16128" width="11.42578125" style="7"/>
    <col min="16129" max="16129" width="41.42578125" style="7" customWidth="1"/>
    <col min="16130" max="16131" width="22.5703125" style="7" customWidth="1"/>
    <col min="16132" max="16132" width="23.5703125" style="7" bestFit="1" customWidth="1"/>
    <col min="16133" max="16134" width="22.5703125" style="7" customWidth="1"/>
    <col min="16135" max="16384" width="11.42578125" style="7"/>
  </cols>
  <sheetData>
    <row r="1" spans="1:10" s="1" customFormat="1" ht="19.5" customHeight="1">
      <c r="A1" s="1193" t="s">
        <v>1045</v>
      </c>
    </row>
    <row r="2" spans="1:10" s="505" customFormat="1" ht="30.75" customHeight="1">
      <c r="A2" s="3" t="s">
        <v>749</v>
      </c>
      <c r="B2" s="3"/>
      <c r="C2" s="3"/>
      <c r="D2" s="3"/>
      <c r="E2" s="3"/>
      <c r="F2" s="3"/>
      <c r="G2" s="636"/>
      <c r="H2" s="636"/>
      <c r="I2" s="636"/>
      <c r="J2" s="636"/>
    </row>
    <row r="3" spans="1:10" s="506" customFormat="1" ht="27.75" customHeight="1">
      <c r="A3" s="124">
        <v>45596</v>
      </c>
      <c r="B3" s="124"/>
      <c r="C3" s="124"/>
      <c r="D3" s="124"/>
      <c r="E3" s="124"/>
      <c r="F3" s="124"/>
      <c r="G3" s="637"/>
      <c r="H3" s="637"/>
      <c r="I3" s="637"/>
      <c r="J3" s="637"/>
    </row>
    <row r="4" spans="1:10" s="105" customFormat="1" ht="22.5" customHeight="1">
      <c r="A4" s="507" t="s">
        <v>750</v>
      </c>
      <c r="B4" s="507"/>
      <c r="C4" s="507"/>
      <c r="D4" s="507"/>
      <c r="E4" s="507"/>
      <c r="F4" s="507"/>
      <c r="G4" s="597"/>
      <c r="H4" s="597"/>
      <c r="I4" s="597"/>
      <c r="J4" s="597"/>
    </row>
    <row r="5" spans="1:10" s="15" customFormat="1" ht="10.5" customHeight="1" thickBot="1"/>
    <row r="6" spans="1:10" s="15" customFormat="1" ht="45.75" customHeight="1">
      <c r="A6" s="182" t="s">
        <v>1</v>
      </c>
      <c r="B6" s="768" t="s">
        <v>751</v>
      </c>
      <c r="C6" s="768" t="s">
        <v>752</v>
      </c>
      <c r="D6" s="768" t="s">
        <v>753</v>
      </c>
      <c r="E6" s="768" t="s">
        <v>577</v>
      </c>
      <c r="F6" s="182" t="s">
        <v>754</v>
      </c>
    </row>
    <row r="7" spans="1:10" s="15" customFormat="1" ht="11.25" customHeight="1">
      <c r="F7" s="16"/>
    </row>
    <row r="8" spans="1:10" s="15" customFormat="1" ht="20.100000000000001" customHeight="1">
      <c r="A8" s="15" t="s">
        <v>28</v>
      </c>
      <c r="B8" s="769">
        <v>43</v>
      </c>
      <c r="C8" s="769">
        <v>344</v>
      </c>
      <c r="D8" s="769">
        <v>1267</v>
      </c>
      <c r="E8" s="769">
        <v>10</v>
      </c>
      <c r="F8" s="770">
        <v>1664</v>
      </c>
    </row>
    <row r="9" spans="1:10" s="15" customFormat="1" ht="20.100000000000001" customHeight="1">
      <c r="A9" s="15" t="s">
        <v>29</v>
      </c>
      <c r="B9" s="769">
        <v>82</v>
      </c>
      <c r="C9" s="769">
        <v>340</v>
      </c>
      <c r="D9" s="769">
        <v>6257</v>
      </c>
      <c r="E9" s="769">
        <v>30</v>
      </c>
      <c r="F9" s="770">
        <v>6709</v>
      </c>
    </row>
    <row r="10" spans="1:10" s="15" customFormat="1" ht="20.100000000000001" customHeight="1">
      <c r="A10" s="15" t="s">
        <v>30</v>
      </c>
      <c r="B10" s="769">
        <v>13</v>
      </c>
      <c r="C10" s="769">
        <v>55</v>
      </c>
      <c r="D10" s="769">
        <v>2526</v>
      </c>
      <c r="E10" s="769">
        <v>6</v>
      </c>
      <c r="F10" s="770">
        <v>2600</v>
      </c>
    </row>
    <row r="11" spans="1:10" s="15" customFormat="1" ht="20.100000000000001" customHeight="1">
      <c r="A11" s="15" t="s">
        <v>31</v>
      </c>
      <c r="B11" s="769">
        <v>27</v>
      </c>
      <c r="C11" s="769" t="s">
        <v>67</v>
      </c>
      <c r="D11" s="769">
        <v>1403</v>
      </c>
      <c r="E11" s="769">
        <v>13</v>
      </c>
      <c r="F11" s="770">
        <v>1443</v>
      </c>
    </row>
    <row r="12" spans="1:10" s="15" customFormat="1" ht="20.100000000000001" customHeight="1">
      <c r="A12" s="15" t="s">
        <v>32</v>
      </c>
      <c r="B12" s="769">
        <v>8</v>
      </c>
      <c r="C12" s="769">
        <v>99</v>
      </c>
      <c r="D12" s="769">
        <v>326</v>
      </c>
      <c r="E12" s="769">
        <v>51</v>
      </c>
      <c r="F12" s="770">
        <v>484</v>
      </c>
    </row>
    <row r="13" spans="1:10" s="15" customFormat="1" ht="20.100000000000001" customHeight="1">
      <c r="A13" s="15" t="s">
        <v>33</v>
      </c>
      <c r="B13" s="769">
        <v>22</v>
      </c>
      <c r="C13" s="769">
        <v>5</v>
      </c>
      <c r="D13" s="769">
        <v>1207</v>
      </c>
      <c r="E13" s="769">
        <v>9</v>
      </c>
      <c r="F13" s="770">
        <v>1243</v>
      </c>
    </row>
    <row r="14" spans="1:10" s="15" customFormat="1" ht="20.100000000000001" customHeight="1">
      <c r="A14" s="15" t="s">
        <v>34</v>
      </c>
      <c r="B14" s="769">
        <v>20</v>
      </c>
      <c r="C14" s="769">
        <v>73</v>
      </c>
      <c r="D14" s="769">
        <v>181</v>
      </c>
      <c r="E14" s="769">
        <v>13</v>
      </c>
      <c r="F14" s="770">
        <v>287</v>
      </c>
    </row>
    <row r="15" spans="1:10" s="15" customFormat="1" ht="20.100000000000001" customHeight="1">
      <c r="A15" s="15" t="s">
        <v>35</v>
      </c>
      <c r="B15" s="769">
        <v>13</v>
      </c>
      <c r="C15" s="769">
        <v>40</v>
      </c>
      <c r="D15" s="769">
        <v>611</v>
      </c>
      <c r="E15" s="769">
        <v>6</v>
      </c>
      <c r="F15" s="770">
        <v>670</v>
      </c>
    </row>
    <row r="16" spans="1:10" s="15" customFormat="1" ht="20.100000000000001" customHeight="1">
      <c r="A16" s="15" t="s">
        <v>36</v>
      </c>
      <c r="B16" s="769">
        <v>7</v>
      </c>
      <c r="C16" s="769">
        <v>2</v>
      </c>
      <c r="D16" s="769">
        <v>498</v>
      </c>
      <c r="E16" s="769" t="s">
        <v>67</v>
      </c>
      <c r="F16" s="770">
        <v>507</v>
      </c>
    </row>
    <row r="17" spans="1:6" s="15" customFormat="1" ht="36" customHeight="1" thickBot="1">
      <c r="A17" s="771" t="s">
        <v>37</v>
      </c>
      <c r="B17" s="772">
        <v>235</v>
      </c>
      <c r="C17" s="772">
        <v>958</v>
      </c>
      <c r="D17" s="772">
        <v>14276</v>
      </c>
      <c r="E17" s="772">
        <v>138</v>
      </c>
      <c r="F17" s="772">
        <v>15607</v>
      </c>
    </row>
    <row r="18" spans="1:6" s="15" customFormat="1"/>
    <row r="19" spans="1:6" s="15" customFormat="1">
      <c r="A19" s="773" t="s">
        <v>38</v>
      </c>
      <c r="B19" s="773"/>
      <c r="C19" s="773"/>
      <c r="D19" s="773"/>
      <c r="E19" s="773"/>
      <c r="F19" s="773"/>
    </row>
    <row r="20" spans="1:6" s="15" customFormat="1" ht="12.75" customHeight="1">
      <c r="A20" s="774"/>
      <c r="B20" s="774"/>
      <c r="C20" s="774"/>
      <c r="D20" s="774"/>
      <c r="E20" s="774"/>
      <c r="F20" s="774"/>
    </row>
    <row r="21" spans="1:6" ht="13.5">
      <c r="A21" s="774"/>
      <c r="B21" s="774"/>
      <c r="C21" s="774"/>
      <c r="D21" s="774"/>
      <c r="E21" s="774"/>
      <c r="F21" s="774"/>
    </row>
  </sheetData>
  <mergeCells count="6">
    <mergeCell ref="A2:F2"/>
    <mergeCell ref="A3:F3"/>
    <mergeCell ref="A4:F4"/>
    <mergeCell ref="A19:F19"/>
    <mergeCell ref="A20:F20"/>
    <mergeCell ref="A21:F21"/>
  </mergeCells>
  <hyperlinks>
    <hyperlink ref="A1" location="Índice!A1" display="Volver al Índice" xr:uid="{9C2F5FEB-D128-4B0A-8D9B-B0E097617DC4}"/>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50C8-1CC0-401C-94FF-209C9AE656D3}">
  <dimension ref="A1:O197"/>
  <sheetViews>
    <sheetView showGridLines="0" zoomScaleNormal="100" workbookViewId="0">
      <selection activeCell="A6" sqref="A6"/>
    </sheetView>
  </sheetViews>
  <sheetFormatPr baseColWidth="10" defaultColWidth="12.5703125" defaultRowHeight="12.75"/>
  <cols>
    <col min="1" max="1" width="32.5703125" style="406" customWidth="1"/>
    <col min="2" max="4" width="19.7109375" style="406" customWidth="1"/>
    <col min="5" max="5" width="4" style="406" customWidth="1"/>
    <col min="6" max="9" width="18.5703125" style="406" customWidth="1"/>
    <col min="10" max="10" width="5.28515625" style="406" customWidth="1"/>
    <col min="11" max="11" width="19.28515625" style="406" customWidth="1"/>
    <col min="12" max="12" width="18.5703125" style="406" customWidth="1"/>
    <col min="13" max="13" width="17.42578125" style="406" customWidth="1"/>
    <col min="14" max="21" width="15.140625" style="406" customWidth="1"/>
    <col min="22" max="256" width="12.5703125" style="406"/>
    <col min="257" max="257" width="32.5703125" style="406" customWidth="1"/>
    <col min="258" max="260" width="19.7109375" style="406" customWidth="1"/>
    <col min="261" max="261" width="4" style="406" customWidth="1"/>
    <col min="262" max="265" width="18.5703125" style="406" customWidth="1"/>
    <col min="266" max="266" width="5.28515625" style="406" customWidth="1"/>
    <col min="267" max="267" width="19.28515625" style="406" customWidth="1"/>
    <col min="268" max="268" width="18.5703125" style="406" customWidth="1"/>
    <col min="269" max="269" width="17.42578125" style="406" customWidth="1"/>
    <col min="270" max="277" width="15.140625" style="406" customWidth="1"/>
    <col min="278" max="512" width="12.5703125" style="406"/>
    <col min="513" max="513" width="32.5703125" style="406" customWidth="1"/>
    <col min="514" max="516" width="19.7109375" style="406" customWidth="1"/>
    <col min="517" max="517" width="4" style="406" customWidth="1"/>
    <col min="518" max="521" width="18.5703125" style="406" customWidth="1"/>
    <col min="522" max="522" width="5.28515625" style="406" customWidth="1"/>
    <col min="523" max="523" width="19.28515625" style="406" customWidth="1"/>
    <col min="524" max="524" width="18.5703125" style="406" customWidth="1"/>
    <col min="525" max="525" width="17.42578125" style="406" customWidth="1"/>
    <col min="526" max="533" width="15.140625" style="406" customWidth="1"/>
    <col min="534" max="768" width="12.5703125" style="406"/>
    <col min="769" max="769" width="32.5703125" style="406" customWidth="1"/>
    <col min="770" max="772" width="19.7109375" style="406" customWidth="1"/>
    <col min="773" max="773" width="4" style="406" customWidth="1"/>
    <col min="774" max="777" width="18.5703125" style="406" customWidth="1"/>
    <col min="778" max="778" width="5.28515625" style="406" customWidth="1"/>
    <col min="779" max="779" width="19.28515625" style="406" customWidth="1"/>
    <col min="780" max="780" width="18.5703125" style="406" customWidth="1"/>
    <col min="781" max="781" width="17.42578125" style="406" customWidth="1"/>
    <col min="782" max="789" width="15.140625" style="406" customWidth="1"/>
    <col min="790" max="1024" width="12.5703125" style="406"/>
    <col min="1025" max="1025" width="32.5703125" style="406" customWidth="1"/>
    <col min="1026" max="1028" width="19.7109375" style="406" customWidth="1"/>
    <col min="1029" max="1029" width="4" style="406" customWidth="1"/>
    <col min="1030" max="1033" width="18.5703125" style="406" customWidth="1"/>
    <col min="1034" max="1034" width="5.28515625" style="406" customWidth="1"/>
    <col min="1035" max="1035" width="19.28515625" style="406" customWidth="1"/>
    <col min="1036" max="1036" width="18.5703125" style="406" customWidth="1"/>
    <col min="1037" max="1037" width="17.42578125" style="406" customWidth="1"/>
    <col min="1038" max="1045" width="15.140625" style="406" customWidth="1"/>
    <col min="1046" max="1280" width="12.5703125" style="406"/>
    <col min="1281" max="1281" width="32.5703125" style="406" customWidth="1"/>
    <col min="1282" max="1284" width="19.7109375" style="406" customWidth="1"/>
    <col min="1285" max="1285" width="4" style="406" customWidth="1"/>
    <col min="1286" max="1289" width="18.5703125" style="406" customWidth="1"/>
    <col min="1290" max="1290" width="5.28515625" style="406" customWidth="1"/>
    <col min="1291" max="1291" width="19.28515625" style="406" customWidth="1"/>
    <col min="1292" max="1292" width="18.5703125" style="406" customWidth="1"/>
    <col min="1293" max="1293" width="17.42578125" style="406" customWidth="1"/>
    <col min="1294" max="1301" width="15.140625" style="406" customWidth="1"/>
    <col min="1302" max="1536" width="12.5703125" style="406"/>
    <col min="1537" max="1537" width="32.5703125" style="406" customWidth="1"/>
    <col min="1538" max="1540" width="19.7109375" style="406" customWidth="1"/>
    <col min="1541" max="1541" width="4" style="406" customWidth="1"/>
    <col min="1542" max="1545" width="18.5703125" style="406" customWidth="1"/>
    <col min="1546" max="1546" width="5.28515625" style="406" customWidth="1"/>
    <col min="1547" max="1547" width="19.28515625" style="406" customWidth="1"/>
    <col min="1548" max="1548" width="18.5703125" style="406" customWidth="1"/>
    <col min="1549" max="1549" width="17.42578125" style="406" customWidth="1"/>
    <col min="1550" max="1557" width="15.140625" style="406" customWidth="1"/>
    <col min="1558" max="1792" width="12.5703125" style="406"/>
    <col min="1793" max="1793" width="32.5703125" style="406" customWidth="1"/>
    <col min="1794" max="1796" width="19.7109375" style="406" customWidth="1"/>
    <col min="1797" max="1797" width="4" style="406" customWidth="1"/>
    <col min="1798" max="1801" width="18.5703125" style="406" customWidth="1"/>
    <col min="1802" max="1802" width="5.28515625" style="406" customWidth="1"/>
    <col min="1803" max="1803" width="19.28515625" style="406" customWidth="1"/>
    <col min="1804" max="1804" width="18.5703125" style="406" customWidth="1"/>
    <col min="1805" max="1805" width="17.42578125" style="406" customWidth="1"/>
    <col min="1806" max="1813" width="15.140625" style="406" customWidth="1"/>
    <col min="1814" max="2048" width="12.5703125" style="406"/>
    <col min="2049" max="2049" width="32.5703125" style="406" customWidth="1"/>
    <col min="2050" max="2052" width="19.7109375" style="406" customWidth="1"/>
    <col min="2053" max="2053" width="4" style="406" customWidth="1"/>
    <col min="2054" max="2057" width="18.5703125" style="406" customWidth="1"/>
    <col min="2058" max="2058" width="5.28515625" style="406" customWidth="1"/>
    <col min="2059" max="2059" width="19.28515625" style="406" customWidth="1"/>
    <col min="2060" max="2060" width="18.5703125" style="406" customWidth="1"/>
    <col min="2061" max="2061" width="17.42578125" style="406" customWidth="1"/>
    <col min="2062" max="2069" width="15.140625" style="406" customWidth="1"/>
    <col min="2070" max="2304" width="12.5703125" style="406"/>
    <col min="2305" max="2305" width="32.5703125" style="406" customWidth="1"/>
    <col min="2306" max="2308" width="19.7109375" style="406" customWidth="1"/>
    <col min="2309" max="2309" width="4" style="406" customWidth="1"/>
    <col min="2310" max="2313" width="18.5703125" style="406" customWidth="1"/>
    <col min="2314" max="2314" width="5.28515625" style="406" customWidth="1"/>
    <col min="2315" max="2315" width="19.28515625" style="406" customWidth="1"/>
    <col min="2316" max="2316" width="18.5703125" style="406" customWidth="1"/>
    <col min="2317" max="2317" width="17.42578125" style="406" customWidth="1"/>
    <col min="2318" max="2325" width="15.140625" style="406" customWidth="1"/>
    <col min="2326" max="2560" width="12.5703125" style="406"/>
    <col min="2561" max="2561" width="32.5703125" style="406" customWidth="1"/>
    <col min="2562" max="2564" width="19.7109375" style="406" customWidth="1"/>
    <col min="2565" max="2565" width="4" style="406" customWidth="1"/>
    <col min="2566" max="2569" width="18.5703125" style="406" customWidth="1"/>
    <col min="2570" max="2570" width="5.28515625" style="406" customWidth="1"/>
    <col min="2571" max="2571" width="19.28515625" style="406" customWidth="1"/>
    <col min="2572" max="2572" width="18.5703125" style="406" customWidth="1"/>
    <col min="2573" max="2573" width="17.42578125" style="406" customWidth="1"/>
    <col min="2574" max="2581" width="15.140625" style="406" customWidth="1"/>
    <col min="2582" max="2816" width="12.5703125" style="406"/>
    <col min="2817" max="2817" width="32.5703125" style="406" customWidth="1"/>
    <col min="2818" max="2820" width="19.7109375" style="406" customWidth="1"/>
    <col min="2821" max="2821" width="4" style="406" customWidth="1"/>
    <col min="2822" max="2825" width="18.5703125" style="406" customWidth="1"/>
    <col min="2826" max="2826" width="5.28515625" style="406" customWidth="1"/>
    <col min="2827" max="2827" width="19.28515625" style="406" customWidth="1"/>
    <col min="2828" max="2828" width="18.5703125" style="406" customWidth="1"/>
    <col min="2829" max="2829" width="17.42578125" style="406" customWidth="1"/>
    <col min="2830" max="2837" width="15.140625" style="406" customWidth="1"/>
    <col min="2838" max="3072" width="12.5703125" style="406"/>
    <col min="3073" max="3073" width="32.5703125" style="406" customWidth="1"/>
    <col min="3074" max="3076" width="19.7109375" style="406" customWidth="1"/>
    <col min="3077" max="3077" width="4" style="406" customWidth="1"/>
    <col min="3078" max="3081" width="18.5703125" style="406" customWidth="1"/>
    <col min="3082" max="3082" width="5.28515625" style="406" customWidth="1"/>
    <col min="3083" max="3083" width="19.28515625" style="406" customWidth="1"/>
    <col min="3084" max="3084" width="18.5703125" style="406" customWidth="1"/>
    <col min="3085" max="3085" width="17.42578125" style="406" customWidth="1"/>
    <col min="3086" max="3093" width="15.140625" style="406" customWidth="1"/>
    <col min="3094" max="3328" width="12.5703125" style="406"/>
    <col min="3329" max="3329" width="32.5703125" style="406" customWidth="1"/>
    <col min="3330" max="3332" width="19.7109375" style="406" customWidth="1"/>
    <col min="3333" max="3333" width="4" style="406" customWidth="1"/>
    <col min="3334" max="3337" width="18.5703125" style="406" customWidth="1"/>
    <col min="3338" max="3338" width="5.28515625" style="406" customWidth="1"/>
    <col min="3339" max="3339" width="19.28515625" style="406" customWidth="1"/>
    <col min="3340" max="3340" width="18.5703125" style="406" customWidth="1"/>
    <col min="3341" max="3341" width="17.42578125" style="406" customWidth="1"/>
    <col min="3342" max="3349" width="15.140625" style="406" customWidth="1"/>
    <col min="3350" max="3584" width="12.5703125" style="406"/>
    <col min="3585" max="3585" width="32.5703125" style="406" customWidth="1"/>
    <col min="3586" max="3588" width="19.7109375" style="406" customWidth="1"/>
    <col min="3589" max="3589" width="4" style="406" customWidth="1"/>
    <col min="3590" max="3593" width="18.5703125" style="406" customWidth="1"/>
    <col min="3594" max="3594" width="5.28515625" style="406" customWidth="1"/>
    <col min="3595" max="3595" width="19.28515625" style="406" customWidth="1"/>
    <col min="3596" max="3596" width="18.5703125" style="406" customWidth="1"/>
    <col min="3597" max="3597" width="17.42578125" style="406" customWidth="1"/>
    <col min="3598" max="3605" width="15.140625" style="406" customWidth="1"/>
    <col min="3606" max="3840" width="12.5703125" style="406"/>
    <col min="3841" max="3841" width="32.5703125" style="406" customWidth="1"/>
    <col min="3842" max="3844" width="19.7109375" style="406" customWidth="1"/>
    <col min="3845" max="3845" width="4" style="406" customWidth="1"/>
    <col min="3846" max="3849" width="18.5703125" style="406" customWidth="1"/>
    <col min="3850" max="3850" width="5.28515625" style="406" customWidth="1"/>
    <col min="3851" max="3851" width="19.28515625" style="406" customWidth="1"/>
    <col min="3852" max="3852" width="18.5703125" style="406" customWidth="1"/>
    <col min="3853" max="3853" width="17.42578125" style="406" customWidth="1"/>
    <col min="3854" max="3861" width="15.140625" style="406" customWidth="1"/>
    <col min="3862" max="4096" width="12.5703125" style="406"/>
    <col min="4097" max="4097" width="32.5703125" style="406" customWidth="1"/>
    <col min="4098" max="4100" width="19.7109375" style="406" customWidth="1"/>
    <col min="4101" max="4101" width="4" style="406" customWidth="1"/>
    <col min="4102" max="4105" width="18.5703125" style="406" customWidth="1"/>
    <col min="4106" max="4106" width="5.28515625" style="406" customWidth="1"/>
    <col min="4107" max="4107" width="19.28515625" style="406" customWidth="1"/>
    <col min="4108" max="4108" width="18.5703125" style="406" customWidth="1"/>
    <col min="4109" max="4109" width="17.42578125" style="406" customWidth="1"/>
    <col min="4110" max="4117" width="15.140625" style="406" customWidth="1"/>
    <col min="4118" max="4352" width="12.5703125" style="406"/>
    <col min="4353" max="4353" width="32.5703125" style="406" customWidth="1"/>
    <col min="4354" max="4356" width="19.7109375" style="406" customWidth="1"/>
    <col min="4357" max="4357" width="4" style="406" customWidth="1"/>
    <col min="4358" max="4361" width="18.5703125" style="406" customWidth="1"/>
    <col min="4362" max="4362" width="5.28515625" style="406" customWidth="1"/>
    <col min="4363" max="4363" width="19.28515625" style="406" customWidth="1"/>
    <col min="4364" max="4364" width="18.5703125" style="406" customWidth="1"/>
    <col min="4365" max="4365" width="17.42578125" style="406" customWidth="1"/>
    <col min="4366" max="4373" width="15.140625" style="406" customWidth="1"/>
    <col min="4374" max="4608" width="12.5703125" style="406"/>
    <col min="4609" max="4609" width="32.5703125" style="406" customWidth="1"/>
    <col min="4610" max="4612" width="19.7109375" style="406" customWidth="1"/>
    <col min="4613" max="4613" width="4" style="406" customWidth="1"/>
    <col min="4614" max="4617" width="18.5703125" style="406" customWidth="1"/>
    <col min="4618" max="4618" width="5.28515625" style="406" customWidth="1"/>
    <col min="4619" max="4619" width="19.28515625" style="406" customWidth="1"/>
    <col min="4620" max="4620" width="18.5703125" style="406" customWidth="1"/>
    <col min="4621" max="4621" width="17.42578125" style="406" customWidth="1"/>
    <col min="4622" max="4629" width="15.140625" style="406" customWidth="1"/>
    <col min="4630" max="4864" width="12.5703125" style="406"/>
    <col min="4865" max="4865" width="32.5703125" style="406" customWidth="1"/>
    <col min="4866" max="4868" width="19.7109375" style="406" customWidth="1"/>
    <col min="4869" max="4869" width="4" style="406" customWidth="1"/>
    <col min="4870" max="4873" width="18.5703125" style="406" customWidth="1"/>
    <col min="4874" max="4874" width="5.28515625" style="406" customWidth="1"/>
    <col min="4875" max="4875" width="19.28515625" style="406" customWidth="1"/>
    <col min="4876" max="4876" width="18.5703125" style="406" customWidth="1"/>
    <col min="4877" max="4877" width="17.42578125" style="406" customWidth="1"/>
    <col min="4878" max="4885" width="15.140625" style="406" customWidth="1"/>
    <col min="4886" max="5120" width="12.5703125" style="406"/>
    <col min="5121" max="5121" width="32.5703125" style="406" customWidth="1"/>
    <col min="5122" max="5124" width="19.7109375" style="406" customWidth="1"/>
    <col min="5125" max="5125" width="4" style="406" customWidth="1"/>
    <col min="5126" max="5129" width="18.5703125" style="406" customWidth="1"/>
    <col min="5130" max="5130" width="5.28515625" style="406" customWidth="1"/>
    <col min="5131" max="5131" width="19.28515625" style="406" customWidth="1"/>
    <col min="5132" max="5132" width="18.5703125" style="406" customWidth="1"/>
    <col min="5133" max="5133" width="17.42578125" style="406" customWidth="1"/>
    <col min="5134" max="5141" width="15.140625" style="406" customWidth="1"/>
    <col min="5142" max="5376" width="12.5703125" style="406"/>
    <col min="5377" max="5377" width="32.5703125" style="406" customWidth="1"/>
    <col min="5378" max="5380" width="19.7109375" style="406" customWidth="1"/>
    <col min="5381" max="5381" width="4" style="406" customWidth="1"/>
    <col min="5382" max="5385" width="18.5703125" style="406" customWidth="1"/>
    <col min="5386" max="5386" width="5.28515625" style="406" customWidth="1"/>
    <col min="5387" max="5387" width="19.28515625" style="406" customWidth="1"/>
    <col min="5388" max="5388" width="18.5703125" style="406" customWidth="1"/>
    <col min="5389" max="5389" width="17.42578125" style="406" customWidth="1"/>
    <col min="5390" max="5397" width="15.140625" style="406" customWidth="1"/>
    <col min="5398" max="5632" width="12.5703125" style="406"/>
    <col min="5633" max="5633" width="32.5703125" style="406" customWidth="1"/>
    <col min="5634" max="5636" width="19.7109375" style="406" customWidth="1"/>
    <col min="5637" max="5637" width="4" style="406" customWidth="1"/>
    <col min="5638" max="5641" width="18.5703125" style="406" customWidth="1"/>
    <col min="5642" max="5642" width="5.28515625" style="406" customWidth="1"/>
    <col min="5643" max="5643" width="19.28515625" style="406" customWidth="1"/>
    <col min="5644" max="5644" width="18.5703125" style="406" customWidth="1"/>
    <col min="5645" max="5645" width="17.42578125" style="406" customWidth="1"/>
    <col min="5646" max="5653" width="15.140625" style="406" customWidth="1"/>
    <col min="5654" max="5888" width="12.5703125" style="406"/>
    <col min="5889" max="5889" width="32.5703125" style="406" customWidth="1"/>
    <col min="5890" max="5892" width="19.7109375" style="406" customWidth="1"/>
    <col min="5893" max="5893" width="4" style="406" customWidth="1"/>
    <col min="5894" max="5897" width="18.5703125" style="406" customWidth="1"/>
    <col min="5898" max="5898" width="5.28515625" style="406" customWidth="1"/>
    <col min="5899" max="5899" width="19.28515625" style="406" customWidth="1"/>
    <col min="5900" max="5900" width="18.5703125" style="406" customWidth="1"/>
    <col min="5901" max="5901" width="17.42578125" style="406" customWidth="1"/>
    <col min="5902" max="5909" width="15.140625" style="406" customWidth="1"/>
    <col min="5910" max="6144" width="12.5703125" style="406"/>
    <col min="6145" max="6145" width="32.5703125" style="406" customWidth="1"/>
    <col min="6146" max="6148" width="19.7109375" style="406" customWidth="1"/>
    <col min="6149" max="6149" width="4" style="406" customWidth="1"/>
    <col min="6150" max="6153" width="18.5703125" style="406" customWidth="1"/>
    <col min="6154" max="6154" width="5.28515625" style="406" customWidth="1"/>
    <col min="6155" max="6155" width="19.28515625" style="406" customWidth="1"/>
    <col min="6156" max="6156" width="18.5703125" style="406" customWidth="1"/>
    <col min="6157" max="6157" width="17.42578125" style="406" customWidth="1"/>
    <col min="6158" max="6165" width="15.140625" style="406" customWidth="1"/>
    <col min="6166" max="6400" width="12.5703125" style="406"/>
    <col min="6401" max="6401" width="32.5703125" style="406" customWidth="1"/>
    <col min="6402" max="6404" width="19.7109375" style="406" customWidth="1"/>
    <col min="6405" max="6405" width="4" style="406" customWidth="1"/>
    <col min="6406" max="6409" width="18.5703125" style="406" customWidth="1"/>
    <col min="6410" max="6410" width="5.28515625" style="406" customWidth="1"/>
    <col min="6411" max="6411" width="19.28515625" style="406" customWidth="1"/>
    <col min="6412" max="6412" width="18.5703125" style="406" customWidth="1"/>
    <col min="6413" max="6413" width="17.42578125" style="406" customWidth="1"/>
    <col min="6414" max="6421" width="15.140625" style="406" customWidth="1"/>
    <col min="6422" max="6656" width="12.5703125" style="406"/>
    <col min="6657" max="6657" width="32.5703125" style="406" customWidth="1"/>
    <col min="6658" max="6660" width="19.7109375" style="406" customWidth="1"/>
    <col min="6661" max="6661" width="4" style="406" customWidth="1"/>
    <col min="6662" max="6665" width="18.5703125" style="406" customWidth="1"/>
    <col min="6666" max="6666" width="5.28515625" style="406" customWidth="1"/>
    <col min="6667" max="6667" width="19.28515625" style="406" customWidth="1"/>
    <col min="6668" max="6668" width="18.5703125" style="406" customWidth="1"/>
    <col min="6669" max="6669" width="17.42578125" style="406" customWidth="1"/>
    <col min="6670" max="6677" width="15.140625" style="406" customWidth="1"/>
    <col min="6678" max="6912" width="12.5703125" style="406"/>
    <col min="6913" max="6913" width="32.5703125" style="406" customWidth="1"/>
    <col min="6914" max="6916" width="19.7109375" style="406" customWidth="1"/>
    <col min="6917" max="6917" width="4" style="406" customWidth="1"/>
    <col min="6918" max="6921" width="18.5703125" style="406" customWidth="1"/>
    <col min="6922" max="6922" width="5.28515625" style="406" customWidth="1"/>
    <col min="6923" max="6923" width="19.28515625" style="406" customWidth="1"/>
    <col min="6924" max="6924" width="18.5703125" style="406" customWidth="1"/>
    <col min="6925" max="6925" width="17.42578125" style="406" customWidth="1"/>
    <col min="6926" max="6933" width="15.140625" style="406" customWidth="1"/>
    <col min="6934" max="7168" width="12.5703125" style="406"/>
    <col min="7169" max="7169" width="32.5703125" style="406" customWidth="1"/>
    <col min="7170" max="7172" width="19.7109375" style="406" customWidth="1"/>
    <col min="7173" max="7173" width="4" style="406" customWidth="1"/>
    <col min="7174" max="7177" width="18.5703125" style="406" customWidth="1"/>
    <col min="7178" max="7178" width="5.28515625" style="406" customWidth="1"/>
    <col min="7179" max="7179" width="19.28515625" style="406" customWidth="1"/>
    <col min="7180" max="7180" width="18.5703125" style="406" customWidth="1"/>
    <col min="7181" max="7181" width="17.42578125" style="406" customWidth="1"/>
    <col min="7182" max="7189" width="15.140625" style="406" customWidth="1"/>
    <col min="7190" max="7424" width="12.5703125" style="406"/>
    <col min="7425" max="7425" width="32.5703125" style="406" customWidth="1"/>
    <col min="7426" max="7428" width="19.7109375" style="406" customWidth="1"/>
    <col min="7429" max="7429" width="4" style="406" customWidth="1"/>
    <col min="7430" max="7433" width="18.5703125" style="406" customWidth="1"/>
    <col min="7434" max="7434" width="5.28515625" style="406" customWidth="1"/>
    <col min="7435" max="7435" width="19.28515625" style="406" customWidth="1"/>
    <col min="7436" max="7436" width="18.5703125" style="406" customWidth="1"/>
    <col min="7437" max="7437" width="17.42578125" style="406" customWidth="1"/>
    <col min="7438" max="7445" width="15.140625" style="406" customWidth="1"/>
    <col min="7446" max="7680" width="12.5703125" style="406"/>
    <col min="7681" max="7681" width="32.5703125" style="406" customWidth="1"/>
    <col min="7682" max="7684" width="19.7109375" style="406" customWidth="1"/>
    <col min="7685" max="7685" width="4" style="406" customWidth="1"/>
    <col min="7686" max="7689" width="18.5703125" style="406" customWidth="1"/>
    <col min="7690" max="7690" width="5.28515625" style="406" customWidth="1"/>
    <col min="7691" max="7691" width="19.28515625" style="406" customWidth="1"/>
    <col min="7692" max="7692" width="18.5703125" style="406" customWidth="1"/>
    <col min="7693" max="7693" width="17.42578125" style="406" customWidth="1"/>
    <col min="7694" max="7701" width="15.140625" style="406" customWidth="1"/>
    <col min="7702" max="7936" width="12.5703125" style="406"/>
    <col min="7937" max="7937" width="32.5703125" style="406" customWidth="1"/>
    <col min="7938" max="7940" width="19.7109375" style="406" customWidth="1"/>
    <col min="7941" max="7941" width="4" style="406" customWidth="1"/>
    <col min="7942" max="7945" width="18.5703125" style="406" customWidth="1"/>
    <col min="7946" max="7946" width="5.28515625" style="406" customWidth="1"/>
    <col min="7947" max="7947" width="19.28515625" style="406" customWidth="1"/>
    <col min="7948" max="7948" width="18.5703125" style="406" customWidth="1"/>
    <col min="7949" max="7949" width="17.42578125" style="406" customWidth="1"/>
    <col min="7950" max="7957" width="15.140625" style="406" customWidth="1"/>
    <col min="7958" max="8192" width="12.5703125" style="406"/>
    <col min="8193" max="8193" width="32.5703125" style="406" customWidth="1"/>
    <col min="8194" max="8196" width="19.7109375" style="406" customWidth="1"/>
    <col min="8197" max="8197" width="4" style="406" customWidth="1"/>
    <col min="8198" max="8201" width="18.5703125" style="406" customWidth="1"/>
    <col min="8202" max="8202" width="5.28515625" style="406" customWidth="1"/>
    <col min="8203" max="8203" width="19.28515625" style="406" customWidth="1"/>
    <col min="8204" max="8204" width="18.5703125" style="406" customWidth="1"/>
    <col min="8205" max="8205" width="17.42578125" style="406" customWidth="1"/>
    <col min="8206" max="8213" width="15.140625" style="406" customWidth="1"/>
    <col min="8214" max="8448" width="12.5703125" style="406"/>
    <col min="8449" max="8449" width="32.5703125" style="406" customWidth="1"/>
    <col min="8450" max="8452" width="19.7109375" style="406" customWidth="1"/>
    <col min="8453" max="8453" width="4" style="406" customWidth="1"/>
    <col min="8454" max="8457" width="18.5703125" style="406" customWidth="1"/>
    <col min="8458" max="8458" width="5.28515625" style="406" customWidth="1"/>
    <col min="8459" max="8459" width="19.28515625" style="406" customWidth="1"/>
    <col min="8460" max="8460" width="18.5703125" style="406" customWidth="1"/>
    <col min="8461" max="8461" width="17.42578125" style="406" customWidth="1"/>
    <col min="8462" max="8469" width="15.140625" style="406" customWidth="1"/>
    <col min="8470" max="8704" width="12.5703125" style="406"/>
    <col min="8705" max="8705" width="32.5703125" style="406" customWidth="1"/>
    <col min="8706" max="8708" width="19.7109375" style="406" customWidth="1"/>
    <col min="8709" max="8709" width="4" style="406" customWidth="1"/>
    <col min="8710" max="8713" width="18.5703125" style="406" customWidth="1"/>
    <col min="8714" max="8714" width="5.28515625" style="406" customWidth="1"/>
    <col min="8715" max="8715" width="19.28515625" style="406" customWidth="1"/>
    <col min="8716" max="8716" width="18.5703125" style="406" customWidth="1"/>
    <col min="8717" max="8717" width="17.42578125" style="406" customWidth="1"/>
    <col min="8718" max="8725" width="15.140625" style="406" customWidth="1"/>
    <col min="8726" max="8960" width="12.5703125" style="406"/>
    <col min="8961" max="8961" width="32.5703125" style="406" customWidth="1"/>
    <col min="8962" max="8964" width="19.7109375" style="406" customWidth="1"/>
    <col min="8965" max="8965" width="4" style="406" customWidth="1"/>
    <col min="8966" max="8969" width="18.5703125" style="406" customWidth="1"/>
    <col min="8970" max="8970" width="5.28515625" style="406" customWidth="1"/>
    <col min="8971" max="8971" width="19.28515625" style="406" customWidth="1"/>
    <col min="8972" max="8972" width="18.5703125" style="406" customWidth="1"/>
    <col min="8973" max="8973" width="17.42578125" style="406" customWidth="1"/>
    <col min="8974" max="8981" width="15.140625" style="406" customWidth="1"/>
    <col min="8982" max="9216" width="12.5703125" style="406"/>
    <col min="9217" max="9217" width="32.5703125" style="406" customWidth="1"/>
    <col min="9218" max="9220" width="19.7109375" style="406" customWidth="1"/>
    <col min="9221" max="9221" width="4" style="406" customWidth="1"/>
    <col min="9222" max="9225" width="18.5703125" style="406" customWidth="1"/>
    <col min="9226" max="9226" width="5.28515625" style="406" customWidth="1"/>
    <col min="9227" max="9227" width="19.28515625" style="406" customWidth="1"/>
    <col min="9228" max="9228" width="18.5703125" style="406" customWidth="1"/>
    <col min="9229" max="9229" width="17.42578125" style="406" customWidth="1"/>
    <col min="9230" max="9237" width="15.140625" style="406" customWidth="1"/>
    <col min="9238" max="9472" width="12.5703125" style="406"/>
    <col min="9473" max="9473" width="32.5703125" style="406" customWidth="1"/>
    <col min="9474" max="9476" width="19.7109375" style="406" customWidth="1"/>
    <col min="9477" max="9477" width="4" style="406" customWidth="1"/>
    <col min="9478" max="9481" width="18.5703125" style="406" customWidth="1"/>
    <col min="9482" max="9482" width="5.28515625" style="406" customWidth="1"/>
    <col min="9483" max="9483" width="19.28515625" style="406" customWidth="1"/>
    <col min="9484" max="9484" width="18.5703125" style="406" customWidth="1"/>
    <col min="9485" max="9485" width="17.42578125" style="406" customWidth="1"/>
    <col min="9486" max="9493" width="15.140625" style="406" customWidth="1"/>
    <col min="9494" max="9728" width="12.5703125" style="406"/>
    <col min="9729" max="9729" width="32.5703125" style="406" customWidth="1"/>
    <col min="9730" max="9732" width="19.7109375" style="406" customWidth="1"/>
    <col min="9733" max="9733" width="4" style="406" customWidth="1"/>
    <col min="9734" max="9737" width="18.5703125" style="406" customWidth="1"/>
    <col min="9738" max="9738" width="5.28515625" style="406" customWidth="1"/>
    <col min="9739" max="9739" width="19.28515625" style="406" customWidth="1"/>
    <col min="9740" max="9740" width="18.5703125" style="406" customWidth="1"/>
    <col min="9741" max="9741" width="17.42578125" style="406" customWidth="1"/>
    <col min="9742" max="9749" width="15.140625" style="406" customWidth="1"/>
    <col min="9750" max="9984" width="12.5703125" style="406"/>
    <col min="9985" max="9985" width="32.5703125" style="406" customWidth="1"/>
    <col min="9986" max="9988" width="19.7109375" style="406" customWidth="1"/>
    <col min="9989" max="9989" width="4" style="406" customWidth="1"/>
    <col min="9990" max="9993" width="18.5703125" style="406" customWidth="1"/>
    <col min="9994" max="9994" width="5.28515625" style="406" customWidth="1"/>
    <col min="9995" max="9995" width="19.28515625" style="406" customWidth="1"/>
    <col min="9996" max="9996" width="18.5703125" style="406" customWidth="1"/>
    <col min="9997" max="9997" width="17.42578125" style="406" customWidth="1"/>
    <col min="9998" max="10005" width="15.140625" style="406" customWidth="1"/>
    <col min="10006" max="10240" width="12.5703125" style="406"/>
    <col min="10241" max="10241" width="32.5703125" style="406" customWidth="1"/>
    <col min="10242" max="10244" width="19.7109375" style="406" customWidth="1"/>
    <col min="10245" max="10245" width="4" style="406" customWidth="1"/>
    <col min="10246" max="10249" width="18.5703125" style="406" customWidth="1"/>
    <col min="10250" max="10250" width="5.28515625" style="406" customWidth="1"/>
    <col min="10251" max="10251" width="19.28515625" style="406" customWidth="1"/>
    <col min="10252" max="10252" width="18.5703125" style="406" customWidth="1"/>
    <col min="10253" max="10253" width="17.42578125" style="406" customWidth="1"/>
    <col min="10254" max="10261" width="15.140625" style="406" customWidth="1"/>
    <col min="10262" max="10496" width="12.5703125" style="406"/>
    <col min="10497" max="10497" width="32.5703125" style="406" customWidth="1"/>
    <col min="10498" max="10500" width="19.7109375" style="406" customWidth="1"/>
    <col min="10501" max="10501" width="4" style="406" customWidth="1"/>
    <col min="10502" max="10505" width="18.5703125" style="406" customWidth="1"/>
    <col min="10506" max="10506" width="5.28515625" style="406" customWidth="1"/>
    <col min="10507" max="10507" width="19.28515625" style="406" customWidth="1"/>
    <col min="10508" max="10508" width="18.5703125" style="406" customWidth="1"/>
    <col min="10509" max="10509" width="17.42578125" style="406" customWidth="1"/>
    <col min="10510" max="10517" width="15.140625" style="406" customWidth="1"/>
    <col min="10518" max="10752" width="12.5703125" style="406"/>
    <col min="10753" max="10753" width="32.5703125" style="406" customWidth="1"/>
    <col min="10754" max="10756" width="19.7109375" style="406" customWidth="1"/>
    <col min="10757" max="10757" width="4" style="406" customWidth="1"/>
    <col min="10758" max="10761" width="18.5703125" style="406" customWidth="1"/>
    <col min="10762" max="10762" width="5.28515625" style="406" customWidth="1"/>
    <col min="10763" max="10763" width="19.28515625" style="406" customWidth="1"/>
    <col min="10764" max="10764" width="18.5703125" style="406" customWidth="1"/>
    <col min="10765" max="10765" width="17.42578125" style="406" customWidth="1"/>
    <col min="10766" max="10773" width="15.140625" style="406" customWidth="1"/>
    <col min="10774" max="11008" width="12.5703125" style="406"/>
    <col min="11009" max="11009" width="32.5703125" style="406" customWidth="1"/>
    <col min="11010" max="11012" width="19.7109375" style="406" customWidth="1"/>
    <col min="11013" max="11013" width="4" style="406" customWidth="1"/>
    <col min="11014" max="11017" width="18.5703125" style="406" customWidth="1"/>
    <col min="11018" max="11018" width="5.28515625" style="406" customWidth="1"/>
    <col min="11019" max="11019" width="19.28515625" style="406" customWidth="1"/>
    <col min="11020" max="11020" width="18.5703125" style="406" customWidth="1"/>
    <col min="11021" max="11021" width="17.42578125" style="406" customWidth="1"/>
    <col min="11022" max="11029" width="15.140625" style="406" customWidth="1"/>
    <col min="11030" max="11264" width="12.5703125" style="406"/>
    <col min="11265" max="11265" width="32.5703125" style="406" customWidth="1"/>
    <col min="11266" max="11268" width="19.7109375" style="406" customWidth="1"/>
    <col min="11269" max="11269" width="4" style="406" customWidth="1"/>
    <col min="11270" max="11273" width="18.5703125" style="406" customWidth="1"/>
    <col min="11274" max="11274" width="5.28515625" style="406" customWidth="1"/>
    <col min="11275" max="11275" width="19.28515625" style="406" customWidth="1"/>
    <col min="11276" max="11276" width="18.5703125" style="406" customWidth="1"/>
    <col min="11277" max="11277" width="17.42578125" style="406" customWidth="1"/>
    <col min="11278" max="11285" width="15.140625" style="406" customWidth="1"/>
    <col min="11286" max="11520" width="12.5703125" style="406"/>
    <col min="11521" max="11521" width="32.5703125" style="406" customWidth="1"/>
    <col min="11522" max="11524" width="19.7109375" style="406" customWidth="1"/>
    <col min="11525" max="11525" width="4" style="406" customWidth="1"/>
    <col min="11526" max="11529" width="18.5703125" style="406" customWidth="1"/>
    <col min="11530" max="11530" width="5.28515625" style="406" customWidth="1"/>
    <col min="11531" max="11531" width="19.28515625" style="406" customWidth="1"/>
    <col min="11532" max="11532" width="18.5703125" style="406" customWidth="1"/>
    <col min="11533" max="11533" width="17.42578125" style="406" customWidth="1"/>
    <col min="11534" max="11541" width="15.140625" style="406" customWidth="1"/>
    <col min="11542" max="11776" width="12.5703125" style="406"/>
    <col min="11777" max="11777" width="32.5703125" style="406" customWidth="1"/>
    <col min="11778" max="11780" width="19.7109375" style="406" customWidth="1"/>
    <col min="11781" max="11781" width="4" style="406" customWidth="1"/>
    <col min="11782" max="11785" width="18.5703125" style="406" customWidth="1"/>
    <col min="11786" max="11786" width="5.28515625" style="406" customWidth="1"/>
    <col min="11787" max="11787" width="19.28515625" style="406" customWidth="1"/>
    <col min="11788" max="11788" width="18.5703125" style="406" customWidth="1"/>
    <col min="11789" max="11789" width="17.42578125" style="406" customWidth="1"/>
    <col min="11790" max="11797" width="15.140625" style="406" customWidth="1"/>
    <col min="11798" max="12032" width="12.5703125" style="406"/>
    <col min="12033" max="12033" width="32.5703125" style="406" customWidth="1"/>
    <col min="12034" max="12036" width="19.7109375" style="406" customWidth="1"/>
    <col min="12037" max="12037" width="4" style="406" customWidth="1"/>
    <col min="12038" max="12041" width="18.5703125" style="406" customWidth="1"/>
    <col min="12042" max="12042" width="5.28515625" style="406" customWidth="1"/>
    <col min="12043" max="12043" width="19.28515625" style="406" customWidth="1"/>
    <col min="12044" max="12044" width="18.5703125" style="406" customWidth="1"/>
    <col min="12045" max="12045" width="17.42578125" style="406" customWidth="1"/>
    <col min="12046" max="12053" width="15.140625" style="406" customWidth="1"/>
    <col min="12054" max="12288" width="12.5703125" style="406"/>
    <col min="12289" max="12289" width="32.5703125" style="406" customWidth="1"/>
    <col min="12290" max="12292" width="19.7109375" style="406" customWidth="1"/>
    <col min="12293" max="12293" width="4" style="406" customWidth="1"/>
    <col min="12294" max="12297" width="18.5703125" style="406" customWidth="1"/>
    <col min="12298" max="12298" width="5.28515625" style="406" customWidth="1"/>
    <col min="12299" max="12299" width="19.28515625" style="406" customWidth="1"/>
    <col min="12300" max="12300" width="18.5703125" style="406" customWidth="1"/>
    <col min="12301" max="12301" width="17.42578125" style="406" customWidth="1"/>
    <col min="12302" max="12309" width="15.140625" style="406" customWidth="1"/>
    <col min="12310" max="12544" width="12.5703125" style="406"/>
    <col min="12545" max="12545" width="32.5703125" style="406" customWidth="1"/>
    <col min="12546" max="12548" width="19.7109375" style="406" customWidth="1"/>
    <col min="12549" max="12549" width="4" style="406" customWidth="1"/>
    <col min="12550" max="12553" width="18.5703125" style="406" customWidth="1"/>
    <col min="12554" max="12554" width="5.28515625" style="406" customWidth="1"/>
    <col min="12555" max="12555" width="19.28515625" style="406" customWidth="1"/>
    <col min="12556" max="12556" width="18.5703125" style="406" customWidth="1"/>
    <col min="12557" max="12557" width="17.42578125" style="406" customWidth="1"/>
    <col min="12558" max="12565" width="15.140625" style="406" customWidth="1"/>
    <col min="12566" max="12800" width="12.5703125" style="406"/>
    <col min="12801" max="12801" width="32.5703125" style="406" customWidth="1"/>
    <col min="12802" max="12804" width="19.7109375" style="406" customWidth="1"/>
    <col min="12805" max="12805" width="4" style="406" customWidth="1"/>
    <col min="12806" max="12809" width="18.5703125" style="406" customWidth="1"/>
    <col min="12810" max="12810" width="5.28515625" style="406" customWidth="1"/>
    <col min="12811" max="12811" width="19.28515625" style="406" customWidth="1"/>
    <col min="12812" max="12812" width="18.5703125" style="406" customWidth="1"/>
    <col min="12813" max="12813" width="17.42578125" style="406" customWidth="1"/>
    <col min="12814" max="12821" width="15.140625" style="406" customWidth="1"/>
    <col min="12822" max="13056" width="12.5703125" style="406"/>
    <col min="13057" max="13057" width="32.5703125" style="406" customWidth="1"/>
    <col min="13058" max="13060" width="19.7109375" style="406" customWidth="1"/>
    <col min="13061" max="13061" width="4" style="406" customWidth="1"/>
    <col min="13062" max="13065" width="18.5703125" style="406" customWidth="1"/>
    <col min="13066" max="13066" width="5.28515625" style="406" customWidth="1"/>
    <col min="13067" max="13067" width="19.28515625" style="406" customWidth="1"/>
    <col min="13068" max="13068" width="18.5703125" style="406" customWidth="1"/>
    <col min="13069" max="13069" width="17.42578125" style="406" customWidth="1"/>
    <col min="13070" max="13077" width="15.140625" style="406" customWidth="1"/>
    <col min="13078" max="13312" width="12.5703125" style="406"/>
    <col min="13313" max="13313" width="32.5703125" style="406" customWidth="1"/>
    <col min="13314" max="13316" width="19.7109375" style="406" customWidth="1"/>
    <col min="13317" max="13317" width="4" style="406" customWidth="1"/>
    <col min="13318" max="13321" width="18.5703125" style="406" customWidth="1"/>
    <col min="13322" max="13322" width="5.28515625" style="406" customWidth="1"/>
    <col min="13323" max="13323" width="19.28515625" style="406" customWidth="1"/>
    <col min="13324" max="13324" width="18.5703125" style="406" customWidth="1"/>
    <col min="13325" max="13325" width="17.42578125" style="406" customWidth="1"/>
    <col min="13326" max="13333" width="15.140625" style="406" customWidth="1"/>
    <col min="13334" max="13568" width="12.5703125" style="406"/>
    <col min="13569" max="13569" width="32.5703125" style="406" customWidth="1"/>
    <col min="13570" max="13572" width="19.7109375" style="406" customWidth="1"/>
    <col min="13573" max="13573" width="4" style="406" customWidth="1"/>
    <col min="13574" max="13577" width="18.5703125" style="406" customWidth="1"/>
    <col min="13578" max="13578" width="5.28515625" style="406" customWidth="1"/>
    <col min="13579" max="13579" width="19.28515625" style="406" customWidth="1"/>
    <col min="13580" max="13580" width="18.5703125" style="406" customWidth="1"/>
    <col min="13581" max="13581" width="17.42578125" style="406" customWidth="1"/>
    <col min="13582" max="13589" width="15.140625" style="406" customWidth="1"/>
    <col min="13590" max="13824" width="12.5703125" style="406"/>
    <col min="13825" max="13825" width="32.5703125" style="406" customWidth="1"/>
    <col min="13826" max="13828" width="19.7109375" style="406" customWidth="1"/>
    <col min="13829" max="13829" width="4" style="406" customWidth="1"/>
    <col min="13830" max="13833" width="18.5703125" style="406" customWidth="1"/>
    <col min="13834" max="13834" width="5.28515625" style="406" customWidth="1"/>
    <col min="13835" max="13835" width="19.28515625" style="406" customWidth="1"/>
    <col min="13836" max="13836" width="18.5703125" style="406" customWidth="1"/>
    <col min="13837" max="13837" width="17.42578125" style="406" customWidth="1"/>
    <col min="13838" max="13845" width="15.140625" style="406" customWidth="1"/>
    <col min="13846" max="14080" width="12.5703125" style="406"/>
    <col min="14081" max="14081" width="32.5703125" style="406" customWidth="1"/>
    <col min="14082" max="14084" width="19.7109375" style="406" customWidth="1"/>
    <col min="14085" max="14085" width="4" style="406" customWidth="1"/>
    <col min="14086" max="14089" width="18.5703125" style="406" customWidth="1"/>
    <col min="14090" max="14090" width="5.28515625" style="406" customWidth="1"/>
    <col min="14091" max="14091" width="19.28515625" style="406" customWidth="1"/>
    <col min="14092" max="14092" width="18.5703125" style="406" customWidth="1"/>
    <col min="14093" max="14093" width="17.42578125" style="406" customWidth="1"/>
    <col min="14094" max="14101" width="15.140625" style="406" customWidth="1"/>
    <col min="14102" max="14336" width="12.5703125" style="406"/>
    <col min="14337" max="14337" width="32.5703125" style="406" customWidth="1"/>
    <col min="14338" max="14340" width="19.7109375" style="406" customWidth="1"/>
    <col min="14341" max="14341" width="4" style="406" customWidth="1"/>
    <col min="14342" max="14345" width="18.5703125" style="406" customWidth="1"/>
    <col min="14346" max="14346" width="5.28515625" style="406" customWidth="1"/>
    <col min="14347" max="14347" width="19.28515625" style="406" customWidth="1"/>
    <col min="14348" max="14348" width="18.5703125" style="406" customWidth="1"/>
    <col min="14349" max="14349" width="17.42578125" style="406" customWidth="1"/>
    <col min="14350" max="14357" width="15.140625" style="406" customWidth="1"/>
    <col min="14358" max="14592" width="12.5703125" style="406"/>
    <col min="14593" max="14593" width="32.5703125" style="406" customWidth="1"/>
    <col min="14594" max="14596" width="19.7109375" style="406" customWidth="1"/>
    <col min="14597" max="14597" width="4" style="406" customWidth="1"/>
    <col min="14598" max="14601" width="18.5703125" style="406" customWidth="1"/>
    <col min="14602" max="14602" width="5.28515625" style="406" customWidth="1"/>
    <col min="14603" max="14603" width="19.28515625" style="406" customWidth="1"/>
    <col min="14604" max="14604" width="18.5703125" style="406" customWidth="1"/>
    <col min="14605" max="14605" width="17.42578125" style="406" customWidth="1"/>
    <col min="14606" max="14613" width="15.140625" style="406" customWidth="1"/>
    <col min="14614" max="14848" width="12.5703125" style="406"/>
    <col min="14849" max="14849" width="32.5703125" style="406" customWidth="1"/>
    <col min="14850" max="14852" width="19.7109375" style="406" customWidth="1"/>
    <col min="14853" max="14853" width="4" style="406" customWidth="1"/>
    <col min="14854" max="14857" width="18.5703125" style="406" customWidth="1"/>
    <col min="14858" max="14858" width="5.28515625" style="406" customWidth="1"/>
    <col min="14859" max="14859" width="19.28515625" style="406" customWidth="1"/>
    <col min="14860" max="14860" width="18.5703125" style="406" customWidth="1"/>
    <col min="14861" max="14861" width="17.42578125" style="406" customWidth="1"/>
    <col min="14862" max="14869" width="15.140625" style="406" customWidth="1"/>
    <col min="14870" max="15104" width="12.5703125" style="406"/>
    <col min="15105" max="15105" width="32.5703125" style="406" customWidth="1"/>
    <col min="15106" max="15108" width="19.7109375" style="406" customWidth="1"/>
    <col min="15109" max="15109" width="4" style="406" customWidth="1"/>
    <col min="15110" max="15113" width="18.5703125" style="406" customWidth="1"/>
    <col min="15114" max="15114" width="5.28515625" style="406" customWidth="1"/>
    <col min="15115" max="15115" width="19.28515625" style="406" customWidth="1"/>
    <col min="15116" max="15116" width="18.5703125" style="406" customWidth="1"/>
    <col min="15117" max="15117" width="17.42578125" style="406" customWidth="1"/>
    <col min="15118" max="15125" width="15.140625" style="406" customWidth="1"/>
    <col min="15126" max="15360" width="12.5703125" style="406"/>
    <col min="15361" max="15361" width="32.5703125" style="406" customWidth="1"/>
    <col min="15362" max="15364" width="19.7109375" style="406" customWidth="1"/>
    <col min="15365" max="15365" width="4" style="406" customWidth="1"/>
    <col min="15366" max="15369" width="18.5703125" style="406" customWidth="1"/>
    <col min="15370" max="15370" width="5.28515625" style="406" customWidth="1"/>
    <col min="15371" max="15371" width="19.28515625" style="406" customWidth="1"/>
    <col min="15372" max="15372" width="18.5703125" style="406" customWidth="1"/>
    <col min="15373" max="15373" width="17.42578125" style="406" customWidth="1"/>
    <col min="15374" max="15381" width="15.140625" style="406" customWidth="1"/>
    <col min="15382" max="15616" width="12.5703125" style="406"/>
    <col min="15617" max="15617" width="32.5703125" style="406" customWidth="1"/>
    <col min="15618" max="15620" width="19.7109375" style="406" customWidth="1"/>
    <col min="15621" max="15621" width="4" style="406" customWidth="1"/>
    <col min="15622" max="15625" width="18.5703125" style="406" customWidth="1"/>
    <col min="15626" max="15626" width="5.28515625" style="406" customWidth="1"/>
    <col min="15627" max="15627" width="19.28515625" style="406" customWidth="1"/>
    <col min="15628" max="15628" width="18.5703125" style="406" customWidth="1"/>
    <col min="15629" max="15629" width="17.42578125" style="406" customWidth="1"/>
    <col min="15630" max="15637" width="15.140625" style="406" customWidth="1"/>
    <col min="15638" max="15872" width="12.5703125" style="406"/>
    <col min="15873" max="15873" width="32.5703125" style="406" customWidth="1"/>
    <col min="15874" max="15876" width="19.7109375" style="406" customWidth="1"/>
    <col min="15877" max="15877" width="4" style="406" customWidth="1"/>
    <col min="15878" max="15881" width="18.5703125" style="406" customWidth="1"/>
    <col min="15882" max="15882" width="5.28515625" style="406" customWidth="1"/>
    <col min="15883" max="15883" width="19.28515625" style="406" customWidth="1"/>
    <col min="15884" max="15884" width="18.5703125" style="406" customWidth="1"/>
    <col min="15885" max="15885" width="17.42578125" style="406" customWidth="1"/>
    <col min="15886" max="15893" width="15.140625" style="406" customWidth="1"/>
    <col min="15894" max="16128" width="12.5703125" style="406"/>
    <col min="16129" max="16129" width="32.5703125" style="406" customWidth="1"/>
    <col min="16130" max="16132" width="19.7109375" style="406" customWidth="1"/>
    <col min="16133" max="16133" width="4" style="406" customWidth="1"/>
    <col min="16134" max="16137" width="18.5703125" style="406" customWidth="1"/>
    <col min="16138" max="16138" width="5.28515625" style="406" customWidth="1"/>
    <col min="16139" max="16139" width="19.28515625" style="406" customWidth="1"/>
    <col min="16140" max="16140" width="18.5703125" style="406" customWidth="1"/>
    <col min="16141" max="16141" width="17.42578125" style="406" customWidth="1"/>
    <col min="16142" max="16149" width="15.140625" style="406" customWidth="1"/>
    <col min="16150" max="16384" width="12.5703125" style="406"/>
  </cols>
  <sheetData>
    <row r="1" spans="1:14" ht="18.75" customHeight="1">
      <c r="A1" s="1193" t="s">
        <v>1045</v>
      </c>
      <c r="B1" s="700"/>
      <c r="C1" s="699"/>
      <c r="D1" s="699"/>
      <c r="E1" s="699"/>
      <c r="F1" s="699"/>
      <c r="G1" s="699"/>
      <c r="H1" s="699"/>
      <c r="I1" s="699"/>
      <c r="J1" s="699"/>
      <c r="K1" s="699"/>
      <c r="L1" s="699"/>
      <c r="M1" s="699"/>
    </row>
    <row r="2" spans="1:14" ht="21" customHeight="1">
      <c r="A2" s="3" t="s">
        <v>681</v>
      </c>
      <c r="B2" s="3"/>
      <c r="C2" s="3"/>
      <c r="D2" s="3"/>
      <c r="E2" s="3"/>
      <c r="F2" s="3"/>
      <c r="G2" s="3"/>
      <c r="H2" s="3"/>
      <c r="I2" s="3"/>
      <c r="J2" s="3"/>
      <c r="K2" s="3"/>
      <c r="L2" s="3"/>
      <c r="M2" s="3"/>
    </row>
    <row r="3" spans="1:14" ht="21" customHeight="1">
      <c r="A3" s="3" t="s">
        <v>682</v>
      </c>
      <c r="B3" s="3"/>
      <c r="C3" s="3"/>
      <c r="D3" s="3"/>
      <c r="E3" s="3"/>
      <c r="F3" s="3"/>
      <c r="G3" s="3"/>
      <c r="H3" s="3"/>
      <c r="I3" s="3"/>
      <c r="J3" s="3"/>
      <c r="K3" s="3"/>
      <c r="L3" s="3"/>
      <c r="M3" s="3"/>
    </row>
    <row r="4" spans="1:14" s="607" customFormat="1" ht="25.5" customHeight="1">
      <c r="A4" s="124">
        <v>45596</v>
      </c>
      <c r="B4" s="124"/>
      <c r="C4" s="124"/>
      <c r="D4" s="124"/>
      <c r="E4" s="124"/>
      <c r="F4" s="124"/>
      <c r="G4" s="124"/>
      <c r="H4" s="124"/>
      <c r="I4" s="124"/>
      <c r="J4" s="124"/>
      <c r="K4" s="124"/>
      <c r="L4" s="124"/>
      <c r="M4" s="124"/>
    </row>
    <row r="5" spans="1:14" s="98" customFormat="1" ht="19.5" customHeight="1">
      <c r="A5" s="507" t="s">
        <v>70</v>
      </c>
      <c r="B5" s="507"/>
      <c r="C5" s="507"/>
      <c r="D5" s="507"/>
      <c r="E5" s="507"/>
      <c r="F5" s="507"/>
      <c r="G5" s="507"/>
      <c r="H5" s="507"/>
      <c r="I5" s="507"/>
      <c r="J5" s="507"/>
      <c r="K5" s="507"/>
      <c r="L5" s="507"/>
      <c r="M5" s="507"/>
    </row>
    <row r="6" spans="1:14" ht="14.25" customHeight="1" thickBot="1">
      <c r="A6" s="701"/>
      <c r="B6" s="7"/>
      <c r="C6" s="7"/>
      <c r="D6" s="7"/>
      <c r="E6" s="7"/>
      <c r="F6" s="7"/>
      <c r="G6" s="7"/>
      <c r="H6" s="7"/>
      <c r="I6" s="7"/>
      <c r="J6" s="7"/>
      <c r="K6" s="7"/>
      <c r="L6" s="7"/>
      <c r="M6" s="7"/>
    </row>
    <row r="7" spans="1:14" s="8" customFormat="1" ht="21" customHeight="1">
      <c r="A7" s="702"/>
      <c r="B7" s="703" t="s">
        <v>683</v>
      </c>
      <c r="C7" s="703"/>
      <c r="D7" s="703"/>
      <c r="E7" s="704"/>
      <c r="F7" s="703" t="s">
        <v>684</v>
      </c>
      <c r="G7" s="703"/>
      <c r="H7" s="703"/>
      <c r="I7" s="703"/>
      <c r="J7" s="704"/>
      <c r="K7" s="703" t="s">
        <v>685</v>
      </c>
      <c r="L7" s="703" t="s">
        <v>686</v>
      </c>
      <c r="M7" s="703" t="s">
        <v>687</v>
      </c>
    </row>
    <row r="8" spans="1:14" s="8" customFormat="1" ht="19.5" customHeight="1">
      <c r="A8" s="705"/>
      <c r="B8" s="706" t="s">
        <v>688</v>
      </c>
      <c r="C8" s="706" t="s">
        <v>689</v>
      </c>
      <c r="D8" s="706" t="s">
        <v>690</v>
      </c>
      <c r="E8" s="706"/>
      <c r="F8" s="706" t="s">
        <v>691</v>
      </c>
      <c r="G8" s="706" t="s">
        <v>692</v>
      </c>
      <c r="H8" s="706" t="s">
        <v>693</v>
      </c>
      <c r="I8" s="706" t="s">
        <v>694</v>
      </c>
      <c r="J8" s="706"/>
      <c r="K8" s="707" t="s">
        <v>695</v>
      </c>
      <c r="L8" s="707" t="s">
        <v>696</v>
      </c>
      <c r="M8" s="708" t="s">
        <v>687</v>
      </c>
    </row>
    <row r="9" spans="1:14" s="8" customFormat="1" ht="19.5" customHeight="1">
      <c r="A9" s="709" t="s">
        <v>697</v>
      </c>
      <c r="B9" s="706"/>
      <c r="C9" s="706"/>
      <c r="D9" s="706"/>
      <c r="E9" s="706"/>
      <c r="F9" s="706"/>
      <c r="G9" s="706"/>
      <c r="H9" s="706"/>
      <c r="I9" s="706"/>
      <c r="J9" s="706"/>
      <c r="K9" s="706"/>
      <c r="L9" s="706"/>
      <c r="M9" s="672"/>
    </row>
    <row r="10" spans="1:14" s="8" customFormat="1" ht="17.25" customHeight="1">
      <c r="A10" s="710"/>
      <c r="B10" s="711" t="s">
        <v>698</v>
      </c>
      <c r="C10" s="711" t="s">
        <v>699</v>
      </c>
      <c r="D10" s="711" t="s">
        <v>700</v>
      </c>
      <c r="E10" s="711"/>
      <c r="F10" s="711" t="s">
        <v>701</v>
      </c>
      <c r="G10" s="712" t="s">
        <v>702</v>
      </c>
      <c r="H10" s="712" t="s">
        <v>703</v>
      </c>
      <c r="I10" s="711" t="s">
        <v>704</v>
      </c>
      <c r="J10" s="711"/>
      <c r="K10" s="713" t="s">
        <v>64</v>
      </c>
      <c r="L10" s="713" t="s">
        <v>64</v>
      </c>
      <c r="M10" s="713" t="s">
        <v>64</v>
      </c>
    </row>
    <row r="11" spans="1:14" ht="9" customHeight="1">
      <c r="A11" s="714"/>
      <c r="B11" s="715"/>
      <c r="C11" s="716"/>
      <c r="D11" s="716"/>
      <c r="E11" s="716"/>
      <c r="F11" s="716"/>
      <c r="G11" s="716"/>
      <c r="H11" s="716"/>
      <c r="I11" s="716"/>
      <c r="J11" s="715"/>
      <c r="K11" s="715"/>
      <c r="L11" s="715"/>
      <c r="M11" s="717"/>
    </row>
    <row r="12" spans="1:14" ht="20.100000000000001" customHeight="1">
      <c r="A12" s="85" t="s">
        <v>28</v>
      </c>
      <c r="B12" s="718">
        <v>262361.21000000002</v>
      </c>
      <c r="C12" s="718">
        <v>1870.6200000000001</v>
      </c>
      <c r="D12" s="718">
        <v>66057.960000000006</v>
      </c>
      <c r="E12" s="718"/>
      <c r="F12" s="718">
        <v>2761697.0132900001</v>
      </c>
      <c r="G12" s="718">
        <v>18706.264600000002</v>
      </c>
      <c r="H12" s="718">
        <v>660579.60679999995</v>
      </c>
      <c r="I12" s="718">
        <v>3440982.8846899997</v>
      </c>
      <c r="J12" s="718"/>
      <c r="K12" s="634">
        <v>20.113126925401854</v>
      </c>
      <c r="L12" s="634">
        <v>20.113126925401854</v>
      </c>
      <c r="M12" s="634">
        <v>21.099539307194778</v>
      </c>
      <c r="N12" s="719"/>
    </row>
    <row r="13" spans="1:14" ht="20.100000000000001" customHeight="1">
      <c r="A13" s="85" t="s">
        <v>29</v>
      </c>
      <c r="B13" s="718">
        <v>382817.32</v>
      </c>
      <c r="C13" s="718">
        <v>1644.77</v>
      </c>
      <c r="D13" s="718">
        <v>35258.379999999997</v>
      </c>
      <c r="E13" s="718"/>
      <c r="F13" s="718">
        <v>4029656.0856500003</v>
      </c>
      <c r="G13" s="718">
        <v>16447.7474</v>
      </c>
      <c r="H13" s="718">
        <v>352583.88250000001</v>
      </c>
      <c r="I13" s="718">
        <v>4398687.7155500008</v>
      </c>
      <c r="J13" s="718"/>
      <c r="K13" s="634">
        <v>19.784637761359839</v>
      </c>
      <c r="L13" s="634">
        <v>19.784637761359839</v>
      </c>
      <c r="M13" s="634">
        <v>20.94</v>
      </c>
      <c r="N13" s="719"/>
    </row>
    <row r="14" spans="1:14" ht="20.100000000000001" customHeight="1">
      <c r="A14" s="85" t="s">
        <v>30</v>
      </c>
      <c r="B14" s="718">
        <v>196311.43</v>
      </c>
      <c r="C14" s="718">
        <v>311.82</v>
      </c>
      <c r="D14" s="718">
        <v>14160.9</v>
      </c>
      <c r="E14" s="718"/>
      <c r="F14" s="718">
        <v>2066436.11375</v>
      </c>
      <c r="G14" s="718">
        <v>3118.2512000000002</v>
      </c>
      <c r="H14" s="718">
        <v>141609.02409999998</v>
      </c>
      <c r="I14" s="718">
        <v>2211163.3890499999</v>
      </c>
      <c r="J14" s="718"/>
      <c r="K14" s="634">
        <v>17.288672515904477</v>
      </c>
      <c r="L14" s="634">
        <v>17.288672515904477</v>
      </c>
      <c r="M14" s="634">
        <v>18.46</v>
      </c>
      <c r="N14" s="719"/>
    </row>
    <row r="15" spans="1:14" ht="20.100000000000001" customHeight="1">
      <c r="A15" s="85" t="s">
        <v>31</v>
      </c>
      <c r="B15" s="718">
        <v>99212.7</v>
      </c>
      <c r="C15" s="718">
        <v>1860.26</v>
      </c>
      <c r="D15" s="718">
        <v>25268.240000000002</v>
      </c>
      <c r="E15" s="718"/>
      <c r="F15" s="718">
        <v>1044344.27301</v>
      </c>
      <c r="G15" s="718">
        <v>18602.665929999999</v>
      </c>
      <c r="H15" s="718">
        <v>252682.43133000002</v>
      </c>
      <c r="I15" s="718">
        <v>1315629.3702700001</v>
      </c>
      <c r="J15" s="718"/>
      <c r="K15" s="634">
        <v>23.856617081572164</v>
      </c>
      <c r="L15" s="634">
        <v>23.856617081572164</v>
      </c>
      <c r="M15" s="634">
        <v>24.900000000000002</v>
      </c>
      <c r="N15" s="719"/>
    </row>
    <row r="16" spans="1:14" ht="20.100000000000001" customHeight="1">
      <c r="A16" s="85" t="s">
        <v>497</v>
      </c>
      <c r="B16" s="718">
        <v>22674.57</v>
      </c>
      <c r="C16" s="718">
        <v>15.4</v>
      </c>
      <c r="D16" s="718">
        <v>5672.49</v>
      </c>
      <c r="E16" s="718"/>
      <c r="F16" s="718">
        <v>238679.70836000002</v>
      </c>
      <c r="G16" s="718">
        <v>154.04570000000001</v>
      </c>
      <c r="H16" s="718">
        <v>56724.942159999999</v>
      </c>
      <c r="I16" s="718">
        <v>295558.69621999998</v>
      </c>
      <c r="J16" s="718"/>
      <c r="K16" s="634">
        <v>11.249479248732261</v>
      </c>
      <c r="L16" s="634">
        <v>11.249479248732261</v>
      </c>
      <c r="M16" s="634">
        <v>12.08</v>
      </c>
      <c r="N16" s="719"/>
    </row>
    <row r="17" spans="1:15" ht="20.100000000000001" customHeight="1">
      <c r="A17" s="85" t="s">
        <v>33</v>
      </c>
      <c r="B17" s="718">
        <v>144298.19</v>
      </c>
      <c r="C17" s="718">
        <v>192.70000000000002</v>
      </c>
      <c r="D17" s="718">
        <v>36122.720000000001</v>
      </c>
      <c r="E17" s="718"/>
      <c r="F17" s="718">
        <v>1518928.3604600001</v>
      </c>
      <c r="G17" s="718">
        <v>1927.0554</v>
      </c>
      <c r="H17" s="718">
        <v>361227.24949999998</v>
      </c>
      <c r="I17" s="718">
        <v>1882082.66536</v>
      </c>
      <c r="J17" s="718"/>
      <c r="K17" s="634">
        <v>14.17234974189806</v>
      </c>
      <c r="L17" s="634">
        <v>14.17234974189806</v>
      </c>
      <c r="M17" s="634">
        <v>17.84</v>
      </c>
      <c r="N17" s="719"/>
    </row>
    <row r="18" spans="1:15" ht="20.100000000000001" customHeight="1">
      <c r="A18" s="85" t="s">
        <v>34</v>
      </c>
      <c r="B18" s="718">
        <v>168507.41</v>
      </c>
      <c r="C18" s="718">
        <v>2191.79</v>
      </c>
      <c r="D18" s="718">
        <v>33303.660000000003</v>
      </c>
      <c r="E18" s="718"/>
      <c r="F18" s="718">
        <v>1773762.3152999999</v>
      </c>
      <c r="G18" s="718">
        <v>21917.906199999998</v>
      </c>
      <c r="H18" s="718">
        <v>333036.63579999999</v>
      </c>
      <c r="I18" s="718">
        <v>2128716.8572999998</v>
      </c>
      <c r="J18" s="718"/>
      <c r="K18" s="634">
        <v>15.568881361474418</v>
      </c>
      <c r="L18" s="634">
        <v>15.568881361474418</v>
      </c>
      <c r="M18" s="634">
        <v>16.600000000000001</v>
      </c>
      <c r="N18" s="719"/>
    </row>
    <row r="19" spans="1:15" ht="20.100000000000001" customHeight="1">
      <c r="A19" s="85" t="s">
        <v>35</v>
      </c>
      <c r="B19" s="718">
        <v>48618.62</v>
      </c>
      <c r="C19" s="718">
        <v>174.32</v>
      </c>
      <c r="D19" s="718">
        <v>12198.23</v>
      </c>
      <c r="E19" s="718"/>
      <c r="F19" s="718">
        <v>511775.04907000001</v>
      </c>
      <c r="G19" s="718">
        <v>1743.2146</v>
      </c>
      <c r="H19" s="718">
        <v>121982.3778</v>
      </c>
      <c r="I19" s="718">
        <v>635500.64147000003</v>
      </c>
      <c r="J19" s="718"/>
      <c r="K19" s="634">
        <v>11.026916406408484</v>
      </c>
      <c r="L19" s="634">
        <v>11.026916406408484</v>
      </c>
      <c r="M19" s="634">
        <v>12.16</v>
      </c>
      <c r="N19" s="719"/>
    </row>
    <row r="20" spans="1:15" ht="20.100000000000001" customHeight="1">
      <c r="A20" s="85" t="s">
        <v>36</v>
      </c>
      <c r="B20" s="718">
        <v>27681.279999999999</v>
      </c>
      <c r="C20" s="718">
        <v>42.52</v>
      </c>
      <c r="D20" s="718">
        <v>6930.95</v>
      </c>
      <c r="E20" s="718"/>
      <c r="F20" s="718">
        <v>291381.95686999999</v>
      </c>
      <c r="G20" s="718">
        <v>425.20100000000002</v>
      </c>
      <c r="H20" s="718">
        <v>69309.514999999999</v>
      </c>
      <c r="I20" s="718">
        <v>361116.67287000001</v>
      </c>
      <c r="J20" s="718"/>
      <c r="K20" s="634">
        <v>24.437345906777956</v>
      </c>
      <c r="L20" s="634">
        <v>24.437345906777956</v>
      </c>
      <c r="M20" s="634">
        <v>25.18</v>
      </c>
      <c r="N20" s="719"/>
    </row>
    <row r="21" spans="1:15" ht="24" customHeight="1" thickBot="1">
      <c r="A21" s="720" t="s">
        <v>705</v>
      </c>
      <c r="B21" s="721">
        <v>1352482.73</v>
      </c>
      <c r="C21" s="721">
        <v>8304.2000000000007</v>
      </c>
      <c r="D21" s="721">
        <v>234973.53</v>
      </c>
      <c r="E21" s="721"/>
      <c r="F21" s="721">
        <v>14236660.87576</v>
      </c>
      <c r="G21" s="721">
        <v>83042.352030000009</v>
      </c>
      <c r="H21" s="721">
        <v>2349735.66499</v>
      </c>
      <c r="I21" s="721">
        <v>16669438.892780002</v>
      </c>
      <c r="J21" s="721"/>
      <c r="K21" s="634">
        <v>18.286303365137748</v>
      </c>
      <c r="L21" s="634">
        <v>18.286303365137748</v>
      </c>
      <c r="M21" s="549">
        <v>19.653420430755403</v>
      </c>
      <c r="N21" s="719"/>
      <c r="O21" s="722"/>
    </row>
    <row r="22" spans="1:15" ht="12" customHeight="1">
      <c r="A22" s="723"/>
      <c r="B22" s="723"/>
      <c r="C22" s="723"/>
      <c r="D22" s="723"/>
      <c r="E22" s="723"/>
      <c r="F22" s="723"/>
      <c r="G22" s="723"/>
      <c r="H22" s="723"/>
      <c r="I22" s="723"/>
      <c r="J22" s="723"/>
      <c r="K22" s="723"/>
      <c r="L22" s="723"/>
      <c r="M22" s="723"/>
    </row>
    <row r="23" spans="1:15" ht="13.5">
      <c r="A23" s="724" t="s">
        <v>706</v>
      </c>
      <c r="B23" s="725"/>
      <c r="C23" s="725"/>
      <c r="D23" s="725"/>
      <c r="E23" s="725"/>
      <c r="F23" s="725"/>
      <c r="G23" s="15"/>
      <c r="H23" s="15"/>
      <c r="I23" s="15"/>
      <c r="J23" s="15"/>
      <c r="K23" s="15"/>
      <c r="L23" s="15"/>
      <c r="M23" s="15"/>
    </row>
    <row r="24" spans="1:15" ht="13.5">
      <c r="A24" s="724" t="s">
        <v>707</v>
      </c>
      <c r="B24" s="15"/>
      <c r="C24" s="15"/>
      <c r="D24" s="15"/>
      <c r="E24" s="15"/>
      <c r="F24" s="15"/>
      <c r="G24" s="15"/>
      <c r="H24" s="15"/>
      <c r="I24" s="15"/>
      <c r="J24" s="15"/>
      <c r="K24" s="15"/>
      <c r="L24" s="15"/>
      <c r="M24" s="15"/>
    </row>
    <row r="25" spans="1:15" ht="13.15" customHeight="1">
      <c r="A25" s="726" t="s">
        <v>708</v>
      </c>
      <c r="B25" s="726"/>
      <c r="C25" s="726"/>
      <c r="D25" s="726"/>
      <c r="E25" s="726"/>
      <c r="F25" s="726"/>
      <c r="G25" s="726"/>
      <c r="H25" s="726"/>
      <c r="I25" s="726"/>
      <c r="J25" s="726"/>
      <c r="K25" s="726"/>
      <c r="L25" s="726"/>
      <c r="M25" s="726"/>
    </row>
    <row r="26" spans="1:15" ht="25.15" customHeight="1">
      <c r="A26" s="726" t="s">
        <v>709</v>
      </c>
      <c r="B26" s="726"/>
      <c r="C26" s="726"/>
      <c r="D26" s="726"/>
      <c r="E26" s="726"/>
      <c r="F26" s="726"/>
      <c r="G26" s="726"/>
      <c r="H26" s="726"/>
      <c r="I26" s="726"/>
      <c r="J26" s="726"/>
      <c r="K26" s="726"/>
      <c r="L26" s="726"/>
      <c r="M26" s="726"/>
    </row>
    <row r="27" spans="1:15" ht="22.15" customHeight="1">
      <c r="A27" s="726" t="s">
        <v>710</v>
      </c>
      <c r="B27" s="726"/>
      <c r="C27" s="726"/>
      <c r="D27" s="726"/>
      <c r="E27" s="726"/>
      <c r="F27" s="726"/>
      <c r="G27" s="726"/>
      <c r="H27" s="726"/>
      <c r="I27" s="726"/>
      <c r="J27" s="726"/>
      <c r="K27" s="726"/>
      <c r="L27" s="726"/>
      <c r="M27" s="726"/>
    </row>
    <row r="28" spans="1:15" ht="25.9" customHeight="1">
      <c r="A28" s="726" t="s">
        <v>711</v>
      </c>
      <c r="B28" s="726"/>
      <c r="C28" s="726"/>
      <c r="D28" s="726"/>
      <c r="E28" s="726"/>
      <c r="F28" s="726"/>
      <c r="G28" s="726"/>
      <c r="H28" s="726"/>
      <c r="I28" s="726"/>
      <c r="J28" s="726"/>
      <c r="K28" s="726"/>
      <c r="L28" s="726"/>
      <c r="M28" s="726"/>
    </row>
    <row r="29" spans="1:15" ht="22.9" customHeight="1">
      <c r="A29" s="726" t="s">
        <v>712</v>
      </c>
      <c r="B29" s="726"/>
      <c r="C29" s="726"/>
      <c r="D29" s="726"/>
      <c r="E29" s="726"/>
      <c r="F29" s="726"/>
      <c r="G29" s="726"/>
      <c r="H29" s="726"/>
      <c r="I29" s="726"/>
      <c r="J29" s="726"/>
      <c r="K29" s="726"/>
      <c r="L29" s="726"/>
      <c r="M29" s="726"/>
    </row>
    <row r="30" spans="1:15">
      <c r="A30" s="727" t="s">
        <v>713</v>
      </c>
      <c r="B30" s="728"/>
      <c r="C30" s="728"/>
      <c r="D30" s="728"/>
      <c r="E30" s="728"/>
      <c r="F30" s="728"/>
      <c r="G30" s="728"/>
      <c r="H30" s="728"/>
      <c r="I30" s="728"/>
      <c r="J30" s="728"/>
      <c r="K30" s="729"/>
      <c r="L30" s="729"/>
      <c r="M30" s="728"/>
    </row>
    <row r="31" spans="1:15" ht="13.9" customHeight="1">
      <c r="A31" s="726" t="s">
        <v>714</v>
      </c>
      <c r="B31" s="726"/>
      <c r="C31" s="726"/>
      <c r="D31" s="726"/>
      <c r="E31" s="726"/>
      <c r="F31" s="726"/>
      <c r="G31" s="726"/>
      <c r="H31" s="726"/>
      <c r="I31" s="726"/>
      <c r="J31" s="726"/>
      <c r="K31" s="726"/>
      <c r="L31" s="726"/>
      <c r="M31" s="726"/>
    </row>
    <row r="32" spans="1:15" ht="13.9" customHeight="1">
      <c r="A32" s="726"/>
      <c r="B32" s="726"/>
      <c r="C32" s="726"/>
      <c r="D32" s="726"/>
      <c r="E32" s="726"/>
      <c r="F32" s="726"/>
      <c r="G32" s="726"/>
      <c r="H32" s="726"/>
      <c r="I32" s="726"/>
      <c r="J32" s="726"/>
      <c r="K32" s="726"/>
      <c r="L32" s="726"/>
      <c r="M32" s="726"/>
    </row>
    <row r="33" spans="1:13">
      <c r="A33" s="730"/>
      <c r="B33" s="730"/>
      <c r="C33" s="730"/>
      <c r="D33" s="730"/>
      <c r="E33" s="730"/>
      <c r="F33" s="730"/>
      <c r="G33" s="730"/>
      <c r="H33" s="730"/>
      <c r="I33" s="730"/>
      <c r="J33" s="730"/>
      <c r="K33" s="730"/>
      <c r="L33" s="730"/>
      <c r="M33" s="730"/>
    </row>
    <row r="34" spans="1:13">
      <c r="A34" s="730"/>
      <c r="B34" s="730"/>
      <c r="C34" s="730"/>
      <c r="D34" s="730"/>
      <c r="E34" s="730"/>
      <c r="F34" s="730"/>
      <c r="G34" s="730"/>
      <c r="H34" s="730"/>
      <c r="I34" s="730"/>
      <c r="J34" s="730"/>
      <c r="K34" s="730"/>
      <c r="L34" s="730"/>
      <c r="M34" s="730"/>
    </row>
    <row r="35" spans="1:13">
      <c r="A35" s="730"/>
      <c r="B35" s="730"/>
      <c r="C35" s="730"/>
      <c r="D35" s="730"/>
      <c r="E35" s="730"/>
      <c r="F35" s="730"/>
      <c r="G35" s="730"/>
      <c r="H35" s="730"/>
      <c r="I35" s="730"/>
      <c r="J35" s="730"/>
      <c r="K35" s="730"/>
      <c r="L35" s="730"/>
      <c r="M35" s="730"/>
    </row>
    <row r="36" spans="1:13">
      <c r="A36" s="731"/>
      <c r="B36" s="731"/>
      <c r="C36" s="731"/>
      <c r="D36" s="731"/>
      <c r="E36" s="731"/>
      <c r="F36" s="731"/>
      <c r="G36" s="731"/>
      <c r="H36" s="731"/>
      <c r="I36" s="731"/>
      <c r="J36" s="731"/>
      <c r="K36" s="731"/>
      <c r="L36" s="731"/>
      <c r="M36" s="731"/>
    </row>
    <row r="197" spans="3:3">
      <c r="C197" s="406" t="s">
        <v>62</v>
      </c>
    </row>
  </sheetData>
  <mergeCells count="30">
    <mergeCell ref="A35:M35"/>
    <mergeCell ref="A36:M36"/>
    <mergeCell ref="A27:M27"/>
    <mergeCell ref="A28:M28"/>
    <mergeCell ref="A29:M29"/>
    <mergeCell ref="A31:M32"/>
    <mergeCell ref="A33:M33"/>
    <mergeCell ref="A34:M34"/>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BA372E34-CCF7-4DCA-A54F-6BCB44326C11}"/>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7F2A-37D8-422D-A23E-9F7D6740B7EC}">
  <dimension ref="A1:Z28"/>
  <sheetViews>
    <sheetView showGridLines="0" zoomScaleNormal="100" workbookViewId="0"/>
  </sheetViews>
  <sheetFormatPr baseColWidth="10" defaultColWidth="12.5703125" defaultRowHeight="12.75"/>
  <cols>
    <col min="1" max="1" width="32" style="406" customWidth="1"/>
    <col min="2" max="12" width="9.7109375" style="406" customWidth="1"/>
    <col min="13" max="13" width="10" style="406" customWidth="1"/>
    <col min="14" max="14" width="11.5703125" style="406" customWidth="1"/>
    <col min="15" max="15" width="13.42578125" style="406" customWidth="1"/>
    <col min="16" max="16" width="10.85546875" style="406" customWidth="1"/>
    <col min="17" max="21" width="9.7109375" style="406" customWidth="1"/>
    <col min="22" max="23" width="12.7109375" style="406" customWidth="1"/>
    <col min="24" max="24" width="15.42578125" style="406" customWidth="1"/>
    <col min="25" max="32" width="15.140625" style="406" customWidth="1"/>
    <col min="33" max="256" width="12.5703125" style="406"/>
    <col min="257" max="257" width="32" style="406" customWidth="1"/>
    <col min="258" max="268" width="9.7109375" style="406" customWidth="1"/>
    <col min="269" max="269" width="10" style="406" customWidth="1"/>
    <col min="270" max="270" width="11.5703125" style="406" customWidth="1"/>
    <col min="271" max="271" width="13.42578125" style="406" customWidth="1"/>
    <col min="272" max="272" width="10.85546875" style="406" customWidth="1"/>
    <col min="273" max="277" width="9.7109375" style="406" customWidth="1"/>
    <col min="278" max="279" width="12.7109375" style="406" customWidth="1"/>
    <col min="280" max="280" width="15.42578125" style="406" customWidth="1"/>
    <col min="281" max="288" width="15.140625" style="406" customWidth="1"/>
    <col min="289" max="512" width="12.5703125" style="406"/>
    <col min="513" max="513" width="32" style="406" customWidth="1"/>
    <col min="514" max="524" width="9.7109375" style="406" customWidth="1"/>
    <col min="525" max="525" width="10" style="406" customWidth="1"/>
    <col min="526" max="526" width="11.5703125" style="406" customWidth="1"/>
    <col min="527" max="527" width="13.42578125" style="406" customWidth="1"/>
    <col min="528" max="528" width="10.85546875" style="406" customWidth="1"/>
    <col min="529" max="533" width="9.7109375" style="406" customWidth="1"/>
    <col min="534" max="535" width="12.7109375" style="406" customWidth="1"/>
    <col min="536" max="536" width="15.42578125" style="406" customWidth="1"/>
    <col min="537" max="544" width="15.140625" style="406" customWidth="1"/>
    <col min="545" max="768" width="12.5703125" style="406"/>
    <col min="769" max="769" width="32" style="406" customWidth="1"/>
    <col min="770" max="780" width="9.7109375" style="406" customWidth="1"/>
    <col min="781" max="781" width="10" style="406" customWidth="1"/>
    <col min="782" max="782" width="11.5703125" style="406" customWidth="1"/>
    <col min="783" max="783" width="13.42578125" style="406" customWidth="1"/>
    <col min="784" max="784" width="10.85546875" style="406" customWidth="1"/>
    <col min="785" max="789" width="9.7109375" style="406" customWidth="1"/>
    <col min="790" max="791" width="12.7109375" style="406" customWidth="1"/>
    <col min="792" max="792" width="15.42578125" style="406" customWidth="1"/>
    <col min="793" max="800" width="15.140625" style="406" customWidth="1"/>
    <col min="801" max="1024" width="12.5703125" style="406"/>
    <col min="1025" max="1025" width="32" style="406" customWidth="1"/>
    <col min="1026" max="1036" width="9.7109375" style="406" customWidth="1"/>
    <col min="1037" max="1037" width="10" style="406" customWidth="1"/>
    <col min="1038" max="1038" width="11.5703125" style="406" customWidth="1"/>
    <col min="1039" max="1039" width="13.42578125" style="406" customWidth="1"/>
    <col min="1040" max="1040" width="10.85546875" style="406" customWidth="1"/>
    <col min="1041" max="1045" width="9.7109375" style="406" customWidth="1"/>
    <col min="1046" max="1047" width="12.7109375" style="406" customWidth="1"/>
    <col min="1048" max="1048" width="15.42578125" style="406" customWidth="1"/>
    <col min="1049" max="1056" width="15.140625" style="406" customWidth="1"/>
    <col min="1057" max="1280" width="12.5703125" style="406"/>
    <col min="1281" max="1281" width="32" style="406" customWidth="1"/>
    <col min="1282" max="1292" width="9.7109375" style="406" customWidth="1"/>
    <col min="1293" max="1293" width="10" style="406" customWidth="1"/>
    <col min="1294" max="1294" width="11.5703125" style="406" customWidth="1"/>
    <col min="1295" max="1295" width="13.42578125" style="406" customWidth="1"/>
    <col min="1296" max="1296" width="10.85546875" style="406" customWidth="1"/>
    <col min="1297" max="1301" width="9.7109375" style="406" customWidth="1"/>
    <col min="1302" max="1303" width="12.7109375" style="406" customWidth="1"/>
    <col min="1304" max="1304" width="15.42578125" style="406" customWidth="1"/>
    <col min="1305" max="1312" width="15.140625" style="406" customWidth="1"/>
    <col min="1313" max="1536" width="12.5703125" style="406"/>
    <col min="1537" max="1537" width="32" style="406" customWidth="1"/>
    <col min="1538" max="1548" width="9.7109375" style="406" customWidth="1"/>
    <col min="1549" max="1549" width="10" style="406" customWidth="1"/>
    <col min="1550" max="1550" width="11.5703125" style="406" customWidth="1"/>
    <col min="1551" max="1551" width="13.42578125" style="406" customWidth="1"/>
    <col min="1552" max="1552" width="10.85546875" style="406" customWidth="1"/>
    <col min="1553" max="1557" width="9.7109375" style="406" customWidth="1"/>
    <col min="1558" max="1559" width="12.7109375" style="406" customWidth="1"/>
    <col min="1560" max="1560" width="15.42578125" style="406" customWidth="1"/>
    <col min="1561" max="1568" width="15.140625" style="406" customWidth="1"/>
    <col min="1569" max="1792" width="12.5703125" style="406"/>
    <col min="1793" max="1793" width="32" style="406" customWidth="1"/>
    <col min="1794" max="1804" width="9.7109375" style="406" customWidth="1"/>
    <col min="1805" max="1805" width="10" style="406" customWidth="1"/>
    <col min="1806" max="1806" width="11.5703125" style="406" customWidth="1"/>
    <col min="1807" max="1807" width="13.42578125" style="406" customWidth="1"/>
    <col min="1808" max="1808" width="10.85546875" style="406" customWidth="1"/>
    <col min="1809" max="1813" width="9.7109375" style="406" customWidth="1"/>
    <col min="1814" max="1815" width="12.7109375" style="406" customWidth="1"/>
    <col min="1816" max="1816" width="15.42578125" style="406" customWidth="1"/>
    <col min="1817" max="1824" width="15.140625" style="406" customWidth="1"/>
    <col min="1825" max="2048" width="12.5703125" style="406"/>
    <col min="2049" max="2049" width="32" style="406" customWidth="1"/>
    <col min="2050" max="2060" width="9.7109375" style="406" customWidth="1"/>
    <col min="2061" max="2061" width="10" style="406" customWidth="1"/>
    <col min="2062" max="2062" width="11.5703125" style="406" customWidth="1"/>
    <col min="2063" max="2063" width="13.42578125" style="406" customWidth="1"/>
    <col min="2064" max="2064" width="10.85546875" style="406" customWidth="1"/>
    <col min="2065" max="2069" width="9.7109375" style="406" customWidth="1"/>
    <col min="2070" max="2071" width="12.7109375" style="406" customWidth="1"/>
    <col min="2072" max="2072" width="15.42578125" style="406" customWidth="1"/>
    <col min="2073" max="2080" width="15.140625" style="406" customWidth="1"/>
    <col min="2081" max="2304" width="12.5703125" style="406"/>
    <col min="2305" max="2305" width="32" style="406" customWidth="1"/>
    <col min="2306" max="2316" width="9.7109375" style="406" customWidth="1"/>
    <col min="2317" max="2317" width="10" style="406" customWidth="1"/>
    <col min="2318" max="2318" width="11.5703125" style="406" customWidth="1"/>
    <col min="2319" max="2319" width="13.42578125" style="406" customWidth="1"/>
    <col min="2320" max="2320" width="10.85546875" style="406" customWidth="1"/>
    <col min="2321" max="2325" width="9.7109375" style="406" customWidth="1"/>
    <col min="2326" max="2327" width="12.7109375" style="406" customWidth="1"/>
    <col min="2328" max="2328" width="15.42578125" style="406" customWidth="1"/>
    <col min="2329" max="2336" width="15.140625" style="406" customWidth="1"/>
    <col min="2337" max="2560" width="12.5703125" style="406"/>
    <col min="2561" max="2561" width="32" style="406" customWidth="1"/>
    <col min="2562" max="2572" width="9.7109375" style="406" customWidth="1"/>
    <col min="2573" max="2573" width="10" style="406" customWidth="1"/>
    <col min="2574" max="2574" width="11.5703125" style="406" customWidth="1"/>
    <col min="2575" max="2575" width="13.42578125" style="406" customWidth="1"/>
    <col min="2576" max="2576" width="10.85546875" style="406" customWidth="1"/>
    <col min="2577" max="2581" width="9.7109375" style="406" customWidth="1"/>
    <col min="2582" max="2583" width="12.7109375" style="406" customWidth="1"/>
    <col min="2584" max="2584" width="15.42578125" style="406" customWidth="1"/>
    <col min="2585" max="2592" width="15.140625" style="406" customWidth="1"/>
    <col min="2593" max="2816" width="12.5703125" style="406"/>
    <col min="2817" max="2817" width="32" style="406" customWidth="1"/>
    <col min="2818" max="2828" width="9.7109375" style="406" customWidth="1"/>
    <col min="2829" max="2829" width="10" style="406" customWidth="1"/>
    <col min="2830" max="2830" width="11.5703125" style="406" customWidth="1"/>
    <col min="2831" max="2831" width="13.42578125" style="406" customWidth="1"/>
    <col min="2832" max="2832" width="10.85546875" style="406" customWidth="1"/>
    <col min="2833" max="2837" width="9.7109375" style="406" customWidth="1"/>
    <col min="2838" max="2839" width="12.7109375" style="406" customWidth="1"/>
    <col min="2840" max="2840" width="15.42578125" style="406" customWidth="1"/>
    <col min="2841" max="2848" width="15.140625" style="406" customWidth="1"/>
    <col min="2849" max="3072" width="12.5703125" style="406"/>
    <col min="3073" max="3073" width="32" style="406" customWidth="1"/>
    <col min="3074" max="3084" width="9.7109375" style="406" customWidth="1"/>
    <col min="3085" max="3085" width="10" style="406" customWidth="1"/>
    <col min="3086" max="3086" width="11.5703125" style="406" customWidth="1"/>
    <col min="3087" max="3087" width="13.42578125" style="406" customWidth="1"/>
    <col min="3088" max="3088" width="10.85546875" style="406" customWidth="1"/>
    <col min="3089" max="3093" width="9.7109375" style="406" customWidth="1"/>
    <col min="3094" max="3095" width="12.7109375" style="406" customWidth="1"/>
    <col min="3096" max="3096" width="15.42578125" style="406" customWidth="1"/>
    <col min="3097" max="3104" width="15.140625" style="406" customWidth="1"/>
    <col min="3105" max="3328" width="12.5703125" style="406"/>
    <col min="3329" max="3329" width="32" style="406" customWidth="1"/>
    <col min="3330" max="3340" width="9.7109375" style="406" customWidth="1"/>
    <col min="3341" max="3341" width="10" style="406" customWidth="1"/>
    <col min="3342" max="3342" width="11.5703125" style="406" customWidth="1"/>
    <col min="3343" max="3343" width="13.42578125" style="406" customWidth="1"/>
    <col min="3344" max="3344" width="10.85546875" style="406" customWidth="1"/>
    <col min="3345" max="3349" width="9.7109375" style="406" customWidth="1"/>
    <col min="3350" max="3351" width="12.7109375" style="406" customWidth="1"/>
    <col min="3352" max="3352" width="15.42578125" style="406" customWidth="1"/>
    <col min="3353" max="3360" width="15.140625" style="406" customWidth="1"/>
    <col min="3361" max="3584" width="12.5703125" style="406"/>
    <col min="3585" max="3585" width="32" style="406" customWidth="1"/>
    <col min="3586" max="3596" width="9.7109375" style="406" customWidth="1"/>
    <col min="3597" max="3597" width="10" style="406" customWidth="1"/>
    <col min="3598" max="3598" width="11.5703125" style="406" customWidth="1"/>
    <col min="3599" max="3599" width="13.42578125" style="406" customWidth="1"/>
    <col min="3600" max="3600" width="10.85546875" style="406" customWidth="1"/>
    <col min="3601" max="3605" width="9.7109375" style="406" customWidth="1"/>
    <col min="3606" max="3607" width="12.7109375" style="406" customWidth="1"/>
    <col min="3608" max="3608" width="15.42578125" style="406" customWidth="1"/>
    <col min="3609" max="3616" width="15.140625" style="406" customWidth="1"/>
    <col min="3617" max="3840" width="12.5703125" style="406"/>
    <col min="3841" max="3841" width="32" style="406" customWidth="1"/>
    <col min="3842" max="3852" width="9.7109375" style="406" customWidth="1"/>
    <col min="3853" max="3853" width="10" style="406" customWidth="1"/>
    <col min="3854" max="3854" width="11.5703125" style="406" customWidth="1"/>
    <col min="3855" max="3855" width="13.42578125" style="406" customWidth="1"/>
    <col min="3856" max="3856" width="10.85546875" style="406" customWidth="1"/>
    <col min="3857" max="3861" width="9.7109375" style="406" customWidth="1"/>
    <col min="3862" max="3863" width="12.7109375" style="406" customWidth="1"/>
    <col min="3864" max="3864" width="15.42578125" style="406" customWidth="1"/>
    <col min="3865" max="3872" width="15.140625" style="406" customWidth="1"/>
    <col min="3873" max="4096" width="12.5703125" style="406"/>
    <col min="4097" max="4097" width="32" style="406" customWidth="1"/>
    <col min="4098" max="4108" width="9.7109375" style="406" customWidth="1"/>
    <col min="4109" max="4109" width="10" style="406" customWidth="1"/>
    <col min="4110" max="4110" width="11.5703125" style="406" customWidth="1"/>
    <col min="4111" max="4111" width="13.42578125" style="406" customWidth="1"/>
    <col min="4112" max="4112" width="10.85546875" style="406" customWidth="1"/>
    <col min="4113" max="4117" width="9.7109375" style="406" customWidth="1"/>
    <col min="4118" max="4119" width="12.7109375" style="406" customWidth="1"/>
    <col min="4120" max="4120" width="15.42578125" style="406" customWidth="1"/>
    <col min="4121" max="4128" width="15.140625" style="406" customWidth="1"/>
    <col min="4129" max="4352" width="12.5703125" style="406"/>
    <col min="4353" max="4353" width="32" style="406" customWidth="1"/>
    <col min="4354" max="4364" width="9.7109375" style="406" customWidth="1"/>
    <col min="4365" max="4365" width="10" style="406" customWidth="1"/>
    <col min="4366" max="4366" width="11.5703125" style="406" customWidth="1"/>
    <col min="4367" max="4367" width="13.42578125" style="406" customWidth="1"/>
    <col min="4368" max="4368" width="10.85546875" style="406" customWidth="1"/>
    <col min="4369" max="4373" width="9.7109375" style="406" customWidth="1"/>
    <col min="4374" max="4375" width="12.7109375" style="406" customWidth="1"/>
    <col min="4376" max="4376" width="15.42578125" style="406" customWidth="1"/>
    <col min="4377" max="4384" width="15.140625" style="406" customWidth="1"/>
    <col min="4385" max="4608" width="12.5703125" style="406"/>
    <col min="4609" max="4609" width="32" style="406" customWidth="1"/>
    <col min="4610" max="4620" width="9.7109375" style="406" customWidth="1"/>
    <col min="4621" max="4621" width="10" style="406" customWidth="1"/>
    <col min="4622" max="4622" width="11.5703125" style="406" customWidth="1"/>
    <col min="4623" max="4623" width="13.42578125" style="406" customWidth="1"/>
    <col min="4624" max="4624" width="10.85546875" style="406" customWidth="1"/>
    <col min="4625" max="4629" width="9.7109375" style="406" customWidth="1"/>
    <col min="4630" max="4631" width="12.7109375" style="406" customWidth="1"/>
    <col min="4632" max="4632" width="15.42578125" style="406" customWidth="1"/>
    <col min="4633" max="4640" width="15.140625" style="406" customWidth="1"/>
    <col min="4641" max="4864" width="12.5703125" style="406"/>
    <col min="4865" max="4865" width="32" style="406" customWidth="1"/>
    <col min="4866" max="4876" width="9.7109375" style="406" customWidth="1"/>
    <col min="4877" max="4877" width="10" style="406" customWidth="1"/>
    <col min="4878" max="4878" width="11.5703125" style="406" customWidth="1"/>
    <col min="4879" max="4879" width="13.42578125" style="406" customWidth="1"/>
    <col min="4880" max="4880" width="10.85546875" style="406" customWidth="1"/>
    <col min="4881" max="4885" width="9.7109375" style="406" customWidth="1"/>
    <col min="4886" max="4887" width="12.7109375" style="406" customWidth="1"/>
    <col min="4888" max="4888" width="15.42578125" style="406" customWidth="1"/>
    <col min="4889" max="4896" width="15.140625" style="406" customWidth="1"/>
    <col min="4897" max="5120" width="12.5703125" style="406"/>
    <col min="5121" max="5121" width="32" style="406" customWidth="1"/>
    <col min="5122" max="5132" width="9.7109375" style="406" customWidth="1"/>
    <col min="5133" max="5133" width="10" style="406" customWidth="1"/>
    <col min="5134" max="5134" width="11.5703125" style="406" customWidth="1"/>
    <col min="5135" max="5135" width="13.42578125" style="406" customWidth="1"/>
    <col min="5136" max="5136" width="10.85546875" style="406" customWidth="1"/>
    <col min="5137" max="5141" width="9.7109375" style="406" customWidth="1"/>
    <col min="5142" max="5143" width="12.7109375" style="406" customWidth="1"/>
    <col min="5144" max="5144" width="15.42578125" style="406" customWidth="1"/>
    <col min="5145" max="5152" width="15.140625" style="406" customWidth="1"/>
    <col min="5153" max="5376" width="12.5703125" style="406"/>
    <col min="5377" max="5377" width="32" style="406" customWidth="1"/>
    <col min="5378" max="5388" width="9.7109375" style="406" customWidth="1"/>
    <col min="5389" max="5389" width="10" style="406" customWidth="1"/>
    <col min="5390" max="5390" width="11.5703125" style="406" customWidth="1"/>
    <col min="5391" max="5391" width="13.42578125" style="406" customWidth="1"/>
    <col min="5392" max="5392" width="10.85546875" style="406" customWidth="1"/>
    <col min="5393" max="5397" width="9.7109375" style="406" customWidth="1"/>
    <col min="5398" max="5399" width="12.7109375" style="406" customWidth="1"/>
    <col min="5400" max="5400" width="15.42578125" style="406" customWidth="1"/>
    <col min="5401" max="5408" width="15.140625" style="406" customWidth="1"/>
    <col min="5409" max="5632" width="12.5703125" style="406"/>
    <col min="5633" max="5633" width="32" style="406" customWidth="1"/>
    <col min="5634" max="5644" width="9.7109375" style="406" customWidth="1"/>
    <col min="5645" max="5645" width="10" style="406" customWidth="1"/>
    <col min="5646" max="5646" width="11.5703125" style="406" customWidth="1"/>
    <col min="5647" max="5647" width="13.42578125" style="406" customWidth="1"/>
    <col min="5648" max="5648" width="10.85546875" style="406" customWidth="1"/>
    <col min="5649" max="5653" width="9.7109375" style="406" customWidth="1"/>
    <col min="5654" max="5655" width="12.7109375" style="406" customWidth="1"/>
    <col min="5656" max="5656" width="15.42578125" style="406" customWidth="1"/>
    <col min="5657" max="5664" width="15.140625" style="406" customWidth="1"/>
    <col min="5665" max="5888" width="12.5703125" style="406"/>
    <col min="5889" max="5889" width="32" style="406" customWidth="1"/>
    <col min="5890" max="5900" width="9.7109375" style="406" customWidth="1"/>
    <col min="5901" max="5901" width="10" style="406" customWidth="1"/>
    <col min="5902" max="5902" width="11.5703125" style="406" customWidth="1"/>
    <col min="5903" max="5903" width="13.42578125" style="406" customWidth="1"/>
    <col min="5904" max="5904" width="10.85546875" style="406" customWidth="1"/>
    <col min="5905" max="5909" width="9.7109375" style="406" customWidth="1"/>
    <col min="5910" max="5911" width="12.7109375" style="406" customWidth="1"/>
    <col min="5912" max="5912" width="15.42578125" style="406" customWidth="1"/>
    <col min="5913" max="5920" width="15.140625" style="406" customWidth="1"/>
    <col min="5921" max="6144" width="12.5703125" style="406"/>
    <col min="6145" max="6145" width="32" style="406" customWidth="1"/>
    <col min="6146" max="6156" width="9.7109375" style="406" customWidth="1"/>
    <col min="6157" max="6157" width="10" style="406" customWidth="1"/>
    <col min="6158" max="6158" width="11.5703125" style="406" customWidth="1"/>
    <col min="6159" max="6159" width="13.42578125" style="406" customWidth="1"/>
    <col min="6160" max="6160" width="10.85546875" style="406" customWidth="1"/>
    <col min="6161" max="6165" width="9.7109375" style="406" customWidth="1"/>
    <col min="6166" max="6167" width="12.7109375" style="406" customWidth="1"/>
    <col min="6168" max="6168" width="15.42578125" style="406" customWidth="1"/>
    <col min="6169" max="6176" width="15.140625" style="406" customWidth="1"/>
    <col min="6177" max="6400" width="12.5703125" style="406"/>
    <col min="6401" max="6401" width="32" style="406" customWidth="1"/>
    <col min="6402" max="6412" width="9.7109375" style="406" customWidth="1"/>
    <col min="6413" max="6413" width="10" style="406" customWidth="1"/>
    <col min="6414" max="6414" width="11.5703125" style="406" customWidth="1"/>
    <col min="6415" max="6415" width="13.42578125" style="406" customWidth="1"/>
    <col min="6416" max="6416" width="10.85546875" style="406" customWidth="1"/>
    <col min="6417" max="6421" width="9.7109375" style="406" customWidth="1"/>
    <col min="6422" max="6423" width="12.7109375" style="406" customWidth="1"/>
    <col min="6424" max="6424" width="15.42578125" style="406" customWidth="1"/>
    <col min="6425" max="6432" width="15.140625" style="406" customWidth="1"/>
    <col min="6433" max="6656" width="12.5703125" style="406"/>
    <col min="6657" max="6657" width="32" style="406" customWidth="1"/>
    <col min="6658" max="6668" width="9.7109375" style="406" customWidth="1"/>
    <col min="6669" max="6669" width="10" style="406" customWidth="1"/>
    <col min="6670" max="6670" width="11.5703125" style="406" customWidth="1"/>
    <col min="6671" max="6671" width="13.42578125" style="406" customWidth="1"/>
    <col min="6672" max="6672" width="10.85546875" style="406" customWidth="1"/>
    <col min="6673" max="6677" width="9.7109375" style="406" customWidth="1"/>
    <col min="6678" max="6679" width="12.7109375" style="406" customWidth="1"/>
    <col min="6680" max="6680" width="15.42578125" style="406" customWidth="1"/>
    <col min="6681" max="6688" width="15.140625" style="406" customWidth="1"/>
    <col min="6689" max="6912" width="12.5703125" style="406"/>
    <col min="6913" max="6913" width="32" style="406" customWidth="1"/>
    <col min="6914" max="6924" width="9.7109375" style="406" customWidth="1"/>
    <col min="6925" max="6925" width="10" style="406" customWidth="1"/>
    <col min="6926" max="6926" width="11.5703125" style="406" customWidth="1"/>
    <col min="6927" max="6927" width="13.42578125" style="406" customWidth="1"/>
    <col min="6928" max="6928" width="10.85546875" style="406" customWidth="1"/>
    <col min="6929" max="6933" width="9.7109375" style="406" customWidth="1"/>
    <col min="6934" max="6935" width="12.7109375" style="406" customWidth="1"/>
    <col min="6936" max="6936" width="15.42578125" style="406" customWidth="1"/>
    <col min="6937" max="6944" width="15.140625" style="406" customWidth="1"/>
    <col min="6945" max="7168" width="12.5703125" style="406"/>
    <col min="7169" max="7169" width="32" style="406" customWidth="1"/>
    <col min="7170" max="7180" width="9.7109375" style="406" customWidth="1"/>
    <col min="7181" max="7181" width="10" style="406" customWidth="1"/>
    <col min="7182" max="7182" width="11.5703125" style="406" customWidth="1"/>
    <col min="7183" max="7183" width="13.42578125" style="406" customWidth="1"/>
    <col min="7184" max="7184" width="10.85546875" style="406" customWidth="1"/>
    <col min="7185" max="7189" width="9.7109375" style="406" customWidth="1"/>
    <col min="7190" max="7191" width="12.7109375" style="406" customWidth="1"/>
    <col min="7192" max="7192" width="15.42578125" style="406" customWidth="1"/>
    <col min="7193" max="7200" width="15.140625" style="406" customWidth="1"/>
    <col min="7201" max="7424" width="12.5703125" style="406"/>
    <col min="7425" max="7425" width="32" style="406" customWidth="1"/>
    <col min="7426" max="7436" width="9.7109375" style="406" customWidth="1"/>
    <col min="7437" max="7437" width="10" style="406" customWidth="1"/>
    <col min="7438" max="7438" width="11.5703125" style="406" customWidth="1"/>
    <col min="7439" max="7439" width="13.42578125" style="406" customWidth="1"/>
    <col min="7440" max="7440" width="10.85546875" style="406" customWidth="1"/>
    <col min="7441" max="7445" width="9.7109375" style="406" customWidth="1"/>
    <col min="7446" max="7447" width="12.7109375" style="406" customWidth="1"/>
    <col min="7448" max="7448" width="15.42578125" style="406" customWidth="1"/>
    <col min="7449" max="7456" width="15.140625" style="406" customWidth="1"/>
    <col min="7457" max="7680" width="12.5703125" style="406"/>
    <col min="7681" max="7681" width="32" style="406" customWidth="1"/>
    <col min="7682" max="7692" width="9.7109375" style="406" customWidth="1"/>
    <col min="7693" max="7693" width="10" style="406" customWidth="1"/>
    <col min="7694" max="7694" width="11.5703125" style="406" customWidth="1"/>
    <col min="7695" max="7695" width="13.42578125" style="406" customWidth="1"/>
    <col min="7696" max="7696" width="10.85546875" style="406" customWidth="1"/>
    <col min="7697" max="7701" width="9.7109375" style="406" customWidth="1"/>
    <col min="7702" max="7703" width="12.7109375" style="406" customWidth="1"/>
    <col min="7704" max="7704" width="15.42578125" style="406" customWidth="1"/>
    <col min="7705" max="7712" width="15.140625" style="406" customWidth="1"/>
    <col min="7713" max="7936" width="12.5703125" style="406"/>
    <col min="7937" max="7937" width="32" style="406" customWidth="1"/>
    <col min="7938" max="7948" width="9.7109375" style="406" customWidth="1"/>
    <col min="7949" max="7949" width="10" style="406" customWidth="1"/>
    <col min="7950" max="7950" width="11.5703125" style="406" customWidth="1"/>
    <col min="7951" max="7951" width="13.42578125" style="406" customWidth="1"/>
    <col min="7952" max="7952" width="10.85546875" style="406" customWidth="1"/>
    <col min="7953" max="7957" width="9.7109375" style="406" customWidth="1"/>
    <col min="7958" max="7959" width="12.7109375" style="406" customWidth="1"/>
    <col min="7960" max="7960" width="15.42578125" style="406" customWidth="1"/>
    <col min="7961" max="7968" width="15.140625" style="406" customWidth="1"/>
    <col min="7969" max="8192" width="12.5703125" style="406"/>
    <col min="8193" max="8193" width="32" style="406" customWidth="1"/>
    <col min="8194" max="8204" width="9.7109375" style="406" customWidth="1"/>
    <col min="8205" max="8205" width="10" style="406" customWidth="1"/>
    <col min="8206" max="8206" width="11.5703125" style="406" customWidth="1"/>
    <col min="8207" max="8207" width="13.42578125" style="406" customWidth="1"/>
    <col min="8208" max="8208" width="10.85546875" style="406" customWidth="1"/>
    <col min="8209" max="8213" width="9.7109375" style="406" customWidth="1"/>
    <col min="8214" max="8215" width="12.7109375" style="406" customWidth="1"/>
    <col min="8216" max="8216" width="15.42578125" style="406" customWidth="1"/>
    <col min="8217" max="8224" width="15.140625" style="406" customWidth="1"/>
    <col min="8225" max="8448" width="12.5703125" style="406"/>
    <col min="8449" max="8449" width="32" style="406" customWidth="1"/>
    <col min="8450" max="8460" width="9.7109375" style="406" customWidth="1"/>
    <col min="8461" max="8461" width="10" style="406" customWidth="1"/>
    <col min="8462" max="8462" width="11.5703125" style="406" customWidth="1"/>
    <col min="8463" max="8463" width="13.42578125" style="406" customWidth="1"/>
    <col min="8464" max="8464" width="10.85546875" style="406" customWidth="1"/>
    <col min="8465" max="8469" width="9.7109375" style="406" customWidth="1"/>
    <col min="8470" max="8471" width="12.7109375" style="406" customWidth="1"/>
    <col min="8472" max="8472" width="15.42578125" style="406" customWidth="1"/>
    <col min="8473" max="8480" width="15.140625" style="406" customWidth="1"/>
    <col min="8481" max="8704" width="12.5703125" style="406"/>
    <col min="8705" max="8705" width="32" style="406" customWidth="1"/>
    <col min="8706" max="8716" width="9.7109375" style="406" customWidth="1"/>
    <col min="8717" max="8717" width="10" style="406" customWidth="1"/>
    <col min="8718" max="8718" width="11.5703125" style="406" customWidth="1"/>
    <col min="8719" max="8719" width="13.42578125" style="406" customWidth="1"/>
    <col min="8720" max="8720" width="10.85546875" style="406" customWidth="1"/>
    <col min="8721" max="8725" width="9.7109375" style="406" customWidth="1"/>
    <col min="8726" max="8727" width="12.7109375" style="406" customWidth="1"/>
    <col min="8728" max="8728" width="15.42578125" style="406" customWidth="1"/>
    <col min="8729" max="8736" width="15.140625" style="406" customWidth="1"/>
    <col min="8737" max="8960" width="12.5703125" style="406"/>
    <col min="8961" max="8961" width="32" style="406" customWidth="1"/>
    <col min="8962" max="8972" width="9.7109375" style="406" customWidth="1"/>
    <col min="8973" max="8973" width="10" style="406" customWidth="1"/>
    <col min="8974" max="8974" width="11.5703125" style="406" customWidth="1"/>
    <col min="8975" max="8975" width="13.42578125" style="406" customWidth="1"/>
    <col min="8976" max="8976" width="10.85546875" style="406" customWidth="1"/>
    <col min="8977" max="8981" width="9.7109375" style="406" customWidth="1"/>
    <col min="8982" max="8983" width="12.7109375" style="406" customWidth="1"/>
    <col min="8984" max="8984" width="15.42578125" style="406" customWidth="1"/>
    <col min="8985" max="8992" width="15.140625" style="406" customWidth="1"/>
    <col min="8993" max="9216" width="12.5703125" style="406"/>
    <col min="9217" max="9217" width="32" style="406" customWidth="1"/>
    <col min="9218" max="9228" width="9.7109375" style="406" customWidth="1"/>
    <col min="9229" max="9229" width="10" style="406" customWidth="1"/>
    <col min="9230" max="9230" width="11.5703125" style="406" customWidth="1"/>
    <col min="9231" max="9231" width="13.42578125" style="406" customWidth="1"/>
    <col min="9232" max="9232" width="10.85546875" style="406" customWidth="1"/>
    <col min="9233" max="9237" width="9.7109375" style="406" customWidth="1"/>
    <col min="9238" max="9239" width="12.7109375" style="406" customWidth="1"/>
    <col min="9240" max="9240" width="15.42578125" style="406" customWidth="1"/>
    <col min="9241" max="9248" width="15.140625" style="406" customWidth="1"/>
    <col min="9249" max="9472" width="12.5703125" style="406"/>
    <col min="9473" max="9473" width="32" style="406" customWidth="1"/>
    <col min="9474" max="9484" width="9.7109375" style="406" customWidth="1"/>
    <col min="9485" max="9485" width="10" style="406" customWidth="1"/>
    <col min="9486" max="9486" width="11.5703125" style="406" customWidth="1"/>
    <col min="9487" max="9487" width="13.42578125" style="406" customWidth="1"/>
    <col min="9488" max="9488" width="10.85546875" style="406" customWidth="1"/>
    <col min="9489" max="9493" width="9.7109375" style="406" customWidth="1"/>
    <col min="9494" max="9495" width="12.7109375" style="406" customWidth="1"/>
    <col min="9496" max="9496" width="15.42578125" style="406" customWidth="1"/>
    <col min="9497" max="9504" width="15.140625" style="406" customWidth="1"/>
    <col min="9505" max="9728" width="12.5703125" style="406"/>
    <col min="9729" max="9729" width="32" style="406" customWidth="1"/>
    <col min="9730" max="9740" width="9.7109375" style="406" customWidth="1"/>
    <col min="9741" max="9741" width="10" style="406" customWidth="1"/>
    <col min="9742" max="9742" width="11.5703125" style="406" customWidth="1"/>
    <col min="9743" max="9743" width="13.42578125" style="406" customWidth="1"/>
    <col min="9744" max="9744" width="10.85546875" style="406" customWidth="1"/>
    <col min="9745" max="9749" width="9.7109375" style="406" customWidth="1"/>
    <col min="9750" max="9751" width="12.7109375" style="406" customWidth="1"/>
    <col min="9752" max="9752" width="15.42578125" style="406" customWidth="1"/>
    <col min="9753" max="9760" width="15.140625" style="406" customWidth="1"/>
    <col min="9761" max="9984" width="12.5703125" style="406"/>
    <col min="9985" max="9985" width="32" style="406" customWidth="1"/>
    <col min="9986" max="9996" width="9.7109375" style="406" customWidth="1"/>
    <col min="9997" max="9997" width="10" style="406" customWidth="1"/>
    <col min="9998" max="9998" width="11.5703125" style="406" customWidth="1"/>
    <col min="9999" max="9999" width="13.42578125" style="406" customWidth="1"/>
    <col min="10000" max="10000" width="10.85546875" style="406" customWidth="1"/>
    <col min="10001" max="10005" width="9.7109375" style="406" customWidth="1"/>
    <col min="10006" max="10007" width="12.7109375" style="406" customWidth="1"/>
    <col min="10008" max="10008" width="15.42578125" style="406" customWidth="1"/>
    <col min="10009" max="10016" width="15.140625" style="406" customWidth="1"/>
    <col min="10017" max="10240" width="12.5703125" style="406"/>
    <col min="10241" max="10241" width="32" style="406" customWidth="1"/>
    <col min="10242" max="10252" width="9.7109375" style="406" customWidth="1"/>
    <col min="10253" max="10253" width="10" style="406" customWidth="1"/>
    <col min="10254" max="10254" width="11.5703125" style="406" customWidth="1"/>
    <col min="10255" max="10255" width="13.42578125" style="406" customWidth="1"/>
    <col min="10256" max="10256" width="10.85546875" style="406" customWidth="1"/>
    <col min="10257" max="10261" width="9.7109375" style="406" customWidth="1"/>
    <col min="10262" max="10263" width="12.7109375" style="406" customWidth="1"/>
    <col min="10264" max="10264" width="15.42578125" style="406" customWidth="1"/>
    <col min="10265" max="10272" width="15.140625" style="406" customWidth="1"/>
    <col min="10273" max="10496" width="12.5703125" style="406"/>
    <col min="10497" max="10497" width="32" style="406" customWidth="1"/>
    <col min="10498" max="10508" width="9.7109375" style="406" customWidth="1"/>
    <col min="10509" max="10509" width="10" style="406" customWidth="1"/>
    <col min="10510" max="10510" width="11.5703125" style="406" customWidth="1"/>
    <col min="10511" max="10511" width="13.42578125" style="406" customWidth="1"/>
    <col min="10512" max="10512" width="10.85546875" style="406" customWidth="1"/>
    <col min="10513" max="10517" width="9.7109375" style="406" customWidth="1"/>
    <col min="10518" max="10519" width="12.7109375" style="406" customWidth="1"/>
    <col min="10520" max="10520" width="15.42578125" style="406" customWidth="1"/>
    <col min="10521" max="10528" width="15.140625" style="406" customWidth="1"/>
    <col min="10529" max="10752" width="12.5703125" style="406"/>
    <col min="10753" max="10753" width="32" style="406" customWidth="1"/>
    <col min="10754" max="10764" width="9.7109375" style="406" customWidth="1"/>
    <col min="10765" max="10765" width="10" style="406" customWidth="1"/>
    <col min="10766" max="10766" width="11.5703125" style="406" customWidth="1"/>
    <col min="10767" max="10767" width="13.42578125" style="406" customWidth="1"/>
    <col min="10768" max="10768" width="10.85546875" style="406" customWidth="1"/>
    <col min="10769" max="10773" width="9.7109375" style="406" customWidth="1"/>
    <col min="10774" max="10775" width="12.7109375" style="406" customWidth="1"/>
    <col min="10776" max="10776" width="15.42578125" style="406" customWidth="1"/>
    <col min="10777" max="10784" width="15.140625" style="406" customWidth="1"/>
    <col min="10785" max="11008" width="12.5703125" style="406"/>
    <col min="11009" max="11009" width="32" style="406" customWidth="1"/>
    <col min="11010" max="11020" width="9.7109375" style="406" customWidth="1"/>
    <col min="11021" max="11021" width="10" style="406" customWidth="1"/>
    <col min="11022" max="11022" width="11.5703125" style="406" customWidth="1"/>
    <col min="11023" max="11023" width="13.42578125" style="406" customWidth="1"/>
    <col min="11024" max="11024" width="10.85546875" style="406" customWidth="1"/>
    <col min="11025" max="11029" width="9.7109375" style="406" customWidth="1"/>
    <col min="11030" max="11031" width="12.7109375" style="406" customWidth="1"/>
    <col min="11032" max="11032" width="15.42578125" style="406" customWidth="1"/>
    <col min="11033" max="11040" width="15.140625" style="406" customWidth="1"/>
    <col min="11041" max="11264" width="12.5703125" style="406"/>
    <col min="11265" max="11265" width="32" style="406" customWidth="1"/>
    <col min="11266" max="11276" width="9.7109375" style="406" customWidth="1"/>
    <col min="11277" max="11277" width="10" style="406" customWidth="1"/>
    <col min="11278" max="11278" width="11.5703125" style="406" customWidth="1"/>
    <col min="11279" max="11279" width="13.42578125" style="406" customWidth="1"/>
    <col min="11280" max="11280" width="10.85546875" style="406" customWidth="1"/>
    <col min="11281" max="11285" width="9.7109375" style="406" customWidth="1"/>
    <col min="11286" max="11287" width="12.7109375" style="406" customWidth="1"/>
    <col min="11288" max="11288" width="15.42578125" style="406" customWidth="1"/>
    <col min="11289" max="11296" width="15.140625" style="406" customWidth="1"/>
    <col min="11297" max="11520" width="12.5703125" style="406"/>
    <col min="11521" max="11521" width="32" style="406" customWidth="1"/>
    <col min="11522" max="11532" width="9.7109375" style="406" customWidth="1"/>
    <col min="11533" max="11533" width="10" style="406" customWidth="1"/>
    <col min="11534" max="11534" width="11.5703125" style="406" customWidth="1"/>
    <col min="11535" max="11535" width="13.42578125" style="406" customWidth="1"/>
    <col min="11536" max="11536" width="10.85546875" style="406" customWidth="1"/>
    <col min="11537" max="11541" width="9.7109375" style="406" customWidth="1"/>
    <col min="11542" max="11543" width="12.7109375" style="406" customWidth="1"/>
    <col min="11544" max="11544" width="15.42578125" style="406" customWidth="1"/>
    <col min="11545" max="11552" width="15.140625" style="406" customWidth="1"/>
    <col min="11553" max="11776" width="12.5703125" style="406"/>
    <col min="11777" max="11777" width="32" style="406" customWidth="1"/>
    <col min="11778" max="11788" width="9.7109375" style="406" customWidth="1"/>
    <col min="11789" max="11789" width="10" style="406" customWidth="1"/>
    <col min="11790" max="11790" width="11.5703125" style="406" customWidth="1"/>
    <col min="11791" max="11791" width="13.42578125" style="406" customWidth="1"/>
    <col min="11792" max="11792" width="10.85546875" style="406" customWidth="1"/>
    <col min="11793" max="11797" width="9.7109375" style="406" customWidth="1"/>
    <col min="11798" max="11799" width="12.7109375" style="406" customWidth="1"/>
    <col min="11800" max="11800" width="15.42578125" style="406" customWidth="1"/>
    <col min="11801" max="11808" width="15.140625" style="406" customWidth="1"/>
    <col min="11809" max="12032" width="12.5703125" style="406"/>
    <col min="12033" max="12033" width="32" style="406" customWidth="1"/>
    <col min="12034" max="12044" width="9.7109375" style="406" customWidth="1"/>
    <col min="12045" max="12045" width="10" style="406" customWidth="1"/>
    <col min="12046" max="12046" width="11.5703125" style="406" customWidth="1"/>
    <col min="12047" max="12047" width="13.42578125" style="406" customWidth="1"/>
    <col min="12048" max="12048" width="10.85546875" style="406" customWidth="1"/>
    <col min="12049" max="12053" width="9.7109375" style="406" customWidth="1"/>
    <col min="12054" max="12055" width="12.7109375" style="406" customWidth="1"/>
    <col min="12056" max="12056" width="15.42578125" style="406" customWidth="1"/>
    <col min="12057" max="12064" width="15.140625" style="406" customWidth="1"/>
    <col min="12065" max="12288" width="12.5703125" style="406"/>
    <col min="12289" max="12289" width="32" style="406" customWidth="1"/>
    <col min="12290" max="12300" width="9.7109375" style="406" customWidth="1"/>
    <col min="12301" max="12301" width="10" style="406" customWidth="1"/>
    <col min="12302" max="12302" width="11.5703125" style="406" customWidth="1"/>
    <col min="12303" max="12303" width="13.42578125" style="406" customWidth="1"/>
    <col min="12304" max="12304" width="10.85546875" style="406" customWidth="1"/>
    <col min="12305" max="12309" width="9.7109375" style="406" customWidth="1"/>
    <col min="12310" max="12311" width="12.7109375" style="406" customWidth="1"/>
    <col min="12312" max="12312" width="15.42578125" style="406" customWidth="1"/>
    <col min="12313" max="12320" width="15.140625" style="406" customWidth="1"/>
    <col min="12321" max="12544" width="12.5703125" style="406"/>
    <col min="12545" max="12545" width="32" style="406" customWidth="1"/>
    <col min="12546" max="12556" width="9.7109375" style="406" customWidth="1"/>
    <col min="12557" max="12557" width="10" style="406" customWidth="1"/>
    <col min="12558" max="12558" width="11.5703125" style="406" customWidth="1"/>
    <col min="12559" max="12559" width="13.42578125" style="406" customWidth="1"/>
    <col min="12560" max="12560" width="10.85546875" style="406" customWidth="1"/>
    <col min="12561" max="12565" width="9.7109375" style="406" customWidth="1"/>
    <col min="12566" max="12567" width="12.7109375" style="406" customWidth="1"/>
    <col min="12568" max="12568" width="15.42578125" style="406" customWidth="1"/>
    <col min="12569" max="12576" width="15.140625" style="406" customWidth="1"/>
    <col min="12577" max="12800" width="12.5703125" style="406"/>
    <col min="12801" max="12801" width="32" style="406" customWidth="1"/>
    <col min="12802" max="12812" width="9.7109375" style="406" customWidth="1"/>
    <col min="12813" max="12813" width="10" style="406" customWidth="1"/>
    <col min="12814" max="12814" width="11.5703125" style="406" customWidth="1"/>
    <col min="12815" max="12815" width="13.42578125" style="406" customWidth="1"/>
    <col min="12816" max="12816" width="10.85546875" style="406" customWidth="1"/>
    <col min="12817" max="12821" width="9.7109375" style="406" customWidth="1"/>
    <col min="12822" max="12823" width="12.7109375" style="406" customWidth="1"/>
    <col min="12824" max="12824" width="15.42578125" style="406" customWidth="1"/>
    <col min="12825" max="12832" width="15.140625" style="406" customWidth="1"/>
    <col min="12833" max="13056" width="12.5703125" style="406"/>
    <col min="13057" max="13057" width="32" style="406" customWidth="1"/>
    <col min="13058" max="13068" width="9.7109375" style="406" customWidth="1"/>
    <col min="13069" max="13069" width="10" style="406" customWidth="1"/>
    <col min="13070" max="13070" width="11.5703125" style="406" customWidth="1"/>
    <col min="13071" max="13071" width="13.42578125" style="406" customWidth="1"/>
    <col min="13072" max="13072" width="10.85546875" style="406" customWidth="1"/>
    <col min="13073" max="13077" width="9.7109375" style="406" customWidth="1"/>
    <col min="13078" max="13079" width="12.7109375" style="406" customWidth="1"/>
    <col min="13080" max="13080" width="15.42578125" style="406" customWidth="1"/>
    <col min="13081" max="13088" width="15.140625" style="406" customWidth="1"/>
    <col min="13089" max="13312" width="12.5703125" style="406"/>
    <col min="13313" max="13313" width="32" style="406" customWidth="1"/>
    <col min="13314" max="13324" width="9.7109375" style="406" customWidth="1"/>
    <col min="13325" max="13325" width="10" style="406" customWidth="1"/>
    <col min="13326" max="13326" width="11.5703125" style="406" customWidth="1"/>
    <col min="13327" max="13327" width="13.42578125" style="406" customWidth="1"/>
    <col min="13328" max="13328" width="10.85546875" style="406" customWidth="1"/>
    <col min="13329" max="13333" width="9.7109375" style="406" customWidth="1"/>
    <col min="13334" max="13335" width="12.7109375" style="406" customWidth="1"/>
    <col min="13336" max="13336" width="15.42578125" style="406" customWidth="1"/>
    <col min="13337" max="13344" width="15.140625" style="406" customWidth="1"/>
    <col min="13345" max="13568" width="12.5703125" style="406"/>
    <col min="13569" max="13569" width="32" style="406" customWidth="1"/>
    <col min="13570" max="13580" width="9.7109375" style="406" customWidth="1"/>
    <col min="13581" max="13581" width="10" style="406" customWidth="1"/>
    <col min="13582" max="13582" width="11.5703125" style="406" customWidth="1"/>
    <col min="13583" max="13583" width="13.42578125" style="406" customWidth="1"/>
    <col min="13584" max="13584" width="10.85546875" style="406" customWidth="1"/>
    <col min="13585" max="13589" width="9.7109375" style="406" customWidth="1"/>
    <col min="13590" max="13591" width="12.7109375" style="406" customWidth="1"/>
    <col min="13592" max="13592" width="15.42578125" style="406" customWidth="1"/>
    <col min="13593" max="13600" width="15.140625" style="406" customWidth="1"/>
    <col min="13601" max="13824" width="12.5703125" style="406"/>
    <col min="13825" max="13825" width="32" style="406" customWidth="1"/>
    <col min="13826" max="13836" width="9.7109375" style="406" customWidth="1"/>
    <col min="13837" max="13837" width="10" style="406" customWidth="1"/>
    <col min="13838" max="13838" width="11.5703125" style="406" customWidth="1"/>
    <col min="13839" max="13839" width="13.42578125" style="406" customWidth="1"/>
    <col min="13840" max="13840" width="10.85546875" style="406" customWidth="1"/>
    <col min="13841" max="13845" width="9.7109375" style="406" customWidth="1"/>
    <col min="13846" max="13847" width="12.7109375" style="406" customWidth="1"/>
    <col min="13848" max="13848" width="15.42578125" style="406" customWidth="1"/>
    <col min="13849" max="13856" width="15.140625" style="406" customWidth="1"/>
    <col min="13857" max="14080" width="12.5703125" style="406"/>
    <col min="14081" max="14081" width="32" style="406" customWidth="1"/>
    <col min="14082" max="14092" width="9.7109375" style="406" customWidth="1"/>
    <col min="14093" max="14093" width="10" style="406" customWidth="1"/>
    <col min="14094" max="14094" width="11.5703125" style="406" customWidth="1"/>
    <col min="14095" max="14095" width="13.42578125" style="406" customWidth="1"/>
    <col min="14096" max="14096" width="10.85546875" style="406" customWidth="1"/>
    <col min="14097" max="14101" width="9.7109375" style="406" customWidth="1"/>
    <col min="14102" max="14103" width="12.7109375" style="406" customWidth="1"/>
    <col min="14104" max="14104" width="15.42578125" style="406" customWidth="1"/>
    <col min="14105" max="14112" width="15.140625" style="406" customWidth="1"/>
    <col min="14113" max="14336" width="12.5703125" style="406"/>
    <col min="14337" max="14337" width="32" style="406" customWidth="1"/>
    <col min="14338" max="14348" width="9.7109375" style="406" customWidth="1"/>
    <col min="14349" max="14349" width="10" style="406" customWidth="1"/>
    <col min="14350" max="14350" width="11.5703125" style="406" customWidth="1"/>
    <col min="14351" max="14351" width="13.42578125" style="406" customWidth="1"/>
    <col min="14352" max="14352" width="10.85546875" style="406" customWidth="1"/>
    <col min="14353" max="14357" width="9.7109375" style="406" customWidth="1"/>
    <col min="14358" max="14359" width="12.7109375" style="406" customWidth="1"/>
    <col min="14360" max="14360" width="15.42578125" style="406" customWidth="1"/>
    <col min="14361" max="14368" width="15.140625" style="406" customWidth="1"/>
    <col min="14369" max="14592" width="12.5703125" style="406"/>
    <col min="14593" max="14593" width="32" style="406" customWidth="1"/>
    <col min="14594" max="14604" width="9.7109375" style="406" customWidth="1"/>
    <col min="14605" max="14605" width="10" style="406" customWidth="1"/>
    <col min="14606" max="14606" width="11.5703125" style="406" customWidth="1"/>
    <col min="14607" max="14607" width="13.42578125" style="406" customWidth="1"/>
    <col min="14608" max="14608" width="10.85546875" style="406" customWidth="1"/>
    <col min="14609" max="14613" width="9.7109375" style="406" customWidth="1"/>
    <col min="14614" max="14615" width="12.7109375" style="406" customWidth="1"/>
    <col min="14616" max="14616" width="15.42578125" style="406" customWidth="1"/>
    <col min="14617" max="14624" width="15.140625" style="406" customWidth="1"/>
    <col min="14625" max="14848" width="12.5703125" style="406"/>
    <col min="14849" max="14849" width="32" style="406" customWidth="1"/>
    <col min="14850" max="14860" width="9.7109375" style="406" customWidth="1"/>
    <col min="14861" max="14861" width="10" style="406" customWidth="1"/>
    <col min="14862" max="14862" width="11.5703125" style="406" customWidth="1"/>
    <col min="14863" max="14863" width="13.42578125" style="406" customWidth="1"/>
    <col min="14864" max="14864" width="10.85546875" style="406" customWidth="1"/>
    <col min="14865" max="14869" width="9.7109375" style="406" customWidth="1"/>
    <col min="14870" max="14871" width="12.7109375" style="406" customWidth="1"/>
    <col min="14872" max="14872" width="15.42578125" style="406" customWidth="1"/>
    <col min="14873" max="14880" width="15.140625" style="406" customWidth="1"/>
    <col min="14881" max="15104" width="12.5703125" style="406"/>
    <col min="15105" max="15105" width="32" style="406" customWidth="1"/>
    <col min="15106" max="15116" width="9.7109375" style="406" customWidth="1"/>
    <col min="15117" max="15117" width="10" style="406" customWidth="1"/>
    <col min="15118" max="15118" width="11.5703125" style="406" customWidth="1"/>
    <col min="15119" max="15119" width="13.42578125" style="406" customWidth="1"/>
    <col min="15120" max="15120" width="10.85546875" style="406" customWidth="1"/>
    <col min="15121" max="15125" width="9.7109375" style="406" customWidth="1"/>
    <col min="15126" max="15127" width="12.7109375" style="406" customWidth="1"/>
    <col min="15128" max="15128" width="15.42578125" style="406" customWidth="1"/>
    <col min="15129" max="15136" width="15.140625" style="406" customWidth="1"/>
    <col min="15137" max="15360" width="12.5703125" style="406"/>
    <col min="15361" max="15361" width="32" style="406" customWidth="1"/>
    <col min="15362" max="15372" width="9.7109375" style="406" customWidth="1"/>
    <col min="15373" max="15373" width="10" style="406" customWidth="1"/>
    <col min="15374" max="15374" width="11.5703125" style="406" customWidth="1"/>
    <col min="15375" max="15375" width="13.42578125" style="406" customWidth="1"/>
    <col min="15376" max="15376" width="10.85546875" style="406" customWidth="1"/>
    <col min="15377" max="15381" width="9.7109375" style="406" customWidth="1"/>
    <col min="15382" max="15383" width="12.7109375" style="406" customWidth="1"/>
    <col min="15384" max="15384" width="15.42578125" style="406" customWidth="1"/>
    <col min="15385" max="15392" width="15.140625" style="406" customWidth="1"/>
    <col min="15393" max="15616" width="12.5703125" style="406"/>
    <col min="15617" max="15617" width="32" style="406" customWidth="1"/>
    <col min="15618" max="15628" width="9.7109375" style="406" customWidth="1"/>
    <col min="15629" max="15629" width="10" style="406" customWidth="1"/>
    <col min="15630" max="15630" width="11.5703125" style="406" customWidth="1"/>
    <col min="15631" max="15631" width="13.42578125" style="406" customWidth="1"/>
    <col min="15632" max="15632" width="10.85546875" style="406" customWidth="1"/>
    <col min="15633" max="15637" width="9.7109375" style="406" customWidth="1"/>
    <col min="15638" max="15639" width="12.7109375" style="406" customWidth="1"/>
    <col min="15640" max="15640" width="15.42578125" style="406" customWidth="1"/>
    <col min="15641" max="15648" width="15.140625" style="406" customWidth="1"/>
    <col min="15649" max="15872" width="12.5703125" style="406"/>
    <col min="15873" max="15873" width="32" style="406" customWidth="1"/>
    <col min="15874" max="15884" width="9.7109375" style="406" customWidth="1"/>
    <col min="15885" max="15885" width="10" style="406" customWidth="1"/>
    <col min="15886" max="15886" width="11.5703125" style="406" customWidth="1"/>
    <col min="15887" max="15887" width="13.42578125" style="406" customWidth="1"/>
    <col min="15888" max="15888" width="10.85546875" style="406" customWidth="1"/>
    <col min="15889" max="15893" width="9.7109375" style="406" customWidth="1"/>
    <col min="15894" max="15895" width="12.7109375" style="406" customWidth="1"/>
    <col min="15896" max="15896" width="15.42578125" style="406" customWidth="1"/>
    <col min="15897" max="15904" width="15.140625" style="406" customWidth="1"/>
    <col min="15905" max="16128" width="12.5703125" style="406"/>
    <col min="16129" max="16129" width="32" style="406" customWidth="1"/>
    <col min="16130" max="16140" width="9.7109375" style="406" customWidth="1"/>
    <col min="16141" max="16141" width="10" style="406" customWidth="1"/>
    <col min="16142" max="16142" width="11.5703125" style="406" customWidth="1"/>
    <col min="16143" max="16143" width="13.42578125" style="406" customWidth="1"/>
    <col min="16144" max="16144" width="10.85546875" style="406" customWidth="1"/>
    <col min="16145" max="16149" width="9.7109375" style="406" customWidth="1"/>
    <col min="16150" max="16151" width="12.7109375" style="406" customWidth="1"/>
    <col min="16152" max="16152" width="15.42578125" style="406" customWidth="1"/>
    <col min="16153" max="16160" width="15.140625" style="406" customWidth="1"/>
    <col min="16161" max="16384" width="12.5703125" style="406"/>
  </cols>
  <sheetData>
    <row r="1" spans="1:26" ht="18" customHeight="1">
      <c r="A1" s="1193" t="s">
        <v>1045</v>
      </c>
    </row>
    <row r="2" spans="1:26" s="7" customFormat="1" ht="24.75" customHeight="1">
      <c r="A2" s="3" t="s">
        <v>848</v>
      </c>
      <c r="B2" s="3"/>
      <c r="C2" s="3"/>
      <c r="D2" s="3"/>
      <c r="E2" s="3"/>
      <c r="F2" s="3"/>
      <c r="G2" s="3"/>
      <c r="H2" s="3"/>
      <c r="I2" s="3"/>
      <c r="J2" s="3"/>
      <c r="K2" s="3"/>
      <c r="L2" s="3"/>
      <c r="M2" s="3"/>
      <c r="N2" s="3"/>
      <c r="O2" s="3"/>
      <c r="P2" s="3"/>
      <c r="Q2" s="3"/>
      <c r="R2" s="3"/>
      <c r="S2" s="3"/>
      <c r="T2" s="3"/>
      <c r="U2" s="3"/>
      <c r="V2" s="3"/>
      <c r="W2" s="3"/>
      <c r="X2" s="3"/>
    </row>
    <row r="3" spans="1:26" ht="26.25" customHeight="1">
      <c r="A3" s="100">
        <v>45596</v>
      </c>
      <c r="B3" s="868"/>
      <c r="C3" s="869"/>
      <c r="D3" s="869"/>
      <c r="E3" s="869"/>
      <c r="F3" s="869"/>
      <c r="G3" s="869"/>
      <c r="H3" s="869"/>
      <c r="I3" s="869"/>
      <c r="J3" s="869"/>
      <c r="K3" s="869"/>
      <c r="L3" s="869"/>
      <c r="M3" s="869"/>
      <c r="N3" s="869"/>
      <c r="O3" s="869"/>
      <c r="P3" s="869"/>
      <c r="Q3" s="869"/>
      <c r="R3" s="869"/>
      <c r="S3" s="869"/>
      <c r="T3" s="869"/>
      <c r="U3" s="869"/>
      <c r="V3" s="869"/>
      <c r="W3" s="869"/>
      <c r="X3" s="869"/>
    </row>
    <row r="4" spans="1:26" ht="23.25" customHeight="1">
      <c r="A4" s="507" t="s">
        <v>70</v>
      </c>
      <c r="B4" s="507"/>
      <c r="C4" s="507"/>
      <c r="D4" s="507"/>
      <c r="E4" s="507"/>
      <c r="F4" s="507"/>
      <c r="G4" s="507"/>
      <c r="H4" s="507"/>
      <c r="I4" s="507"/>
      <c r="J4" s="507"/>
      <c r="K4" s="507"/>
      <c r="L4" s="507"/>
      <c r="M4" s="507"/>
      <c r="N4" s="507"/>
      <c r="O4" s="507"/>
      <c r="P4" s="507"/>
      <c r="Q4" s="507"/>
      <c r="R4" s="507"/>
      <c r="S4" s="507"/>
      <c r="T4" s="507"/>
      <c r="U4" s="507"/>
      <c r="V4" s="507"/>
      <c r="W4" s="507"/>
      <c r="X4" s="507"/>
    </row>
    <row r="5" spans="1:26" ht="9" customHeight="1" thickBot="1">
      <c r="A5" s="870"/>
      <c r="B5" s="870"/>
      <c r="C5" s="870"/>
      <c r="D5" s="870"/>
      <c r="E5" s="870"/>
      <c r="F5" s="870"/>
      <c r="G5" s="870"/>
      <c r="H5" s="870"/>
      <c r="I5" s="870"/>
      <c r="J5" s="870"/>
      <c r="K5" s="870"/>
      <c r="L5" s="870"/>
      <c r="M5" s="870"/>
      <c r="N5" s="870"/>
      <c r="O5" s="870"/>
      <c r="P5" s="870"/>
      <c r="Q5" s="870"/>
      <c r="R5" s="870"/>
      <c r="S5" s="870"/>
      <c r="T5" s="870"/>
      <c r="U5" s="870"/>
      <c r="V5" s="870"/>
      <c r="W5" s="870"/>
      <c r="X5" s="870"/>
    </row>
    <row r="6" spans="1:26" s="8" customFormat="1" ht="12.75" customHeight="1">
      <c r="A6" s="702"/>
      <c r="B6" s="702"/>
      <c r="C6" s="702"/>
      <c r="D6" s="702"/>
      <c r="E6" s="702"/>
      <c r="F6" s="702"/>
      <c r="G6" s="702"/>
      <c r="H6" s="702"/>
      <c r="I6" s="702"/>
      <c r="J6" s="702"/>
      <c r="K6" s="702"/>
      <c r="L6" s="702"/>
      <c r="M6" s="702"/>
      <c r="N6" s="702"/>
      <c r="O6" s="702"/>
      <c r="P6" s="702"/>
      <c r="Q6" s="702"/>
      <c r="R6" s="702"/>
      <c r="S6" s="702"/>
      <c r="T6" s="702"/>
      <c r="U6" s="702"/>
      <c r="V6" s="702"/>
      <c r="W6" s="702"/>
      <c r="X6" s="871" t="s">
        <v>849</v>
      </c>
    </row>
    <row r="7" spans="1:26" s="8" customFormat="1" ht="15">
      <c r="A7" s="705"/>
      <c r="B7" s="872" t="s">
        <v>850</v>
      </c>
      <c r="C7" s="872"/>
      <c r="D7" s="872"/>
      <c r="E7" s="872"/>
      <c r="F7" s="872"/>
      <c r="G7" s="872"/>
      <c r="H7" s="872"/>
      <c r="I7" s="872"/>
      <c r="J7" s="872"/>
      <c r="K7" s="872"/>
      <c r="L7" s="872"/>
      <c r="M7" s="872"/>
      <c r="N7" s="872"/>
      <c r="O7" s="872"/>
      <c r="P7" s="872"/>
      <c r="Q7" s="872"/>
      <c r="R7" s="872"/>
      <c r="S7" s="872"/>
      <c r="T7" s="872"/>
      <c r="U7" s="872"/>
      <c r="V7" s="872"/>
      <c r="W7" s="872"/>
      <c r="X7" s="873"/>
    </row>
    <row r="8" spans="1:26" s="8" customFormat="1" ht="25.15" customHeight="1">
      <c r="A8" s="709"/>
      <c r="B8" s="874"/>
      <c r="C8" s="874"/>
      <c r="D8" s="874"/>
      <c r="E8" s="874"/>
      <c r="F8" s="874"/>
      <c r="G8" s="874"/>
      <c r="H8" s="874"/>
      <c r="I8" s="874"/>
      <c r="J8" s="874"/>
      <c r="K8" s="874"/>
      <c r="L8" s="874"/>
      <c r="M8" s="874"/>
      <c r="N8" s="874"/>
      <c r="O8" s="874"/>
      <c r="P8" s="874"/>
      <c r="Q8" s="874"/>
      <c r="R8" s="874"/>
      <c r="S8" s="874"/>
      <c r="T8" s="874"/>
      <c r="U8" s="874"/>
      <c r="V8" s="875" t="s">
        <v>851</v>
      </c>
      <c r="W8" s="875" t="s">
        <v>852</v>
      </c>
      <c r="X8" s="873"/>
    </row>
    <row r="9" spans="1:26" s="8" customFormat="1" ht="18" customHeight="1">
      <c r="A9" s="876" t="s">
        <v>697</v>
      </c>
      <c r="B9" s="877" t="s">
        <v>853</v>
      </c>
      <c r="C9" s="877"/>
      <c r="D9" s="877"/>
      <c r="E9" s="877"/>
      <c r="F9" s="877"/>
      <c r="G9" s="877"/>
      <c r="H9" s="877"/>
      <c r="I9" s="877"/>
      <c r="J9" s="877"/>
      <c r="K9" s="877"/>
      <c r="L9" s="877"/>
      <c r="M9" s="878" t="s">
        <v>854</v>
      </c>
      <c r="N9" s="878" t="s">
        <v>855</v>
      </c>
      <c r="O9" s="878" t="s">
        <v>856</v>
      </c>
      <c r="P9" s="878" t="s">
        <v>857</v>
      </c>
      <c r="Q9" s="877" t="s">
        <v>858</v>
      </c>
      <c r="R9" s="877"/>
      <c r="S9" s="877"/>
      <c r="T9" s="877"/>
      <c r="U9" s="877"/>
      <c r="V9" s="875"/>
      <c r="W9" s="875"/>
      <c r="X9" s="873"/>
    </row>
    <row r="10" spans="1:26" s="8" customFormat="1" ht="18" customHeight="1">
      <c r="A10" s="705"/>
      <c r="B10" s="879"/>
      <c r="C10" s="879"/>
      <c r="D10" s="879"/>
      <c r="E10" s="879"/>
      <c r="F10" s="879"/>
      <c r="G10" s="879"/>
      <c r="H10" s="879"/>
      <c r="I10" s="879"/>
      <c r="J10" s="879"/>
      <c r="K10" s="879"/>
      <c r="L10" s="879"/>
      <c r="M10" s="878"/>
      <c r="N10" s="878"/>
      <c r="O10" s="878"/>
      <c r="P10" s="878"/>
      <c r="Q10" s="879"/>
      <c r="R10" s="879"/>
      <c r="S10" s="879"/>
      <c r="T10" s="879"/>
      <c r="U10" s="879"/>
      <c r="V10" s="875"/>
      <c r="W10" s="875"/>
      <c r="X10" s="873"/>
    </row>
    <row r="11" spans="1:26" s="8" customFormat="1" ht="21" customHeight="1" thickBot="1">
      <c r="A11" s="880"/>
      <c r="B11" s="881">
        <v>0</v>
      </c>
      <c r="C11" s="881">
        <v>0.2</v>
      </c>
      <c r="D11" s="881">
        <v>0.25</v>
      </c>
      <c r="E11" s="881">
        <v>0.5</v>
      </c>
      <c r="F11" s="881">
        <v>0.75</v>
      </c>
      <c r="G11" s="881">
        <v>1</v>
      </c>
      <c r="H11" s="881">
        <v>1.25</v>
      </c>
      <c r="I11" s="881">
        <v>1.5</v>
      </c>
      <c r="J11" s="881">
        <v>1.75</v>
      </c>
      <c r="K11" s="881">
        <v>2</v>
      </c>
      <c r="L11" s="881">
        <v>2.5</v>
      </c>
      <c r="M11" s="882"/>
      <c r="N11" s="882"/>
      <c r="O11" s="882"/>
      <c r="P11" s="882"/>
      <c r="Q11" s="881">
        <v>3</v>
      </c>
      <c r="R11" s="881">
        <v>4</v>
      </c>
      <c r="S11" s="881">
        <v>5</v>
      </c>
      <c r="T11" s="881">
        <v>7.5</v>
      </c>
      <c r="U11" s="881">
        <v>10</v>
      </c>
      <c r="V11" s="883"/>
      <c r="W11" s="883"/>
      <c r="X11" s="884"/>
    </row>
    <row r="12" spans="1:26" ht="9" customHeight="1">
      <c r="A12" s="725"/>
      <c r="B12" s="885"/>
      <c r="C12" s="885"/>
      <c r="D12" s="885"/>
      <c r="E12" s="885"/>
      <c r="F12" s="885"/>
      <c r="G12" s="885"/>
      <c r="H12" s="885"/>
      <c r="I12" s="885"/>
      <c r="J12" s="885"/>
      <c r="K12" s="885"/>
      <c r="L12" s="885"/>
      <c r="M12" s="885"/>
      <c r="N12" s="885"/>
      <c r="O12" s="885"/>
      <c r="P12" s="885"/>
      <c r="Q12" s="885"/>
      <c r="R12" s="885"/>
      <c r="S12" s="885"/>
      <c r="T12" s="885"/>
      <c r="U12" s="885"/>
      <c r="V12" s="885"/>
      <c r="W12" s="885"/>
      <c r="X12" s="885"/>
    </row>
    <row r="13" spans="1:26" ht="20.100000000000001" customHeight="1">
      <c r="A13" s="85" t="s">
        <v>28</v>
      </c>
      <c r="B13" s="886">
        <v>0</v>
      </c>
      <c r="C13" s="886">
        <v>13021.98</v>
      </c>
      <c r="D13" s="886">
        <v>0</v>
      </c>
      <c r="E13" s="886">
        <v>15269.800000000001</v>
      </c>
      <c r="F13" s="886">
        <v>740.21</v>
      </c>
      <c r="G13" s="886">
        <v>1690953.3900000001</v>
      </c>
      <c r="H13" s="886">
        <v>0</v>
      </c>
      <c r="I13" s="886">
        <v>413104.85000000003</v>
      </c>
      <c r="J13" s="886">
        <v>0</v>
      </c>
      <c r="K13" s="886">
        <v>71059</v>
      </c>
      <c r="L13" s="886">
        <v>570145.26</v>
      </c>
      <c r="M13" s="886">
        <v>0</v>
      </c>
      <c r="N13" s="886">
        <v>0</v>
      </c>
      <c r="O13" s="886">
        <v>0</v>
      </c>
      <c r="P13" s="886">
        <v>0</v>
      </c>
      <c r="Q13" s="886">
        <v>0</v>
      </c>
      <c r="R13" s="886">
        <v>993.17000000000007</v>
      </c>
      <c r="S13" s="886">
        <v>0</v>
      </c>
      <c r="T13" s="886">
        <v>0</v>
      </c>
      <c r="U13" s="886">
        <v>0</v>
      </c>
      <c r="V13" s="887">
        <v>2775287.66</v>
      </c>
      <c r="W13" s="887">
        <v>13590.7</v>
      </c>
      <c r="X13" s="887">
        <v>2761696.96</v>
      </c>
      <c r="Y13" s="888"/>
      <c r="Z13" s="889"/>
    </row>
    <row r="14" spans="1:26" ht="20.100000000000001" customHeight="1">
      <c r="A14" s="85" t="s">
        <v>29</v>
      </c>
      <c r="B14" s="886">
        <v>0</v>
      </c>
      <c r="C14" s="886">
        <v>0</v>
      </c>
      <c r="D14" s="886">
        <v>0</v>
      </c>
      <c r="E14" s="886">
        <v>47380.85</v>
      </c>
      <c r="F14" s="886">
        <v>0</v>
      </c>
      <c r="G14" s="886">
        <v>3936327.5</v>
      </c>
      <c r="H14" s="886">
        <v>0</v>
      </c>
      <c r="I14" s="886">
        <v>2816.3100000000004</v>
      </c>
      <c r="J14" s="886">
        <v>0</v>
      </c>
      <c r="K14" s="886">
        <v>84534.040000000008</v>
      </c>
      <c r="L14" s="886">
        <v>0</v>
      </c>
      <c r="M14" s="886">
        <v>0</v>
      </c>
      <c r="N14" s="886">
        <v>0</v>
      </c>
      <c r="O14" s="886">
        <v>0</v>
      </c>
      <c r="P14" s="886">
        <v>0</v>
      </c>
      <c r="Q14" s="886">
        <v>0</v>
      </c>
      <c r="R14" s="886">
        <v>0</v>
      </c>
      <c r="S14" s="886">
        <v>0</v>
      </c>
      <c r="T14" s="886">
        <v>0</v>
      </c>
      <c r="U14" s="886">
        <v>0</v>
      </c>
      <c r="V14" s="887">
        <v>4071058.7</v>
      </c>
      <c r="W14" s="887">
        <v>41402.639999999999</v>
      </c>
      <c r="X14" s="887">
        <v>4029656.06</v>
      </c>
      <c r="Y14" s="888"/>
      <c r="Z14" s="889"/>
    </row>
    <row r="15" spans="1:26" ht="20.100000000000001" customHeight="1">
      <c r="A15" s="85" t="s">
        <v>30</v>
      </c>
      <c r="B15" s="886">
        <v>0</v>
      </c>
      <c r="C15" s="886">
        <v>2740.4900000000002</v>
      </c>
      <c r="D15" s="886">
        <v>0</v>
      </c>
      <c r="E15" s="886">
        <v>0.25</v>
      </c>
      <c r="F15" s="886">
        <v>0</v>
      </c>
      <c r="G15" s="886">
        <v>2016228.58</v>
      </c>
      <c r="H15" s="886">
        <v>0</v>
      </c>
      <c r="I15" s="886">
        <v>1845.12</v>
      </c>
      <c r="J15" s="886">
        <v>0</v>
      </c>
      <c r="K15" s="886">
        <v>58866.04</v>
      </c>
      <c r="L15" s="886">
        <v>367.44</v>
      </c>
      <c r="M15" s="886">
        <v>0</v>
      </c>
      <c r="N15" s="886">
        <v>0</v>
      </c>
      <c r="O15" s="886">
        <v>0</v>
      </c>
      <c r="P15" s="886">
        <v>0</v>
      </c>
      <c r="Q15" s="886">
        <v>0</v>
      </c>
      <c r="R15" s="886">
        <v>0</v>
      </c>
      <c r="S15" s="886">
        <v>0</v>
      </c>
      <c r="T15" s="886">
        <v>0</v>
      </c>
      <c r="U15" s="886">
        <v>0</v>
      </c>
      <c r="V15" s="887">
        <v>2080047.9200000002</v>
      </c>
      <c r="W15" s="887">
        <v>13611.83</v>
      </c>
      <c r="X15" s="887">
        <v>2066436.09</v>
      </c>
      <c r="Y15" s="888"/>
      <c r="Z15" s="889"/>
    </row>
    <row r="16" spans="1:26" ht="20.100000000000001" customHeight="1">
      <c r="A16" s="85" t="s">
        <v>31</v>
      </c>
      <c r="B16" s="886">
        <v>0</v>
      </c>
      <c r="C16" s="886">
        <v>32804.71</v>
      </c>
      <c r="D16" s="886">
        <v>0</v>
      </c>
      <c r="E16" s="886">
        <v>66517.320000000007</v>
      </c>
      <c r="F16" s="886">
        <v>15238.77</v>
      </c>
      <c r="G16" s="886">
        <v>892788.60000000009</v>
      </c>
      <c r="H16" s="886">
        <v>0</v>
      </c>
      <c r="I16" s="886">
        <v>41422.729999999996</v>
      </c>
      <c r="J16" s="886">
        <v>0</v>
      </c>
      <c r="K16" s="886">
        <v>46605.21</v>
      </c>
      <c r="L16" s="886">
        <v>867.54</v>
      </c>
      <c r="M16" s="886">
        <v>0</v>
      </c>
      <c r="N16" s="886">
        <v>0</v>
      </c>
      <c r="O16" s="886">
        <v>0</v>
      </c>
      <c r="P16" s="886">
        <v>0</v>
      </c>
      <c r="Q16" s="886">
        <v>0</v>
      </c>
      <c r="R16" s="886">
        <v>0</v>
      </c>
      <c r="S16" s="886">
        <v>0</v>
      </c>
      <c r="T16" s="886">
        <v>0</v>
      </c>
      <c r="U16" s="886">
        <v>0</v>
      </c>
      <c r="V16" s="887">
        <v>1096244.8800000001</v>
      </c>
      <c r="W16" s="887">
        <v>51900.639999999999</v>
      </c>
      <c r="X16" s="887">
        <v>1044344.2400000001</v>
      </c>
      <c r="Y16" s="888"/>
      <c r="Z16" s="889"/>
    </row>
    <row r="17" spans="1:26" ht="20.100000000000001" customHeight="1">
      <c r="A17" s="85" t="s">
        <v>32</v>
      </c>
      <c r="B17" s="886">
        <v>0</v>
      </c>
      <c r="C17" s="886">
        <v>8703.58</v>
      </c>
      <c r="D17" s="886">
        <v>0</v>
      </c>
      <c r="E17" s="886">
        <v>1291.76</v>
      </c>
      <c r="F17" s="886">
        <v>0</v>
      </c>
      <c r="G17" s="886">
        <v>200444.31</v>
      </c>
      <c r="H17" s="886">
        <v>0</v>
      </c>
      <c r="I17" s="886">
        <v>765.44</v>
      </c>
      <c r="J17" s="886">
        <v>0</v>
      </c>
      <c r="K17" s="886">
        <v>4983.6500000000005</v>
      </c>
      <c r="L17" s="886">
        <v>22490.93</v>
      </c>
      <c r="M17" s="886">
        <v>0</v>
      </c>
      <c r="N17" s="886">
        <v>0</v>
      </c>
      <c r="O17" s="886">
        <v>0</v>
      </c>
      <c r="P17" s="886">
        <v>0</v>
      </c>
      <c r="Q17" s="886">
        <v>0</v>
      </c>
      <c r="R17" s="886">
        <v>0</v>
      </c>
      <c r="S17" s="886">
        <v>0</v>
      </c>
      <c r="T17" s="886">
        <v>0</v>
      </c>
      <c r="U17" s="886">
        <v>0</v>
      </c>
      <c r="V17" s="887">
        <v>238679.66999999998</v>
      </c>
      <c r="W17" s="887">
        <v>0</v>
      </c>
      <c r="X17" s="887">
        <v>238679.66999999998</v>
      </c>
      <c r="Y17" s="888"/>
      <c r="Z17" s="889"/>
    </row>
    <row r="18" spans="1:26" ht="20.100000000000001" customHeight="1">
      <c r="A18" s="21" t="s">
        <v>33</v>
      </c>
      <c r="B18" s="886">
        <v>0</v>
      </c>
      <c r="C18" s="886">
        <v>10556.75</v>
      </c>
      <c r="D18" s="886">
        <v>0</v>
      </c>
      <c r="E18" s="886">
        <v>5062.63</v>
      </c>
      <c r="F18" s="886">
        <v>0</v>
      </c>
      <c r="G18" s="886">
        <v>1459597.63</v>
      </c>
      <c r="H18" s="886">
        <v>0</v>
      </c>
      <c r="I18" s="886">
        <v>26210.29</v>
      </c>
      <c r="J18" s="886">
        <v>0</v>
      </c>
      <c r="K18" s="886">
        <v>17501.04</v>
      </c>
      <c r="L18" s="886">
        <v>0</v>
      </c>
      <c r="M18" s="886">
        <v>0</v>
      </c>
      <c r="N18" s="886">
        <v>0</v>
      </c>
      <c r="O18" s="886">
        <v>0</v>
      </c>
      <c r="P18" s="886">
        <v>0</v>
      </c>
      <c r="Q18" s="886">
        <v>0</v>
      </c>
      <c r="R18" s="886">
        <v>0</v>
      </c>
      <c r="S18" s="886">
        <v>0</v>
      </c>
      <c r="T18" s="886">
        <v>0</v>
      </c>
      <c r="U18" s="886">
        <v>0</v>
      </c>
      <c r="V18" s="887">
        <v>1518928.3399999999</v>
      </c>
      <c r="W18" s="887">
        <v>0</v>
      </c>
      <c r="X18" s="887">
        <v>1518928.3399999999</v>
      </c>
      <c r="Y18" s="888"/>
      <c r="Z18" s="889"/>
    </row>
    <row r="19" spans="1:26" ht="20.100000000000001" customHeight="1">
      <c r="A19" s="85" t="s">
        <v>34</v>
      </c>
      <c r="B19" s="886">
        <v>0</v>
      </c>
      <c r="C19" s="886">
        <v>8198.27</v>
      </c>
      <c r="D19" s="886">
        <v>0</v>
      </c>
      <c r="E19" s="886">
        <v>0</v>
      </c>
      <c r="F19" s="886">
        <v>0</v>
      </c>
      <c r="G19" s="886">
        <v>1320750.1400000001</v>
      </c>
      <c r="H19" s="886">
        <v>0</v>
      </c>
      <c r="I19" s="886">
        <v>3055.76</v>
      </c>
      <c r="J19" s="886">
        <v>0</v>
      </c>
      <c r="K19" s="886">
        <v>0</v>
      </c>
      <c r="L19" s="886">
        <v>424049.41</v>
      </c>
      <c r="M19" s="886">
        <v>0</v>
      </c>
      <c r="N19" s="886">
        <v>0</v>
      </c>
      <c r="O19" s="886">
        <v>0</v>
      </c>
      <c r="P19" s="886">
        <v>0</v>
      </c>
      <c r="Q19" s="886">
        <v>0</v>
      </c>
      <c r="R19" s="886">
        <v>17708.7</v>
      </c>
      <c r="S19" s="886">
        <v>0</v>
      </c>
      <c r="T19" s="886">
        <v>0</v>
      </c>
      <c r="U19" s="886">
        <v>0</v>
      </c>
      <c r="V19" s="887">
        <v>1773762.28</v>
      </c>
      <c r="W19" s="887">
        <v>0</v>
      </c>
      <c r="X19" s="887">
        <v>1773762.28</v>
      </c>
      <c r="Y19" s="888"/>
      <c r="Z19" s="889"/>
    </row>
    <row r="20" spans="1:26" ht="20.100000000000001" customHeight="1">
      <c r="A20" s="85" t="s">
        <v>35</v>
      </c>
      <c r="B20" s="886">
        <v>0</v>
      </c>
      <c r="C20" s="886">
        <v>2881.11</v>
      </c>
      <c r="D20" s="886">
        <v>0</v>
      </c>
      <c r="E20" s="886">
        <v>50.47</v>
      </c>
      <c r="F20" s="886">
        <v>0</v>
      </c>
      <c r="G20" s="886">
        <v>500820.88</v>
      </c>
      <c r="H20" s="886">
        <v>0</v>
      </c>
      <c r="I20" s="886">
        <v>654.62</v>
      </c>
      <c r="J20" s="886">
        <v>0</v>
      </c>
      <c r="K20" s="886">
        <v>6294.75</v>
      </c>
      <c r="L20" s="886">
        <v>1073.18</v>
      </c>
      <c r="M20" s="886">
        <v>0</v>
      </c>
      <c r="N20" s="886">
        <v>0</v>
      </c>
      <c r="O20" s="886">
        <v>0</v>
      </c>
      <c r="P20" s="886">
        <v>0</v>
      </c>
      <c r="Q20" s="886">
        <v>0</v>
      </c>
      <c r="R20" s="886">
        <v>0</v>
      </c>
      <c r="S20" s="886">
        <v>0</v>
      </c>
      <c r="T20" s="886">
        <v>0</v>
      </c>
      <c r="U20" s="886">
        <v>0</v>
      </c>
      <c r="V20" s="887">
        <v>511775.01</v>
      </c>
      <c r="W20" s="887">
        <v>0</v>
      </c>
      <c r="X20" s="887">
        <v>511775.01</v>
      </c>
      <c r="Y20" s="888"/>
      <c r="Z20" s="889"/>
    </row>
    <row r="21" spans="1:26" ht="20.100000000000001" customHeight="1">
      <c r="A21" s="85" t="s">
        <v>36</v>
      </c>
      <c r="B21" s="886">
        <v>0</v>
      </c>
      <c r="C21" s="886">
        <v>0</v>
      </c>
      <c r="D21" s="886">
        <v>0</v>
      </c>
      <c r="E21" s="886">
        <v>12738.32</v>
      </c>
      <c r="F21" s="886">
        <v>0</v>
      </c>
      <c r="G21" s="886">
        <v>264620.46999999997</v>
      </c>
      <c r="H21" s="886">
        <v>0</v>
      </c>
      <c r="I21" s="886">
        <v>0</v>
      </c>
      <c r="J21" s="886">
        <v>0</v>
      </c>
      <c r="K21" s="886">
        <v>14023.14</v>
      </c>
      <c r="L21" s="886">
        <v>0</v>
      </c>
      <c r="M21" s="886">
        <v>0</v>
      </c>
      <c r="N21" s="886">
        <v>0</v>
      </c>
      <c r="O21" s="886">
        <v>0</v>
      </c>
      <c r="P21" s="886">
        <v>0</v>
      </c>
      <c r="Q21" s="886">
        <v>0</v>
      </c>
      <c r="R21" s="886">
        <v>0</v>
      </c>
      <c r="S21" s="886">
        <v>0</v>
      </c>
      <c r="T21" s="886">
        <v>0</v>
      </c>
      <c r="U21" s="886">
        <v>0</v>
      </c>
      <c r="V21" s="887">
        <v>291381.93</v>
      </c>
      <c r="W21" s="887">
        <v>0</v>
      </c>
      <c r="X21" s="887">
        <v>291381.93</v>
      </c>
      <c r="Y21" s="888"/>
      <c r="Z21" s="889"/>
    </row>
    <row r="22" spans="1:26" ht="29.25" customHeight="1" thickBot="1">
      <c r="A22" s="720" t="s">
        <v>37</v>
      </c>
      <c r="B22" s="890">
        <v>0</v>
      </c>
      <c r="C22" s="891">
        <v>78906.890000000014</v>
      </c>
      <c r="D22" s="891">
        <v>0</v>
      </c>
      <c r="E22" s="891">
        <v>148311.4</v>
      </c>
      <c r="F22" s="890">
        <v>15978.98</v>
      </c>
      <c r="G22" s="891">
        <v>12282531.500000004</v>
      </c>
      <c r="H22" s="891">
        <v>0</v>
      </c>
      <c r="I22" s="891">
        <v>489875.12</v>
      </c>
      <c r="J22" s="891">
        <v>0</v>
      </c>
      <c r="K22" s="890">
        <v>303866.87</v>
      </c>
      <c r="L22" s="891">
        <v>1018993.7600000001</v>
      </c>
      <c r="M22" s="890">
        <v>0</v>
      </c>
      <c r="N22" s="890">
        <v>0</v>
      </c>
      <c r="O22" s="890">
        <v>0</v>
      </c>
      <c r="P22" s="890">
        <v>0</v>
      </c>
      <c r="Q22" s="891">
        <v>0</v>
      </c>
      <c r="R22" s="890">
        <v>18701.870000000003</v>
      </c>
      <c r="S22" s="890">
        <v>0</v>
      </c>
      <c r="T22" s="890">
        <v>0</v>
      </c>
      <c r="U22" s="890">
        <v>0</v>
      </c>
      <c r="V22" s="891">
        <v>14357166.390000001</v>
      </c>
      <c r="W22" s="891">
        <v>120505.81</v>
      </c>
      <c r="X22" s="891">
        <v>14236660.579999998</v>
      </c>
      <c r="Y22" s="892"/>
      <c r="Z22" s="889"/>
    </row>
    <row r="23" spans="1:26" s="7" customFormat="1" ht="15" customHeight="1">
      <c r="A23" s="724" t="s">
        <v>859</v>
      </c>
      <c r="B23" s="15"/>
      <c r="C23" s="15"/>
      <c r="D23" s="15"/>
      <c r="E23" s="15"/>
      <c r="F23" s="15"/>
      <c r="G23" s="15"/>
      <c r="H23" s="15"/>
      <c r="I23" s="15"/>
      <c r="J23" s="15"/>
      <c r="K23" s="15"/>
      <c r="L23" s="15"/>
      <c r="M23" s="15"/>
      <c r="N23" s="15"/>
      <c r="O23" s="15"/>
      <c r="P23" s="15"/>
      <c r="Q23" s="15"/>
      <c r="R23" s="15"/>
      <c r="S23" s="15"/>
      <c r="T23" s="15"/>
      <c r="U23" s="15"/>
      <c r="V23" s="15"/>
      <c r="W23" s="15"/>
      <c r="X23" s="15"/>
      <c r="Y23" s="25"/>
      <c r="Z23" s="889"/>
    </row>
    <row r="24" spans="1:26" ht="15" customHeight="1">
      <c r="A24" s="21" t="s">
        <v>860</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25"/>
      <c r="Z24" s="889"/>
    </row>
    <row r="25" spans="1:26" ht="15" customHeight="1">
      <c r="A25" s="21" t="s">
        <v>861</v>
      </c>
      <c r="B25" s="15"/>
      <c r="C25" s="15"/>
      <c r="D25" s="15"/>
      <c r="E25" s="15"/>
      <c r="F25" s="15"/>
      <c r="G25" s="15"/>
      <c r="H25" s="15"/>
      <c r="I25" s="15"/>
      <c r="J25" s="15"/>
      <c r="K25" s="15"/>
      <c r="L25" s="15"/>
      <c r="M25" s="15"/>
      <c r="N25" s="15"/>
      <c r="O25" s="15"/>
      <c r="P25" s="15"/>
      <c r="Q25" s="15"/>
      <c r="R25" s="15"/>
      <c r="S25" s="15"/>
      <c r="T25" s="15"/>
      <c r="U25" s="15"/>
      <c r="V25" s="15"/>
      <c r="W25" s="15"/>
      <c r="X25" s="15"/>
      <c r="Y25" s="25"/>
      <c r="Z25" s="889"/>
    </row>
    <row r="26" spans="1:26" ht="13.5">
      <c r="A26" s="21" t="s">
        <v>862</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ht="13.5">
      <c r="A27" s="15"/>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87599078-227C-4CE5-AD4E-8BB41FE82267}"/>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918D-D6CC-43DA-9E3C-F60CE3DBDDF8}">
  <dimension ref="A1:M22"/>
  <sheetViews>
    <sheetView showGridLines="0" zoomScaleNormal="75" workbookViewId="0"/>
  </sheetViews>
  <sheetFormatPr baseColWidth="10" defaultRowHeight="22.5" customHeight="1"/>
  <cols>
    <col min="1" max="1" width="37" style="7" customWidth="1"/>
    <col min="2" max="8" width="15.5703125" style="7" customWidth="1"/>
    <col min="9" max="9" width="17.42578125" style="7" bestFit="1" customWidth="1"/>
    <col min="10" max="10" width="12" style="7" bestFit="1" customWidth="1"/>
    <col min="11" max="16384" width="11.42578125" style="7"/>
  </cols>
  <sheetData>
    <row r="1" spans="1:13" s="98" customFormat="1" ht="22.5" customHeight="1">
      <c r="A1" s="1193" t="s">
        <v>1045</v>
      </c>
      <c r="B1" s="68"/>
      <c r="C1" s="68"/>
      <c r="D1" s="68"/>
      <c r="E1" s="68"/>
      <c r="F1" s="68"/>
      <c r="G1" s="68"/>
      <c r="H1" s="68"/>
    </row>
    <row r="2" spans="1:13" s="505" customFormat="1" ht="22.5" customHeight="1">
      <c r="A2" s="361" t="s">
        <v>877</v>
      </c>
      <c r="B2" s="361"/>
      <c r="C2" s="361"/>
      <c r="D2" s="361"/>
      <c r="E2" s="361"/>
      <c r="F2" s="361"/>
      <c r="G2" s="361"/>
      <c r="H2" s="361"/>
    </row>
    <row r="3" spans="1:13" s="607" customFormat="1" ht="22.5" customHeight="1">
      <c r="A3" s="100">
        <v>45596</v>
      </c>
      <c r="B3" s="100"/>
      <c r="C3" s="100"/>
      <c r="D3" s="100"/>
      <c r="E3" s="100"/>
      <c r="F3" s="100"/>
      <c r="G3" s="100"/>
      <c r="H3" s="100"/>
    </row>
    <row r="4" spans="1:13" s="105" customFormat="1" ht="22.5" customHeight="1">
      <c r="A4" s="203" t="s">
        <v>70</v>
      </c>
      <c r="B4" s="203"/>
      <c r="C4" s="203"/>
      <c r="D4" s="203"/>
      <c r="E4" s="203"/>
      <c r="F4" s="203"/>
      <c r="G4" s="203"/>
      <c r="H4" s="203"/>
    </row>
    <row r="5" spans="1:13" ht="22.5" customHeight="1" thickBot="1"/>
    <row r="6" spans="1:13" ht="22.5" customHeight="1">
      <c r="A6" s="106" t="s">
        <v>1</v>
      </c>
      <c r="B6" s="106" t="s">
        <v>878</v>
      </c>
      <c r="C6" s="106"/>
      <c r="D6" s="209" t="s">
        <v>879</v>
      </c>
      <c r="E6" s="209" t="s">
        <v>880</v>
      </c>
      <c r="F6" s="209" t="s">
        <v>881</v>
      </c>
      <c r="G6" s="209" t="s">
        <v>882</v>
      </c>
      <c r="H6" s="208" t="s">
        <v>883</v>
      </c>
      <c r="M6" s="30"/>
    </row>
    <row r="7" spans="1:13" ht="22.5" customHeight="1">
      <c r="A7" s="228"/>
      <c r="B7" s="532" t="s">
        <v>651</v>
      </c>
      <c r="C7" s="532" t="s">
        <v>652</v>
      </c>
      <c r="D7" s="212"/>
      <c r="E7" s="212"/>
      <c r="F7" s="212"/>
      <c r="G7" s="212"/>
      <c r="H7" s="211"/>
    </row>
    <row r="8" spans="1:13" ht="12" customHeight="1">
      <c r="A8" s="15"/>
      <c r="B8" s="15"/>
      <c r="C8" s="15"/>
      <c r="D8" s="15"/>
      <c r="E8" s="15"/>
      <c r="F8" s="15"/>
      <c r="G8" s="15"/>
      <c r="H8" s="16"/>
    </row>
    <row r="9" spans="1:13" ht="20.100000000000001" customHeight="1">
      <c r="A9" s="15" t="s">
        <v>28</v>
      </c>
      <c r="B9" s="901">
        <v>249720.33300000001</v>
      </c>
      <c r="C9" s="901">
        <v>1775741.0919999999</v>
      </c>
      <c r="D9" s="901">
        <v>0</v>
      </c>
      <c r="E9" s="901">
        <v>200183.848</v>
      </c>
      <c r="F9" s="901">
        <v>134439.49799999999</v>
      </c>
      <c r="G9" s="901">
        <v>1516.502</v>
      </c>
      <c r="H9" s="902">
        <v>2361601.273</v>
      </c>
      <c r="I9" s="903"/>
    </row>
    <row r="10" spans="1:13" s="21" customFormat="1" ht="20.100000000000001" customHeight="1">
      <c r="A10" s="15" t="s">
        <v>29</v>
      </c>
      <c r="B10" s="901">
        <v>1073022.2779999999</v>
      </c>
      <c r="C10" s="901">
        <v>2751793.6150000002</v>
      </c>
      <c r="D10" s="901">
        <v>0</v>
      </c>
      <c r="E10" s="901">
        <v>5090.2309999999998</v>
      </c>
      <c r="F10" s="901">
        <v>219717.29800000001</v>
      </c>
      <c r="G10" s="901">
        <v>34887.858</v>
      </c>
      <c r="H10" s="902">
        <v>4084511.2800000003</v>
      </c>
      <c r="I10" s="904"/>
    </row>
    <row r="11" spans="1:13" s="21" customFormat="1" ht="20.100000000000001" customHeight="1">
      <c r="A11" s="15" t="s">
        <v>30</v>
      </c>
      <c r="B11" s="901">
        <v>317392.071</v>
      </c>
      <c r="C11" s="901">
        <v>1725139.763</v>
      </c>
      <c r="D11" s="901">
        <v>0</v>
      </c>
      <c r="E11" s="901">
        <v>55423.853000000003</v>
      </c>
      <c r="F11" s="901">
        <v>133766.79199999999</v>
      </c>
      <c r="G11" s="901">
        <v>62458.118000000002</v>
      </c>
      <c r="H11" s="902">
        <v>2294180.5969999996</v>
      </c>
      <c r="I11" s="904"/>
    </row>
    <row r="12" spans="1:13" s="21" customFormat="1" ht="20.100000000000001" customHeight="1">
      <c r="A12" s="15" t="s">
        <v>31</v>
      </c>
      <c r="B12" s="901">
        <v>52964.572</v>
      </c>
      <c r="C12" s="901">
        <v>1106393.4180000001</v>
      </c>
      <c r="D12" s="901">
        <v>0</v>
      </c>
      <c r="E12" s="901">
        <v>41096.303999999996</v>
      </c>
      <c r="F12" s="901">
        <v>49928.847000000002</v>
      </c>
      <c r="G12" s="901">
        <v>1262.5419999999999</v>
      </c>
      <c r="H12" s="902">
        <v>1251645.683</v>
      </c>
      <c r="I12" s="904"/>
    </row>
    <row r="13" spans="1:13" s="21" customFormat="1" ht="20.100000000000001" customHeight="1">
      <c r="A13" s="15" t="s">
        <v>32</v>
      </c>
      <c r="B13" s="901">
        <v>40819.31</v>
      </c>
      <c r="C13" s="901">
        <v>144277.761</v>
      </c>
      <c r="D13" s="901">
        <v>0</v>
      </c>
      <c r="E13" s="901">
        <v>12699.114</v>
      </c>
      <c r="F13" s="901">
        <v>20353.09</v>
      </c>
      <c r="G13" s="901">
        <v>1621.105</v>
      </c>
      <c r="H13" s="902">
        <v>219770.38</v>
      </c>
      <c r="I13" s="904"/>
    </row>
    <row r="14" spans="1:13" s="21" customFormat="1" ht="20.100000000000001" customHeight="1">
      <c r="A14" s="15" t="s">
        <v>33</v>
      </c>
      <c r="B14" s="901">
        <v>837009.83700000006</v>
      </c>
      <c r="C14" s="901">
        <v>523333.67499999999</v>
      </c>
      <c r="D14" s="901">
        <v>0</v>
      </c>
      <c r="E14" s="901">
        <v>16374.769</v>
      </c>
      <c r="F14" s="901">
        <v>116311.04700000001</v>
      </c>
      <c r="G14" s="901">
        <v>0</v>
      </c>
      <c r="H14" s="902">
        <v>1493029.3280000002</v>
      </c>
      <c r="I14" s="904"/>
    </row>
    <row r="15" spans="1:13" s="21" customFormat="1" ht="20.100000000000001" customHeight="1">
      <c r="A15" s="15" t="s">
        <v>34</v>
      </c>
      <c r="B15" s="901">
        <v>18402.754000000001</v>
      </c>
      <c r="C15" s="901">
        <v>1414561.2590000001</v>
      </c>
      <c r="D15" s="901">
        <v>0</v>
      </c>
      <c r="E15" s="901">
        <v>17256.429</v>
      </c>
      <c r="F15" s="901">
        <v>32339.457999999999</v>
      </c>
      <c r="G15" s="901">
        <v>57449.341</v>
      </c>
      <c r="H15" s="902">
        <v>1540009.2410000002</v>
      </c>
      <c r="I15" s="904"/>
    </row>
    <row r="16" spans="1:13" s="21" customFormat="1" ht="20.100000000000001" customHeight="1">
      <c r="A16" s="15" t="s">
        <v>35</v>
      </c>
      <c r="B16" s="901">
        <v>16902.402999999998</v>
      </c>
      <c r="C16" s="901">
        <v>463896.81199999998</v>
      </c>
      <c r="D16" s="901">
        <v>0</v>
      </c>
      <c r="E16" s="901">
        <v>16579.037</v>
      </c>
      <c r="F16" s="901">
        <v>30700.684000000001</v>
      </c>
      <c r="G16" s="901">
        <v>32778.144999999997</v>
      </c>
      <c r="H16" s="902">
        <v>560857.08100000001</v>
      </c>
      <c r="I16" s="904"/>
    </row>
    <row r="17" spans="1:9" s="21" customFormat="1" ht="20.100000000000001" customHeight="1">
      <c r="A17" s="15" t="s">
        <v>36</v>
      </c>
      <c r="B17" s="901">
        <v>83768.430999999997</v>
      </c>
      <c r="C17" s="901">
        <v>204053.334</v>
      </c>
      <c r="D17" s="901">
        <v>0</v>
      </c>
      <c r="E17" s="901">
        <v>3949.4279999999999</v>
      </c>
      <c r="F17" s="901">
        <v>12895.638000000001</v>
      </c>
      <c r="G17" s="901">
        <v>0</v>
      </c>
      <c r="H17" s="902">
        <v>304666.83100000001</v>
      </c>
      <c r="I17" s="904"/>
    </row>
    <row r="18" spans="1:9" s="21" customFormat="1" ht="22.5" customHeight="1" thickBot="1">
      <c r="A18" s="137" t="s">
        <v>37</v>
      </c>
      <c r="B18" s="905">
        <v>2690001.9890000001</v>
      </c>
      <c r="C18" s="905">
        <v>10109190.729000002</v>
      </c>
      <c r="D18" s="905">
        <v>0</v>
      </c>
      <c r="E18" s="905">
        <v>368653.01299999998</v>
      </c>
      <c r="F18" s="905">
        <v>750452.35199999996</v>
      </c>
      <c r="G18" s="905">
        <v>191973.611</v>
      </c>
      <c r="H18" s="905">
        <v>14110271.694000002</v>
      </c>
      <c r="I18" s="904"/>
    </row>
    <row r="19" spans="1:9" ht="22.5" customHeight="1">
      <c r="A19" s="26" t="s">
        <v>884</v>
      </c>
      <c r="B19" s="136"/>
      <c r="C19" s="136"/>
      <c r="D19" s="136"/>
      <c r="E19" s="136"/>
      <c r="F19" s="136"/>
      <c r="G19" s="136"/>
      <c r="H19" s="136"/>
    </row>
    <row r="20" spans="1:9" ht="13.5">
      <c r="A20" s="95"/>
      <c r="B20" s="15"/>
      <c r="C20" s="15"/>
      <c r="D20" s="15"/>
      <c r="E20" s="15"/>
      <c r="F20" s="15"/>
      <c r="G20" s="15"/>
      <c r="H20" s="15"/>
    </row>
    <row r="21" spans="1:9" ht="12.75">
      <c r="B21" s="903"/>
      <c r="C21" s="903"/>
      <c r="D21" s="903"/>
      <c r="E21" s="903"/>
      <c r="F21" s="903"/>
      <c r="G21" s="903"/>
      <c r="H21" s="906"/>
    </row>
    <row r="22" spans="1:9" ht="12.75">
      <c r="A22" s="95"/>
      <c r="B22" s="907"/>
      <c r="C22" s="907"/>
      <c r="D22" s="907"/>
      <c r="E22" s="907"/>
      <c r="F22" s="907"/>
      <c r="G22" s="907"/>
      <c r="H22" s="907"/>
    </row>
  </sheetData>
  <mergeCells count="7">
    <mergeCell ref="H6:H7"/>
    <mergeCell ref="A6:A7"/>
    <mergeCell ref="B6:C6"/>
    <mergeCell ref="D6:D7"/>
    <mergeCell ref="E6:E7"/>
    <mergeCell ref="F6:F7"/>
    <mergeCell ref="G6:G7"/>
  </mergeCells>
  <hyperlinks>
    <hyperlink ref="A1" location="Índice!A1" display="Volver al Índice" xr:uid="{AFE6FAFB-8697-4611-B3CC-7A9ECA969DD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5145-52FE-4925-B725-84F91C935322}">
  <dimension ref="A1:AA36"/>
  <sheetViews>
    <sheetView showGridLines="0" zoomScale="85" zoomScaleNormal="85" workbookViewId="0"/>
  </sheetViews>
  <sheetFormatPr baseColWidth="10" defaultColWidth="13.85546875" defaultRowHeight="12.75"/>
  <cols>
    <col min="1" max="1" width="25.140625" style="908" customWidth="1"/>
    <col min="2" max="16" width="8.5703125" style="908" customWidth="1"/>
    <col min="17" max="18" width="8.42578125" style="908" bestFit="1" customWidth="1"/>
    <col min="19" max="19" width="6.85546875" style="908" bestFit="1" customWidth="1"/>
    <col min="20" max="25" width="8.5703125" style="908" customWidth="1"/>
    <col min="26" max="26" width="10.85546875" style="908" customWidth="1"/>
    <col min="27" max="16384" width="13.85546875" style="908"/>
  </cols>
  <sheetData>
    <row r="1" spans="1:26" ht="18" customHeight="1">
      <c r="A1" s="1193" t="s">
        <v>1045</v>
      </c>
      <c r="B1" s="68"/>
      <c r="C1" s="68"/>
      <c r="D1" s="68"/>
      <c r="E1" s="68"/>
      <c r="F1" s="68"/>
      <c r="G1" s="68"/>
      <c r="H1" s="68"/>
      <c r="I1" s="68"/>
      <c r="J1" s="68"/>
      <c r="K1" s="68"/>
      <c r="L1" s="68"/>
      <c r="M1" s="68"/>
      <c r="N1" s="68"/>
      <c r="O1" s="68"/>
      <c r="P1" s="68"/>
      <c r="Q1" s="68"/>
      <c r="R1" s="68"/>
      <c r="S1" s="68"/>
      <c r="T1" s="68"/>
      <c r="U1" s="68"/>
      <c r="V1" s="68"/>
      <c r="W1" s="68"/>
      <c r="X1" s="68"/>
      <c r="Y1" s="68"/>
      <c r="Z1" s="68"/>
    </row>
    <row r="2" spans="1:26" s="910" customFormat="1" ht="27.75">
      <c r="A2" s="909" t="s">
        <v>885</v>
      </c>
      <c r="B2" s="909"/>
      <c r="C2" s="909"/>
      <c r="D2" s="909"/>
      <c r="E2" s="909"/>
      <c r="F2" s="909"/>
      <c r="G2" s="909"/>
      <c r="H2" s="909"/>
      <c r="I2" s="909"/>
      <c r="J2" s="909"/>
      <c r="K2" s="909"/>
      <c r="L2" s="909"/>
      <c r="M2" s="909"/>
      <c r="N2" s="909"/>
      <c r="O2" s="909"/>
      <c r="P2" s="909"/>
      <c r="Q2" s="909"/>
      <c r="R2" s="909"/>
      <c r="S2" s="909"/>
      <c r="T2" s="909"/>
      <c r="U2" s="909"/>
      <c r="V2" s="909"/>
      <c r="W2" s="909"/>
      <c r="X2" s="909"/>
      <c r="Y2" s="909"/>
      <c r="Z2" s="909"/>
    </row>
    <row r="3" spans="1:26" s="911" customFormat="1" ht="23.1" customHeight="1">
      <c r="A3" s="100">
        <v>45596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10" customFormat="1" ht="16.5">
      <c r="A4" s="912" t="s">
        <v>70</v>
      </c>
      <c r="B4" s="913"/>
      <c r="C4" s="913"/>
      <c r="D4" s="913"/>
      <c r="E4" s="913"/>
      <c r="F4" s="913"/>
      <c r="G4" s="913"/>
      <c r="H4" s="913"/>
      <c r="I4" s="913"/>
      <c r="J4" s="913"/>
      <c r="K4" s="913"/>
      <c r="L4" s="913"/>
      <c r="M4" s="913"/>
      <c r="N4" s="913"/>
      <c r="O4" s="913"/>
      <c r="P4" s="913"/>
      <c r="Q4" s="913"/>
      <c r="R4" s="913"/>
      <c r="S4" s="913"/>
      <c r="T4" s="913"/>
      <c r="U4" s="913"/>
      <c r="V4" s="913"/>
      <c r="W4" s="913"/>
      <c r="X4" s="913"/>
      <c r="Y4" s="913"/>
      <c r="Z4" s="913"/>
    </row>
    <row r="5" spans="1:26" s="911" customFormat="1" ht="8.25" customHeight="1" thickBot="1"/>
    <row r="6" spans="1:26" s="911" customFormat="1" ht="30" customHeight="1">
      <c r="A6" s="914" t="s">
        <v>1</v>
      </c>
      <c r="B6" s="915" t="s">
        <v>886</v>
      </c>
      <c r="C6" s="915"/>
      <c r="D6" s="915"/>
      <c r="E6" s="915" t="s">
        <v>887</v>
      </c>
      <c r="F6" s="915"/>
      <c r="G6" s="915"/>
      <c r="H6" s="915" t="s">
        <v>888</v>
      </c>
      <c r="I6" s="915"/>
      <c r="J6" s="915"/>
      <c r="K6" s="915" t="s">
        <v>889</v>
      </c>
      <c r="L6" s="915"/>
      <c r="M6" s="915"/>
      <c r="N6" s="915" t="s">
        <v>890</v>
      </c>
      <c r="O6" s="915"/>
      <c r="P6" s="915"/>
      <c r="Q6" s="914" t="s">
        <v>45</v>
      </c>
      <c r="R6" s="914"/>
      <c r="S6" s="914"/>
      <c r="T6" s="914"/>
      <c r="U6" s="914"/>
      <c r="V6" s="914"/>
      <c r="W6" s="916" t="s">
        <v>620</v>
      </c>
      <c r="X6" s="916"/>
      <c r="Y6" s="916"/>
      <c r="Z6" s="917" t="s">
        <v>883</v>
      </c>
    </row>
    <row r="7" spans="1:26" s="911" customFormat="1" ht="15.75" customHeight="1">
      <c r="A7" s="918"/>
      <c r="B7" s="913"/>
      <c r="C7" s="913"/>
      <c r="D7" s="913"/>
      <c r="E7" s="913"/>
      <c r="F7" s="913"/>
      <c r="G7" s="913"/>
      <c r="H7" s="913"/>
      <c r="I7" s="913"/>
      <c r="J7" s="913"/>
      <c r="K7" s="913"/>
      <c r="L7" s="913"/>
      <c r="M7" s="913"/>
      <c r="N7" s="913"/>
      <c r="O7" s="913"/>
      <c r="P7" s="913"/>
      <c r="Q7" s="919" t="s">
        <v>891</v>
      </c>
      <c r="R7" s="919"/>
      <c r="S7" s="919"/>
      <c r="T7" s="919" t="s">
        <v>892</v>
      </c>
      <c r="U7" s="919"/>
      <c r="V7" s="919"/>
      <c r="W7" s="920"/>
      <c r="X7" s="920"/>
      <c r="Y7" s="920"/>
      <c r="Z7" s="921"/>
    </row>
    <row r="8" spans="1:26" s="911" customFormat="1" ht="54.95" customHeight="1">
      <c r="A8" s="922"/>
      <c r="B8" s="923" t="s">
        <v>878</v>
      </c>
      <c r="C8" s="924" t="s">
        <v>893</v>
      </c>
      <c r="D8" s="923" t="s">
        <v>894</v>
      </c>
      <c r="E8" s="923" t="s">
        <v>878</v>
      </c>
      <c r="F8" s="924" t="s">
        <v>893</v>
      </c>
      <c r="G8" s="923" t="s">
        <v>894</v>
      </c>
      <c r="H8" s="923" t="s">
        <v>878</v>
      </c>
      <c r="I8" s="924" t="s">
        <v>893</v>
      </c>
      <c r="J8" s="923" t="s">
        <v>894</v>
      </c>
      <c r="K8" s="923" t="s">
        <v>878</v>
      </c>
      <c r="L8" s="924" t="s">
        <v>893</v>
      </c>
      <c r="M8" s="923" t="s">
        <v>894</v>
      </c>
      <c r="N8" s="923" t="s">
        <v>878</v>
      </c>
      <c r="O8" s="924" t="s">
        <v>893</v>
      </c>
      <c r="P8" s="923" t="s">
        <v>894</v>
      </c>
      <c r="Q8" s="923" t="s">
        <v>878</v>
      </c>
      <c r="R8" s="924" t="s">
        <v>893</v>
      </c>
      <c r="S8" s="923" t="s">
        <v>894</v>
      </c>
      <c r="T8" s="925" t="s">
        <v>878</v>
      </c>
      <c r="U8" s="926" t="s">
        <v>893</v>
      </c>
      <c r="V8" s="925" t="s">
        <v>894</v>
      </c>
      <c r="W8" s="925" t="s">
        <v>878</v>
      </c>
      <c r="X8" s="926" t="s">
        <v>893</v>
      </c>
      <c r="Y8" s="925" t="s">
        <v>894</v>
      </c>
      <c r="Z8" s="927"/>
    </row>
    <row r="9" spans="1:26" s="928" customFormat="1" ht="6" customHeight="1">
      <c r="B9" s="929"/>
      <c r="C9" s="930"/>
      <c r="D9" s="930"/>
      <c r="E9" s="930"/>
      <c r="F9" s="930"/>
      <c r="G9" s="930"/>
      <c r="H9" s="930"/>
      <c r="I9" s="930"/>
      <c r="J9" s="930"/>
      <c r="K9" s="930"/>
      <c r="L9" s="930"/>
      <c r="M9" s="930"/>
      <c r="N9" s="930"/>
      <c r="O9" s="930"/>
      <c r="P9" s="930"/>
      <c r="Q9" s="930"/>
      <c r="R9" s="930"/>
      <c r="S9" s="930"/>
      <c r="T9" s="930"/>
      <c r="U9" s="930"/>
      <c r="V9" s="930"/>
      <c r="W9" s="930"/>
      <c r="X9" s="930"/>
      <c r="Y9" s="930"/>
      <c r="Z9" s="931"/>
    </row>
    <row r="10" spans="1:26" s="928" customFormat="1" ht="20.100000000000001" customHeight="1">
      <c r="A10" s="15" t="s">
        <v>28</v>
      </c>
      <c r="B10" s="932">
        <v>0</v>
      </c>
      <c r="C10" s="932">
        <v>0</v>
      </c>
      <c r="D10" s="932">
        <v>0</v>
      </c>
      <c r="E10" s="932">
        <v>0</v>
      </c>
      <c r="F10" s="932">
        <v>0</v>
      </c>
      <c r="G10" s="932">
        <v>0</v>
      </c>
      <c r="H10" s="932">
        <v>0</v>
      </c>
      <c r="I10" s="932">
        <v>0</v>
      </c>
      <c r="J10" s="932">
        <v>0</v>
      </c>
      <c r="K10" s="932">
        <v>2036.357</v>
      </c>
      <c r="L10" s="932">
        <v>2390.8980000000001</v>
      </c>
      <c r="M10" s="932">
        <v>2086.3589999999999</v>
      </c>
      <c r="N10" s="932">
        <v>1155.4280000000001</v>
      </c>
      <c r="O10" s="932">
        <v>1410.7139999999999</v>
      </c>
      <c r="P10" s="932">
        <v>1980.068</v>
      </c>
      <c r="Q10" s="932">
        <v>85897.78740999999</v>
      </c>
      <c r="R10" s="932">
        <v>0</v>
      </c>
      <c r="S10" s="932">
        <v>11058.08124</v>
      </c>
      <c r="T10" s="932">
        <v>1907273.97499</v>
      </c>
      <c r="U10" s="932">
        <v>196382.23613</v>
      </c>
      <c r="V10" s="932">
        <v>120514.70554000001</v>
      </c>
      <c r="W10" s="932">
        <v>29097.877</v>
      </c>
      <c r="X10" s="932">
        <v>0</v>
      </c>
      <c r="Y10" s="932">
        <v>316.786</v>
      </c>
      <c r="Z10" s="933">
        <v>2361601.2749999999</v>
      </c>
    </row>
    <row r="11" spans="1:26" s="928" customFormat="1" ht="20.100000000000001" customHeight="1">
      <c r="A11" s="15" t="s">
        <v>29</v>
      </c>
      <c r="B11" s="932">
        <v>0</v>
      </c>
      <c r="C11" s="932">
        <v>0</v>
      </c>
      <c r="D11" s="932">
        <v>0</v>
      </c>
      <c r="E11" s="932">
        <v>0</v>
      </c>
      <c r="F11" s="932">
        <v>0</v>
      </c>
      <c r="G11" s="932">
        <v>0</v>
      </c>
      <c r="H11" s="932">
        <v>0</v>
      </c>
      <c r="I11" s="932">
        <v>0</v>
      </c>
      <c r="J11" s="932">
        <v>0</v>
      </c>
      <c r="K11" s="932">
        <v>1712356.558</v>
      </c>
      <c r="L11" s="932">
        <v>3744.9569999999999</v>
      </c>
      <c r="M11" s="932">
        <v>147019.78200000001</v>
      </c>
      <c r="N11" s="932">
        <v>1485708.5260000001</v>
      </c>
      <c r="O11" s="932">
        <v>875.01099999999997</v>
      </c>
      <c r="P11" s="932">
        <v>94219.11</v>
      </c>
      <c r="Q11" s="932">
        <v>0.67800000000000005</v>
      </c>
      <c r="R11" s="932">
        <v>0</v>
      </c>
      <c r="S11" s="932">
        <v>0</v>
      </c>
      <c r="T11" s="932">
        <v>626750.13109000004</v>
      </c>
      <c r="U11" s="932">
        <v>470.26233000000002</v>
      </c>
      <c r="V11" s="932">
        <v>13366.263359999999</v>
      </c>
      <c r="W11" s="932">
        <v>0</v>
      </c>
      <c r="X11" s="932">
        <v>0</v>
      </c>
      <c r="Y11" s="932">
        <v>0</v>
      </c>
      <c r="Z11" s="933">
        <v>4084511.281</v>
      </c>
    </row>
    <row r="12" spans="1:26" s="928" customFormat="1" ht="20.100000000000001" customHeight="1">
      <c r="A12" s="15" t="s">
        <v>30</v>
      </c>
      <c r="B12" s="932">
        <v>0</v>
      </c>
      <c r="C12" s="932">
        <v>0</v>
      </c>
      <c r="D12" s="932">
        <v>0</v>
      </c>
      <c r="E12" s="932">
        <v>0</v>
      </c>
      <c r="F12" s="932">
        <v>0</v>
      </c>
      <c r="G12" s="932">
        <v>0</v>
      </c>
      <c r="H12" s="932">
        <v>5092.8159999999998</v>
      </c>
      <c r="I12" s="932">
        <v>311.37299999999999</v>
      </c>
      <c r="J12" s="932">
        <v>635.61199999999997</v>
      </c>
      <c r="K12" s="932">
        <v>1088145.2069999999</v>
      </c>
      <c r="L12" s="932">
        <v>40796.908000000003</v>
      </c>
      <c r="M12" s="932">
        <v>112777.193</v>
      </c>
      <c r="N12" s="932">
        <v>720384.18400000001</v>
      </c>
      <c r="O12" s="932">
        <v>7847.1790000000001</v>
      </c>
      <c r="P12" s="932">
        <v>59880.608999999997</v>
      </c>
      <c r="Q12" s="932">
        <v>0</v>
      </c>
      <c r="R12" s="932">
        <v>0</v>
      </c>
      <c r="S12" s="932">
        <v>0</v>
      </c>
      <c r="T12" s="932">
        <v>228847.56221999999</v>
      </c>
      <c r="U12" s="932">
        <v>6468.393</v>
      </c>
      <c r="V12" s="932">
        <v>22898.045010000002</v>
      </c>
      <c r="W12" s="932">
        <v>62.064</v>
      </c>
      <c r="X12" s="932">
        <v>0</v>
      </c>
      <c r="Y12" s="932">
        <v>33.450000000000003</v>
      </c>
      <c r="Z12" s="933">
        <v>2294180.5989999999</v>
      </c>
    </row>
    <row r="13" spans="1:26" s="928" customFormat="1" ht="20.100000000000001" customHeight="1">
      <c r="A13" s="15" t="s">
        <v>31</v>
      </c>
      <c r="B13" s="932">
        <v>0</v>
      </c>
      <c r="C13" s="932">
        <v>0</v>
      </c>
      <c r="D13" s="932">
        <v>0</v>
      </c>
      <c r="E13" s="932">
        <v>955.05799999999999</v>
      </c>
      <c r="F13" s="932">
        <v>0</v>
      </c>
      <c r="G13" s="932">
        <v>0</v>
      </c>
      <c r="H13" s="932">
        <v>0</v>
      </c>
      <c r="I13" s="932">
        <v>0</v>
      </c>
      <c r="J13" s="932">
        <v>0</v>
      </c>
      <c r="K13" s="932">
        <v>94340.091</v>
      </c>
      <c r="L13" s="932">
        <v>0</v>
      </c>
      <c r="M13" s="932">
        <v>9663.616</v>
      </c>
      <c r="N13" s="932">
        <v>50285.771000000001</v>
      </c>
      <c r="O13" s="932">
        <v>6.3239999999999998</v>
      </c>
      <c r="P13" s="932">
        <v>7801.2330000000002</v>
      </c>
      <c r="Q13" s="932">
        <v>0</v>
      </c>
      <c r="R13" s="932">
        <v>0</v>
      </c>
      <c r="S13" s="932">
        <v>0</v>
      </c>
      <c r="T13" s="932">
        <v>739193.54402999999</v>
      </c>
      <c r="U13" s="932">
        <v>41079.456259999999</v>
      </c>
      <c r="V13" s="932">
        <v>27149.226480000001</v>
      </c>
      <c r="W13" s="932">
        <v>274583.52399999998</v>
      </c>
      <c r="X13" s="932">
        <v>10.523999999999999</v>
      </c>
      <c r="Y13" s="932">
        <v>6577.3130000000001</v>
      </c>
      <c r="Z13" s="933">
        <v>1251645.686</v>
      </c>
    </row>
    <row r="14" spans="1:26" s="928" customFormat="1" ht="20.100000000000001" customHeight="1">
      <c r="A14" s="15" t="s">
        <v>32</v>
      </c>
      <c r="B14" s="932">
        <v>0</v>
      </c>
      <c r="C14" s="932">
        <v>0</v>
      </c>
      <c r="D14" s="932">
        <v>0</v>
      </c>
      <c r="E14" s="932">
        <v>0</v>
      </c>
      <c r="F14" s="932">
        <v>0</v>
      </c>
      <c r="G14" s="932">
        <v>0</v>
      </c>
      <c r="H14" s="932">
        <v>0</v>
      </c>
      <c r="I14" s="932">
        <v>0</v>
      </c>
      <c r="J14" s="932">
        <v>0</v>
      </c>
      <c r="K14" s="932">
        <v>60577.603999999999</v>
      </c>
      <c r="L14" s="932">
        <v>6062.9160000000002</v>
      </c>
      <c r="M14" s="932">
        <v>11390.331</v>
      </c>
      <c r="N14" s="932">
        <v>24556.339</v>
      </c>
      <c r="O14" s="932">
        <v>2876.7280000000001</v>
      </c>
      <c r="P14" s="932">
        <v>4352.9089999999997</v>
      </c>
      <c r="Q14" s="932">
        <v>29685.485089999998</v>
      </c>
      <c r="R14" s="932">
        <v>0</v>
      </c>
      <c r="S14" s="932">
        <v>0</v>
      </c>
      <c r="T14" s="932">
        <v>70277.642790000013</v>
      </c>
      <c r="U14" s="932">
        <v>3759.4695499999998</v>
      </c>
      <c r="V14" s="932">
        <v>6230.9546100000007</v>
      </c>
      <c r="W14" s="932">
        <v>0</v>
      </c>
      <c r="X14" s="932">
        <v>0</v>
      </c>
      <c r="Y14" s="932">
        <v>0</v>
      </c>
      <c r="Z14" s="933">
        <v>219770.38200000001</v>
      </c>
    </row>
    <row r="15" spans="1:26" s="928" customFormat="1" ht="20.100000000000001" customHeight="1">
      <c r="A15" s="15" t="s">
        <v>33</v>
      </c>
      <c r="B15" s="932">
        <v>0</v>
      </c>
      <c r="C15" s="932">
        <v>0</v>
      </c>
      <c r="D15" s="932">
        <v>0</v>
      </c>
      <c r="E15" s="932">
        <v>0</v>
      </c>
      <c r="F15" s="932">
        <v>0</v>
      </c>
      <c r="G15" s="932">
        <v>0</v>
      </c>
      <c r="H15" s="932">
        <v>0</v>
      </c>
      <c r="I15" s="932">
        <v>0</v>
      </c>
      <c r="J15" s="932">
        <v>0</v>
      </c>
      <c r="K15" s="932">
        <v>0</v>
      </c>
      <c r="L15" s="932">
        <v>0</v>
      </c>
      <c r="M15" s="932">
        <v>0</v>
      </c>
      <c r="N15" s="932">
        <v>0</v>
      </c>
      <c r="O15" s="932">
        <v>0</v>
      </c>
      <c r="P15" s="932">
        <v>0</v>
      </c>
      <c r="Q15" s="932">
        <v>877017.84325000003</v>
      </c>
      <c r="R15" s="932">
        <v>16242.864730000001</v>
      </c>
      <c r="S15" s="932">
        <v>80613.201690000002</v>
      </c>
      <c r="T15" s="932">
        <v>483325.66980999999</v>
      </c>
      <c r="U15" s="932">
        <v>131.90441000000001</v>
      </c>
      <c r="V15" s="932">
        <v>35697.845549999998</v>
      </c>
      <c r="W15" s="932">
        <v>0</v>
      </c>
      <c r="X15" s="932">
        <v>0</v>
      </c>
      <c r="Y15" s="932">
        <v>0</v>
      </c>
      <c r="Z15" s="933">
        <v>1493029.3289999999</v>
      </c>
    </row>
    <row r="16" spans="1:26" s="928" customFormat="1" ht="20.100000000000001" customHeight="1">
      <c r="A16" s="15" t="s">
        <v>34</v>
      </c>
      <c r="B16" s="932">
        <v>2679.268</v>
      </c>
      <c r="C16" s="932">
        <v>0</v>
      </c>
      <c r="D16" s="932">
        <v>0</v>
      </c>
      <c r="E16" s="932">
        <v>16923.887999999999</v>
      </c>
      <c r="F16" s="932">
        <v>0</v>
      </c>
      <c r="G16" s="932">
        <v>79.224000000000004</v>
      </c>
      <c r="H16" s="932">
        <v>83420.926000000007</v>
      </c>
      <c r="I16" s="932">
        <v>172.869</v>
      </c>
      <c r="J16" s="932">
        <v>4328.2489999999998</v>
      </c>
      <c r="K16" s="932">
        <v>372711.21600000001</v>
      </c>
      <c r="L16" s="932">
        <v>3635.1010000000001</v>
      </c>
      <c r="M16" s="932">
        <v>37476.569000000003</v>
      </c>
      <c r="N16" s="932">
        <v>1601.6389999999999</v>
      </c>
      <c r="O16" s="932">
        <v>57.08</v>
      </c>
      <c r="P16" s="932">
        <v>677.322</v>
      </c>
      <c r="Q16" s="932">
        <v>0</v>
      </c>
      <c r="R16" s="932">
        <v>0</v>
      </c>
      <c r="S16" s="932">
        <v>0</v>
      </c>
      <c r="T16" s="932">
        <v>955627.07455999998</v>
      </c>
      <c r="U16" s="932">
        <v>13391.377550000001</v>
      </c>
      <c r="V16" s="932">
        <v>47227.435130000005</v>
      </c>
      <c r="W16" s="932">
        <v>0</v>
      </c>
      <c r="X16" s="932">
        <v>0</v>
      </c>
      <c r="Y16" s="932">
        <v>0</v>
      </c>
      <c r="Z16" s="933">
        <v>1540009.2439999999</v>
      </c>
    </row>
    <row r="17" spans="1:27" s="928" customFormat="1" ht="20.100000000000001" customHeight="1">
      <c r="A17" s="15" t="s">
        <v>35</v>
      </c>
      <c r="B17" s="932">
        <v>0</v>
      </c>
      <c r="C17" s="932">
        <v>0</v>
      </c>
      <c r="D17" s="932">
        <v>510.94099999999997</v>
      </c>
      <c r="E17" s="932">
        <v>0</v>
      </c>
      <c r="F17" s="932">
        <v>0</v>
      </c>
      <c r="G17" s="932">
        <v>841.81</v>
      </c>
      <c r="H17" s="932">
        <v>8142.7629999999999</v>
      </c>
      <c r="I17" s="932">
        <v>0</v>
      </c>
      <c r="J17" s="932">
        <v>100.598</v>
      </c>
      <c r="K17" s="932">
        <v>343896.13299999997</v>
      </c>
      <c r="L17" s="932">
        <v>12387.378000000001</v>
      </c>
      <c r="M17" s="932">
        <v>47456.493000000002</v>
      </c>
      <c r="N17" s="932">
        <v>91055.835999999996</v>
      </c>
      <c r="O17" s="932">
        <v>3157.4090000000001</v>
      </c>
      <c r="P17" s="932">
        <v>11991.278</v>
      </c>
      <c r="Q17" s="932">
        <v>0</v>
      </c>
      <c r="R17" s="932">
        <v>0</v>
      </c>
      <c r="S17" s="932">
        <v>0</v>
      </c>
      <c r="T17" s="932">
        <v>37704.482499999998</v>
      </c>
      <c r="U17" s="932">
        <v>1034.2492199999999</v>
      </c>
      <c r="V17" s="932">
        <v>2577.7074500000003</v>
      </c>
      <c r="W17" s="932">
        <v>0</v>
      </c>
      <c r="X17" s="932">
        <v>0</v>
      </c>
      <c r="Y17" s="932">
        <v>0</v>
      </c>
      <c r="Z17" s="933">
        <v>560857.08200000005</v>
      </c>
    </row>
    <row r="18" spans="1:27" s="928" customFormat="1" ht="20.100000000000001" customHeight="1">
      <c r="A18" s="15" t="s">
        <v>36</v>
      </c>
      <c r="B18" s="932">
        <v>0</v>
      </c>
      <c r="C18" s="932">
        <v>0</v>
      </c>
      <c r="D18" s="932">
        <v>0</v>
      </c>
      <c r="E18" s="932">
        <v>0</v>
      </c>
      <c r="F18" s="932">
        <v>0</v>
      </c>
      <c r="G18" s="932">
        <v>0</v>
      </c>
      <c r="H18" s="932">
        <v>0</v>
      </c>
      <c r="I18" s="932">
        <v>0</v>
      </c>
      <c r="J18" s="932">
        <v>0</v>
      </c>
      <c r="K18" s="932">
        <v>203113.408</v>
      </c>
      <c r="L18" s="932">
        <v>3484.377</v>
      </c>
      <c r="M18" s="932">
        <v>8971.0400000000009</v>
      </c>
      <c r="N18" s="932">
        <v>84708.356</v>
      </c>
      <c r="O18" s="932">
        <v>465.05099999999999</v>
      </c>
      <c r="P18" s="932">
        <v>3924.5970000000002</v>
      </c>
      <c r="Q18" s="932">
        <v>0</v>
      </c>
      <c r="R18" s="932">
        <v>0</v>
      </c>
      <c r="S18" s="932">
        <v>0</v>
      </c>
      <c r="T18" s="932">
        <v>0</v>
      </c>
      <c r="U18" s="932">
        <v>0</v>
      </c>
      <c r="V18" s="932">
        <v>0</v>
      </c>
      <c r="W18" s="932">
        <v>0</v>
      </c>
      <c r="X18" s="932">
        <v>0</v>
      </c>
      <c r="Y18" s="932">
        <v>0</v>
      </c>
      <c r="Z18" s="933">
        <v>304666.83199999999</v>
      </c>
    </row>
    <row r="19" spans="1:27" s="928" customFormat="1" ht="28.5" customHeight="1" thickBot="1">
      <c r="A19" s="90" t="s">
        <v>37</v>
      </c>
      <c r="B19" s="934">
        <v>2679.268</v>
      </c>
      <c r="C19" s="934">
        <v>0</v>
      </c>
      <c r="D19" s="934">
        <v>510.94099999999997</v>
      </c>
      <c r="E19" s="934">
        <v>17878.946</v>
      </c>
      <c r="F19" s="934">
        <v>0</v>
      </c>
      <c r="G19" s="934">
        <v>921.03399999999999</v>
      </c>
      <c r="H19" s="934">
        <v>96656.505000000019</v>
      </c>
      <c r="I19" s="934">
        <v>484.24199999999996</v>
      </c>
      <c r="J19" s="934">
        <v>5064.4589999999998</v>
      </c>
      <c r="K19" s="934">
        <v>3877176.5739999996</v>
      </c>
      <c r="L19" s="934">
        <v>72502.535000000003</v>
      </c>
      <c r="M19" s="934">
        <v>376841.38300000003</v>
      </c>
      <c r="N19" s="934">
        <v>2459456.0790000008</v>
      </c>
      <c r="O19" s="934">
        <v>16695.496000000003</v>
      </c>
      <c r="P19" s="934">
        <v>184827.12599999999</v>
      </c>
      <c r="Q19" s="935">
        <v>992601.79374999995</v>
      </c>
      <c r="R19" s="935">
        <v>16242.864730000001</v>
      </c>
      <c r="S19" s="935">
        <v>91671.282930000001</v>
      </c>
      <c r="T19" s="932">
        <v>5049000.0819899999</v>
      </c>
      <c r="U19" s="932">
        <v>262717.34844999999</v>
      </c>
      <c r="V19" s="932">
        <v>275662.18313000002</v>
      </c>
      <c r="W19" s="934">
        <v>303743.46499999997</v>
      </c>
      <c r="X19" s="934">
        <v>10.523999999999999</v>
      </c>
      <c r="Y19" s="934">
        <v>6927.549</v>
      </c>
      <c r="Z19" s="936">
        <v>14110271.713</v>
      </c>
    </row>
    <row r="20" spans="1:27" s="928" customFormat="1">
      <c r="A20" s="932" t="s">
        <v>895</v>
      </c>
      <c r="B20" s="937"/>
      <c r="N20" s="937"/>
      <c r="P20" s="937"/>
      <c r="T20" s="938"/>
      <c r="U20" s="938"/>
      <c r="V20" s="938"/>
      <c r="Y20" s="937"/>
    </row>
    <row r="21" spans="1:27" s="911" customFormat="1">
      <c r="A21" s="939" t="s">
        <v>363</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28"/>
    </row>
    <row r="22" spans="1:27" s="911" customFormat="1">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row>
    <row r="23" spans="1:27" s="911" customFormat="1">
      <c r="A23" s="95"/>
      <c r="F23" s="940"/>
      <c r="T23" s="940"/>
    </row>
    <row r="24" spans="1:27" s="911" customFormat="1">
      <c r="T24" s="940"/>
    </row>
    <row r="25" spans="1:27" s="911" customFormat="1">
      <c r="T25" s="940"/>
    </row>
    <row r="26" spans="1:27" s="911" customFormat="1">
      <c r="T26" s="940"/>
    </row>
    <row r="27" spans="1:27" s="911" customFormat="1">
      <c r="T27" s="940"/>
    </row>
    <row r="28" spans="1:27" s="911" customFormat="1">
      <c r="T28" s="940"/>
    </row>
    <row r="29" spans="1:27" s="911" customFormat="1">
      <c r="T29" s="940"/>
    </row>
    <row r="30" spans="1:27">
      <c r="T30" s="940"/>
    </row>
    <row r="31" spans="1:27">
      <c r="T31" s="940"/>
    </row>
    <row r="32" spans="1:27">
      <c r="T32" s="940"/>
    </row>
    <row r="33" spans="20:20">
      <c r="T33" s="940"/>
    </row>
    <row r="34" spans="20:20">
      <c r="T34" s="940"/>
    </row>
    <row r="35" spans="20:20">
      <c r="T35" s="940"/>
    </row>
    <row r="36" spans="20:20">
      <c r="T36" s="940"/>
    </row>
  </sheetData>
  <mergeCells count="8">
    <mergeCell ref="A21:Z22"/>
    <mergeCell ref="A2:Z2"/>
    <mergeCell ref="A6:A8"/>
    <mergeCell ref="Q6:V6"/>
    <mergeCell ref="W6:Y6"/>
    <mergeCell ref="Z6:Z8"/>
    <mergeCell ref="Q7:S7"/>
    <mergeCell ref="T7:V7"/>
  </mergeCells>
  <hyperlinks>
    <hyperlink ref="A1" location="Índice!A1" display="Volver al Índice" xr:uid="{C471F3C7-35DB-4464-96D2-86917A9C0B99}"/>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4011-74D1-4C0B-9D87-B85B896D0B17}">
  <dimension ref="A1:I27"/>
  <sheetViews>
    <sheetView showGridLines="0" zoomScaleNormal="100" workbookViewId="0"/>
  </sheetViews>
  <sheetFormatPr baseColWidth="10" defaultRowHeight="12.75"/>
  <cols>
    <col min="1" max="1" width="30.85546875" style="7" customWidth="1"/>
    <col min="2" max="2" width="22" style="7" customWidth="1"/>
    <col min="3" max="3" width="20.5703125" style="7" customWidth="1"/>
    <col min="4" max="4" width="21.42578125" style="7" customWidth="1"/>
    <col min="5" max="7" width="20.5703125" style="7" customWidth="1"/>
    <col min="8" max="8" width="11.42578125" style="7"/>
    <col min="9" max="9" width="12.5703125" style="7" bestFit="1" customWidth="1"/>
    <col min="10" max="16384" width="11.42578125" style="7"/>
  </cols>
  <sheetData>
    <row r="1" spans="1:8" s="1" customFormat="1" ht="25.5" customHeight="1">
      <c r="A1" s="1193" t="s">
        <v>1045</v>
      </c>
      <c r="B1" s="68"/>
      <c r="C1" s="68"/>
      <c r="D1" s="68"/>
      <c r="E1" s="68"/>
      <c r="F1" s="68"/>
      <c r="G1" s="68"/>
    </row>
    <row r="2" spans="1:8" s="505" customFormat="1" ht="58.5" customHeight="1">
      <c r="A2" s="561" t="s">
        <v>863</v>
      </c>
      <c r="B2" s="561"/>
      <c r="C2" s="561"/>
      <c r="D2" s="561"/>
      <c r="E2" s="561"/>
      <c r="F2" s="561"/>
      <c r="G2" s="561"/>
    </row>
    <row r="3" spans="1:8" s="506" customFormat="1" ht="27" customHeight="1">
      <c r="A3" s="124">
        <v>45596</v>
      </c>
      <c r="B3" s="124"/>
      <c r="C3" s="124"/>
      <c r="D3" s="124"/>
      <c r="E3" s="124"/>
      <c r="F3" s="124"/>
      <c r="G3" s="124"/>
    </row>
    <row r="4" spans="1:8" s="105" customFormat="1" ht="23.25" customHeight="1">
      <c r="A4" s="507" t="s">
        <v>64</v>
      </c>
      <c r="B4" s="507"/>
      <c r="C4" s="507"/>
      <c r="D4" s="507"/>
      <c r="E4" s="507"/>
      <c r="F4" s="507"/>
      <c r="G4" s="507"/>
    </row>
    <row r="5" spans="1:8" s="94" customFormat="1" ht="13.5" thickBot="1"/>
    <row r="6" spans="1:8" s="94" customFormat="1" ht="71.25" customHeight="1">
      <c r="A6" s="551" t="s">
        <v>549</v>
      </c>
      <c r="B6" s="552" t="s">
        <v>864</v>
      </c>
      <c r="C6" s="552" t="s">
        <v>865</v>
      </c>
      <c r="D6" s="552" t="s">
        <v>866</v>
      </c>
      <c r="E6" s="552" t="s">
        <v>867</v>
      </c>
      <c r="F6" s="552" t="s">
        <v>868</v>
      </c>
      <c r="G6" s="182" t="s">
        <v>869</v>
      </c>
    </row>
    <row r="7" spans="1:8" s="94" customFormat="1" ht="9" customHeight="1">
      <c r="B7" s="894"/>
      <c r="C7" s="894"/>
      <c r="D7" s="894"/>
      <c r="E7" s="894"/>
      <c r="F7" s="894"/>
      <c r="G7" s="895"/>
    </row>
    <row r="8" spans="1:8" s="15" customFormat="1" ht="20.100000000000001" customHeight="1">
      <c r="A8" s="21" t="s">
        <v>28</v>
      </c>
      <c r="B8" s="217">
        <v>79.905386787234718</v>
      </c>
      <c r="C8" s="217">
        <v>3.8918806020998655</v>
      </c>
      <c r="D8" s="217">
        <v>3.5979706970809788</v>
      </c>
      <c r="E8" s="217">
        <v>6.7240242360668834</v>
      </c>
      <c r="F8" s="217">
        <v>5.8807376775175539</v>
      </c>
      <c r="G8" s="896">
        <v>2361377.375</v>
      </c>
      <c r="H8" s="897"/>
    </row>
    <row r="9" spans="1:8" s="15" customFormat="1" ht="20.100000000000001" customHeight="1">
      <c r="A9" s="21" t="s">
        <v>29</v>
      </c>
      <c r="B9" s="217">
        <v>88.334156924101393</v>
      </c>
      <c r="C9" s="217">
        <v>4.0810985425094826</v>
      </c>
      <c r="D9" s="217">
        <v>1.5122875432336511</v>
      </c>
      <c r="E9" s="217">
        <v>2.5083666731792849</v>
      </c>
      <c r="F9" s="217">
        <v>3.5640903169761802</v>
      </c>
      <c r="G9" s="896">
        <v>4070830.3970000003</v>
      </c>
      <c r="H9" s="897"/>
    </row>
    <row r="10" spans="1:8" s="15" customFormat="1" ht="20.100000000000001" customHeight="1">
      <c r="A10" s="21" t="s">
        <v>30</v>
      </c>
      <c r="B10" s="217">
        <v>86.43671289834225</v>
      </c>
      <c r="C10" s="217">
        <v>2.8773653991715658</v>
      </c>
      <c r="D10" s="217">
        <v>1.6555607618586901</v>
      </c>
      <c r="E10" s="217">
        <v>3.2068798113417922</v>
      </c>
      <c r="F10" s="217">
        <v>5.8234811292856996</v>
      </c>
      <c r="G10" s="896">
        <v>2284101.0050000004</v>
      </c>
      <c r="H10" s="897"/>
    </row>
    <row r="11" spans="1:8" s="15" customFormat="1" ht="20.100000000000001" customHeight="1">
      <c r="A11" s="21" t="s">
        <v>31</v>
      </c>
      <c r="B11" s="217">
        <v>84.079721231075084</v>
      </c>
      <c r="C11" s="217">
        <v>4.8277721901738255</v>
      </c>
      <c r="D11" s="217">
        <v>3.3461498127377434</v>
      </c>
      <c r="E11" s="217">
        <v>5.854235942661651</v>
      </c>
      <c r="F11" s="217">
        <v>1.8921208233516931</v>
      </c>
      <c r="G11" s="896">
        <v>1256445.926</v>
      </c>
      <c r="H11" s="897"/>
    </row>
    <row r="12" spans="1:8" s="15" customFormat="1" ht="20.100000000000001" customHeight="1">
      <c r="A12" s="21" t="s">
        <v>32</v>
      </c>
      <c r="B12" s="217">
        <v>74.230255276324641</v>
      </c>
      <c r="C12" s="217">
        <v>4.9468600230571296</v>
      </c>
      <c r="D12" s="217">
        <v>3.7416931787855061</v>
      </c>
      <c r="E12" s="217">
        <v>10.884319065444508</v>
      </c>
      <c r="F12" s="217">
        <v>6.1968724563882116</v>
      </c>
      <c r="G12" s="896">
        <v>218465.18700000001</v>
      </c>
      <c r="H12" s="897"/>
    </row>
    <row r="13" spans="1:8" s="15" customFormat="1" ht="20.100000000000001" customHeight="1">
      <c r="A13" s="21" t="s">
        <v>33</v>
      </c>
      <c r="B13" s="217">
        <v>85.148247706571468</v>
      </c>
      <c r="C13" s="217">
        <v>2.3743158093388996</v>
      </c>
      <c r="D13" s="217">
        <v>2.6097239617874837</v>
      </c>
      <c r="E13" s="217">
        <v>4.0407053204301349</v>
      </c>
      <c r="F13" s="217">
        <v>5.827007201872016</v>
      </c>
      <c r="G13" s="896">
        <v>1493030.281</v>
      </c>
      <c r="H13" s="897"/>
    </row>
    <row r="14" spans="1:8" s="15" customFormat="1" ht="20.100000000000001" customHeight="1">
      <c r="A14" s="21" t="s">
        <v>870</v>
      </c>
      <c r="B14" s="217">
        <v>80.973785838422145</v>
      </c>
      <c r="C14" s="217">
        <v>6.1836420933251475</v>
      </c>
      <c r="D14" s="217">
        <v>3.2188001771758583</v>
      </c>
      <c r="E14" s="217">
        <v>5.0258220804798297</v>
      </c>
      <c r="F14" s="217">
        <v>4.5979498105969965</v>
      </c>
      <c r="G14" s="896">
        <v>1538482.7350000003</v>
      </c>
      <c r="H14" s="897"/>
    </row>
    <row r="15" spans="1:8" s="15" customFormat="1" ht="20.100000000000001" customHeight="1">
      <c r="A15" s="21" t="s">
        <v>35</v>
      </c>
      <c r="B15" s="217">
        <v>83.306296552557939</v>
      </c>
      <c r="C15" s="217">
        <v>3.8817338484630239</v>
      </c>
      <c r="D15" s="217">
        <v>2.0024631302682785</v>
      </c>
      <c r="E15" s="217">
        <v>2.5682995886379736</v>
      </c>
      <c r="F15" s="217">
        <v>8.2412068800727649</v>
      </c>
      <c r="G15" s="896">
        <v>559909.4850000001</v>
      </c>
      <c r="H15" s="897"/>
    </row>
    <row r="16" spans="1:8" s="15" customFormat="1" ht="20.100000000000001" customHeight="1">
      <c r="A16" s="21" t="s">
        <v>36</v>
      </c>
      <c r="B16" s="217">
        <v>89.782105312212209</v>
      </c>
      <c r="C16" s="217">
        <v>1.8293450796336215</v>
      </c>
      <c r="D16" s="217">
        <v>2.0446039027862897</v>
      </c>
      <c r="E16" s="217">
        <v>4.2777387500530937</v>
      </c>
      <c r="F16" s="217">
        <v>2.0662069553147906</v>
      </c>
      <c r="G16" s="896">
        <v>303873.723</v>
      </c>
      <c r="H16" s="897"/>
    </row>
    <row r="17" spans="1:9" s="15" customFormat="1" ht="24.75" customHeight="1" thickBot="1">
      <c r="A17" s="771" t="s">
        <v>37</v>
      </c>
      <c r="B17" s="549">
        <v>84.705171842605381</v>
      </c>
      <c r="C17" s="549">
        <v>3.9264545223520262</v>
      </c>
      <c r="D17" s="549">
        <v>2.4169603984737256</v>
      </c>
      <c r="E17" s="549">
        <v>4.2345637641883709</v>
      </c>
      <c r="F17" s="549">
        <v>4.7168494723804777</v>
      </c>
      <c r="G17" s="772">
        <v>14086516.114000002</v>
      </c>
      <c r="H17" s="897"/>
    </row>
    <row r="18" spans="1:9" s="94" customFormat="1" ht="14.25" customHeight="1">
      <c r="A18" s="139" t="s">
        <v>871</v>
      </c>
      <c r="B18" s="898"/>
      <c r="C18" s="898"/>
      <c r="D18" s="898"/>
      <c r="E18" s="898"/>
      <c r="F18" s="898"/>
      <c r="G18" s="898"/>
    </row>
    <row r="19" spans="1:9" s="123" customFormat="1" ht="14.1" customHeight="1">
      <c r="A19" s="139" t="s">
        <v>872</v>
      </c>
      <c r="B19" s="898"/>
      <c r="C19" s="898"/>
      <c r="D19" s="898"/>
      <c r="E19" s="898"/>
      <c r="F19" s="898"/>
      <c r="G19" s="898"/>
    </row>
    <row r="20" spans="1:9" s="123" customFormat="1" ht="14.1" customHeight="1">
      <c r="A20" s="139" t="s">
        <v>873</v>
      </c>
      <c r="B20" s="898"/>
      <c r="C20" s="898"/>
      <c r="D20" s="898"/>
      <c r="E20" s="898"/>
      <c r="F20" s="898"/>
      <c r="G20" s="898"/>
    </row>
    <row r="21" spans="1:9" s="94" customFormat="1" ht="14.1" customHeight="1">
      <c r="A21" s="899" t="s">
        <v>874</v>
      </c>
      <c r="B21" s="96"/>
      <c r="C21" s="96"/>
      <c r="D21" s="96"/>
      <c r="E21" s="96"/>
      <c r="F21" s="96"/>
      <c r="G21" s="96"/>
    </row>
    <row r="22" spans="1:9" s="94" customFormat="1">
      <c r="A22" s="899" t="s">
        <v>875</v>
      </c>
      <c r="B22" s="894"/>
      <c r="C22" s="894"/>
      <c r="D22" s="894"/>
      <c r="E22" s="894"/>
      <c r="F22" s="894"/>
      <c r="G22" s="894"/>
      <c r="I22" s="900"/>
    </row>
    <row r="23" spans="1:9" s="94" customFormat="1">
      <c r="A23" s="899" t="s">
        <v>876</v>
      </c>
      <c r="B23" s="894"/>
      <c r="C23" s="894"/>
      <c r="D23" s="894"/>
      <c r="E23" s="894"/>
      <c r="F23" s="894"/>
      <c r="G23" s="894"/>
      <c r="I23" s="900"/>
    </row>
    <row r="24" spans="1:9" s="94" customFormat="1">
      <c r="A24" s="95"/>
    </row>
    <row r="25" spans="1:9" s="94" customFormat="1"/>
    <row r="26" spans="1:9" s="94" customFormat="1"/>
    <row r="27" spans="1:9" s="94" customFormat="1"/>
  </sheetData>
  <mergeCells count="3">
    <mergeCell ref="A2:G2"/>
    <mergeCell ref="A3:G3"/>
    <mergeCell ref="A4:G4"/>
  </mergeCells>
  <hyperlinks>
    <hyperlink ref="A1" location="Índice!A1" display="Volver al Índice" xr:uid="{3FA9B060-10EE-4346-BB64-9C755C4C18BE}"/>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9F1B-B60F-4E3C-A2AA-92BD9EA1B9D4}">
  <dimension ref="A1:AQ25"/>
  <sheetViews>
    <sheetView showGridLines="0" zoomScale="70" zoomScaleNormal="70" workbookViewId="0"/>
  </sheetViews>
  <sheetFormatPr baseColWidth="10" defaultColWidth="13.140625" defaultRowHeight="12.75"/>
  <cols>
    <col min="1" max="1" width="32.140625" style="1037" customWidth="1"/>
    <col min="2" max="2" width="8.140625" style="1037" customWidth="1"/>
    <col min="3" max="6" width="6.28515625" style="1037" customWidth="1"/>
    <col min="7" max="7" width="1.7109375" style="1037" customWidth="1"/>
    <col min="8" max="8" width="8.5703125" style="1037" customWidth="1"/>
    <col min="9" max="9" width="6.28515625" style="1037" customWidth="1"/>
    <col min="10" max="11" width="7.42578125" style="1037" bestFit="1" customWidth="1"/>
    <col min="12" max="12" width="6.28515625" style="1037" customWidth="1"/>
    <col min="13" max="13" width="1.7109375" style="1037" customWidth="1"/>
    <col min="14" max="14" width="7.42578125" style="1037" customWidth="1"/>
    <col min="15" max="18" width="6.28515625" style="1037" customWidth="1"/>
    <col min="19" max="19" width="1.7109375" style="1037" customWidth="1"/>
    <col min="20" max="20" width="8.5703125" style="1037" customWidth="1"/>
    <col min="21" max="24" width="6.28515625" style="1037" customWidth="1"/>
    <col min="25" max="25" width="1.140625" style="1037" customWidth="1"/>
    <col min="26" max="26" width="8.5703125" style="1037" customWidth="1"/>
    <col min="27" max="29" width="6.28515625" style="1037" customWidth="1"/>
    <col min="30" max="30" width="7" style="1037" customWidth="1"/>
    <col min="31" max="31" width="1.7109375" style="1037" customWidth="1"/>
    <col min="32" max="32" width="8.5703125" style="1037" customWidth="1"/>
    <col min="33" max="36" width="6.28515625" style="1037" customWidth="1"/>
    <col min="37" max="37" width="1.7109375" style="1037" customWidth="1"/>
    <col min="38" max="38" width="8.5703125" style="1037" customWidth="1"/>
    <col min="39" max="42" width="6.28515625" style="1037" customWidth="1"/>
    <col min="43" max="43" width="1.7109375" style="1037" customWidth="1"/>
    <col min="44" max="16384" width="13.140625" style="1037"/>
  </cols>
  <sheetData>
    <row r="1" spans="1:43" s="1030" customFormat="1" ht="21" customHeight="1">
      <c r="A1" s="1193" t="s">
        <v>1045</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row>
    <row r="2" spans="1:43" s="1032" customFormat="1" ht="32.25" customHeight="1">
      <c r="A2" s="1031" t="s">
        <v>945</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row>
    <row r="3" spans="1:43" s="1030" customFormat="1" ht="20.25" customHeight="1">
      <c r="A3" s="1033">
        <v>45596</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1033"/>
    </row>
    <row r="4" spans="1:43" s="1030" customFormat="1" ht="16.5" customHeight="1">
      <c r="A4" s="1034" t="s">
        <v>64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row>
    <row r="5" spans="1:43" ht="13.5" thickBot="1">
      <c r="A5" s="1035"/>
      <c r="B5" s="1035"/>
      <c r="C5" s="1035"/>
      <c r="D5" s="1035"/>
      <c r="E5" s="1035"/>
      <c r="F5" s="1035"/>
      <c r="G5" s="1035"/>
      <c r="H5" s="1036"/>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row>
    <row r="6" spans="1:43" s="1041" customFormat="1" ht="29.25" customHeight="1">
      <c r="A6" s="1038" t="s">
        <v>1</v>
      </c>
      <c r="B6" s="1039" t="s">
        <v>933</v>
      </c>
      <c r="C6" s="1039"/>
      <c r="D6" s="1039"/>
      <c r="E6" s="1039"/>
      <c r="F6" s="1039"/>
      <c r="G6" s="1040"/>
      <c r="H6" s="1039" t="s">
        <v>887</v>
      </c>
      <c r="I6" s="1039"/>
      <c r="J6" s="1039"/>
      <c r="K6" s="1039"/>
      <c r="L6" s="1039"/>
      <c r="M6" s="1040"/>
      <c r="N6" s="1039" t="s">
        <v>888</v>
      </c>
      <c r="O6" s="1039"/>
      <c r="P6" s="1039"/>
      <c r="Q6" s="1039"/>
      <c r="R6" s="1039"/>
      <c r="S6" s="1040"/>
      <c r="T6" s="1039" t="s">
        <v>889</v>
      </c>
      <c r="U6" s="1039"/>
      <c r="V6" s="1039"/>
      <c r="W6" s="1039"/>
      <c r="X6" s="1039"/>
      <c r="Y6" s="1040"/>
      <c r="Z6" s="1039" t="s">
        <v>890</v>
      </c>
      <c r="AA6" s="1039"/>
      <c r="AB6" s="1039"/>
      <c r="AC6" s="1039"/>
      <c r="AD6" s="1039"/>
      <c r="AE6" s="1040"/>
      <c r="AF6" s="1039" t="s">
        <v>45</v>
      </c>
      <c r="AG6" s="1039"/>
      <c r="AH6" s="1039"/>
      <c r="AI6" s="1039"/>
      <c r="AJ6" s="1039"/>
      <c r="AK6" s="1040"/>
      <c r="AL6" s="1039" t="s">
        <v>946</v>
      </c>
      <c r="AM6" s="1039"/>
      <c r="AN6" s="1039"/>
      <c r="AO6" s="1039"/>
      <c r="AP6" s="1039"/>
      <c r="AQ6" s="1040"/>
    </row>
    <row r="7" spans="1:43" s="1041" customFormat="1" ht="16.5" customHeight="1">
      <c r="A7" s="1042"/>
      <c r="B7" s="1043">
        <v>0</v>
      </c>
      <c r="C7" s="1043">
        <v>1</v>
      </c>
      <c r="D7" s="1043">
        <v>2</v>
      </c>
      <c r="E7" s="1043">
        <v>3</v>
      </c>
      <c r="F7" s="1043">
        <v>4</v>
      </c>
      <c r="G7" s="1043"/>
      <c r="H7" s="1043">
        <v>0</v>
      </c>
      <c r="I7" s="1043">
        <v>1</v>
      </c>
      <c r="J7" s="1043">
        <v>2</v>
      </c>
      <c r="K7" s="1043">
        <v>3</v>
      </c>
      <c r="L7" s="1043">
        <v>4</v>
      </c>
      <c r="M7" s="1043"/>
      <c r="N7" s="1043">
        <v>0</v>
      </c>
      <c r="O7" s="1043">
        <v>1</v>
      </c>
      <c r="P7" s="1043">
        <v>2</v>
      </c>
      <c r="Q7" s="1043">
        <v>3</v>
      </c>
      <c r="R7" s="1043">
        <v>4</v>
      </c>
      <c r="S7" s="1043"/>
      <c r="T7" s="1043">
        <v>0</v>
      </c>
      <c r="U7" s="1043">
        <v>1</v>
      </c>
      <c r="V7" s="1043">
        <v>2</v>
      </c>
      <c r="W7" s="1043">
        <v>3</v>
      </c>
      <c r="X7" s="1043">
        <v>4</v>
      </c>
      <c r="Y7" s="1043"/>
      <c r="Z7" s="1043">
        <v>0</v>
      </c>
      <c r="AA7" s="1043">
        <v>1</v>
      </c>
      <c r="AB7" s="1043">
        <v>2</v>
      </c>
      <c r="AC7" s="1043">
        <v>3</v>
      </c>
      <c r="AD7" s="1043">
        <v>4</v>
      </c>
      <c r="AE7" s="1043"/>
      <c r="AF7" s="1043">
        <v>0</v>
      </c>
      <c r="AG7" s="1043">
        <v>1</v>
      </c>
      <c r="AH7" s="1043">
        <v>2</v>
      </c>
      <c r="AI7" s="1043">
        <v>3</v>
      </c>
      <c r="AJ7" s="1043">
        <v>4</v>
      </c>
      <c r="AK7" s="1043"/>
      <c r="AL7" s="1043">
        <v>0</v>
      </c>
      <c r="AM7" s="1043">
        <v>1</v>
      </c>
      <c r="AN7" s="1043">
        <v>2</v>
      </c>
      <c r="AO7" s="1043">
        <v>3</v>
      </c>
      <c r="AP7" s="1043">
        <v>4</v>
      </c>
      <c r="AQ7" s="1043"/>
    </row>
    <row r="8" spans="1:43" s="1046" customFormat="1" ht="7.5" customHeight="1">
      <c r="A8" s="1044"/>
      <c r="B8" s="1045"/>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row>
    <row r="9" spans="1:43" s="1049" customFormat="1" ht="20.100000000000001" customHeight="1">
      <c r="A9" s="1047" t="s">
        <v>28</v>
      </c>
      <c r="B9" s="1048" t="s">
        <v>67</v>
      </c>
      <c r="C9" s="1048" t="s">
        <v>67</v>
      </c>
      <c r="D9" s="1048" t="s">
        <v>67</v>
      </c>
      <c r="E9" s="1048" t="s">
        <v>67</v>
      </c>
      <c r="F9" s="1048" t="s">
        <v>67</v>
      </c>
      <c r="G9" s="1048"/>
      <c r="H9" s="1048" t="s">
        <v>67</v>
      </c>
      <c r="I9" s="1048" t="s">
        <v>67</v>
      </c>
      <c r="J9" s="1048" t="s">
        <v>67</v>
      </c>
      <c r="K9" s="1048" t="s">
        <v>67</v>
      </c>
      <c r="L9" s="1048" t="s">
        <v>67</v>
      </c>
      <c r="M9" s="1048"/>
      <c r="N9" s="1048" t="s">
        <v>67</v>
      </c>
      <c r="O9" s="1048" t="s">
        <v>67</v>
      </c>
      <c r="P9" s="1048" t="s">
        <v>67</v>
      </c>
      <c r="Q9" s="1048" t="s">
        <v>67</v>
      </c>
      <c r="R9" s="1048" t="s">
        <v>67</v>
      </c>
      <c r="S9" s="1048"/>
      <c r="T9" s="1048">
        <v>36.490156368188224</v>
      </c>
      <c r="U9" s="1048">
        <v>4.4720524379108237</v>
      </c>
      <c r="V9" s="1048">
        <v>7.559713792331503</v>
      </c>
      <c r="W9" s="1048">
        <v>17.096896466900343</v>
      </c>
      <c r="X9" s="1048">
        <v>34.381165569959279</v>
      </c>
      <c r="Y9" s="1048"/>
      <c r="Z9" s="1048">
        <v>28.090242960629631</v>
      </c>
      <c r="AA9" s="1048">
        <v>6.5131170247979808</v>
      </c>
      <c r="AB9" s="1048">
        <v>4.9069345210595063</v>
      </c>
      <c r="AC9" s="1048">
        <v>15.79284889989267</v>
      </c>
      <c r="AD9" s="1048">
        <v>44.696812488325882</v>
      </c>
      <c r="AE9" s="1048"/>
      <c r="AF9" s="1048">
        <v>79.950071681582457</v>
      </c>
      <c r="AG9" s="1048">
        <v>3.8932523295385435</v>
      </c>
      <c r="AH9" s="1048">
        <v>3.6125534808669366</v>
      </c>
      <c r="AI9" s="1048">
        <v>6.7448517513236341</v>
      </c>
      <c r="AJ9" s="1048">
        <v>5.7992706274293297</v>
      </c>
      <c r="AK9" s="1048"/>
      <c r="AL9" s="1048">
        <v>93.973730610659672</v>
      </c>
      <c r="AM9" s="1048">
        <v>3.2511796176431469</v>
      </c>
      <c r="AN9" s="1048">
        <v>1.3689486886383284</v>
      </c>
      <c r="AO9" s="1048">
        <v>1.3874394960654934</v>
      </c>
      <c r="AP9" s="1048">
        <v>1.8691387982083467E-2</v>
      </c>
      <c r="AQ9" s="1048"/>
    </row>
    <row r="10" spans="1:43" s="1049" customFormat="1" ht="20.100000000000001" customHeight="1">
      <c r="A10" s="1047" t="s">
        <v>29</v>
      </c>
      <c r="B10" s="1048" t="s">
        <v>67</v>
      </c>
      <c r="C10" s="1048" t="s">
        <v>67</v>
      </c>
      <c r="D10" s="1048" t="s">
        <v>67</v>
      </c>
      <c r="E10" s="1048" t="s">
        <v>67</v>
      </c>
      <c r="F10" s="1048" t="s">
        <v>67</v>
      </c>
      <c r="G10" s="1048"/>
      <c r="H10" s="1048" t="s">
        <v>67</v>
      </c>
      <c r="I10" s="1048" t="s">
        <v>67</v>
      </c>
      <c r="J10" s="1048" t="s">
        <v>67</v>
      </c>
      <c r="K10" s="1048" t="s">
        <v>67</v>
      </c>
      <c r="L10" s="1048" t="s">
        <v>67</v>
      </c>
      <c r="M10" s="1048"/>
      <c r="N10" s="1048" t="s">
        <v>67</v>
      </c>
      <c r="O10" s="1048" t="s">
        <v>67</v>
      </c>
      <c r="P10" s="1048" t="s">
        <v>67</v>
      </c>
      <c r="Q10" s="1048" t="s">
        <v>67</v>
      </c>
      <c r="R10" s="1048" t="s">
        <v>67</v>
      </c>
      <c r="S10" s="1048"/>
      <c r="T10" s="1048">
        <v>85.703871351377188</v>
      </c>
      <c r="U10" s="1048">
        <v>5.1834533408088097</v>
      </c>
      <c r="V10" s="1048">
        <v>1.8144874962077038</v>
      </c>
      <c r="W10" s="1048">
        <v>2.7124927646728239</v>
      </c>
      <c r="X10" s="1048">
        <v>4.5856949390627673</v>
      </c>
      <c r="Y10" s="1048"/>
      <c r="Z10" s="1048">
        <v>91.093870872643095</v>
      </c>
      <c r="AA10" s="1048">
        <v>2.478810706800568</v>
      </c>
      <c r="AB10" s="1048">
        <v>1.1150318361311131</v>
      </c>
      <c r="AC10" s="1048">
        <v>2.4225507519491285</v>
      </c>
      <c r="AD10" s="1048">
        <v>2.8897357057212503</v>
      </c>
      <c r="AE10" s="1048"/>
      <c r="AF10" s="1048">
        <v>89.151681891940697</v>
      </c>
      <c r="AG10" s="1048">
        <v>4.8391445736175509</v>
      </c>
      <c r="AH10" s="1048">
        <v>1.6163853313383305</v>
      </c>
      <c r="AI10" s="1048">
        <v>2.1279380172935345</v>
      </c>
      <c r="AJ10" s="1048">
        <v>2.264849716260422</v>
      </c>
      <c r="AK10" s="1048"/>
      <c r="AL10" s="1048" t="s">
        <v>67</v>
      </c>
      <c r="AM10" s="1048" t="s">
        <v>67</v>
      </c>
      <c r="AN10" s="1048" t="s">
        <v>67</v>
      </c>
      <c r="AO10" s="1048" t="s">
        <v>67</v>
      </c>
      <c r="AP10" s="1048" t="s">
        <v>67</v>
      </c>
      <c r="AQ10" s="1048"/>
    </row>
    <row r="11" spans="1:43" s="1049" customFormat="1" ht="20.100000000000001" customHeight="1">
      <c r="A11" s="1047" t="s">
        <v>30</v>
      </c>
      <c r="B11" s="1048" t="s">
        <v>67</v>
      </c>
      <c r="C11" s="1048" t="s">
        <v>67</v>
      </c>
      <c r="D11" s="1048" t="s">
        <v>67</v>
      </c>
      <c r="E11" s="1048" t="s">
        <v>67</v>
      </c>
      <c r="F11" s="1048" t="s">
        <v>67</v>
      </c>
      <c r="G11" s="1048"/>
      <c r="H11" s="1048" t="s">
        <v>67</v>
      </c>
      <c r="I11" s="1048" t="s">
        <v>67</v>
      </c>
      <c r="J11" s="1048" t="s">
        <v>67</v>
      </c>
      <c r="K11" s="1048" t="s">
        <v>67</v>
      </c>
      <c r="L11" s="1048" t="s">
        <v>67</v>
      </c>
      <c r="M11" s="1048"/>
      <c r="N11" s="1048">
        <v>74.688528268270943</v>
      </c>
      <c r="O11" s="1048">
        <v>7.9984128532994525</v>
      </c>
      <c r="P11" s="1048">
        <v>6.1163728354299467</v>
      </c>
      <c r="Q11" s="1048">
        <v>6.946903271672916</v>
      </c>
      <c r="R11" s="1048">
        <v>4.249766176317328</v>
      </c>
      <c r="S11" s="1048"/>
      <c r="T11" s="1048">
        <v>85.171255639721167</v>
      </c>
      <c r="U11" s="1048">
        <v>3.32651046644509</v>
      </c>
      <c r="V11" s="1048">
        <v>2.0023335046574759</v>
      </c>
      <c r="W11" s="1048">
        <v>3.8518917263758667</v>
      </c>
      <c r="X11" s="1048">
        <v>5.6480085818097301</v>
      </c>
      <c r="Y11" s="1048"/>
      <c r="Z11" s="1048">
        <v>89.158438786819602</v>
      </c>
      <c r="AA11" s="1048">
        <v>2.0598942957219508</v>
      </c>
      <c r="AB11" s="1048">
        <v>1.1358866227666484</v>
      </c>
      <c r="AC11" s="1048">
        <v>2.2660423351795176</v>
      </c>
      <c r="AD11" s="1048">
        <v>5.3797377049013368</v>
      </c>
      <c r="AE11" s="1048"/>
      <c r="AF11" s="1048">
        <v>84.488508023816877</v>
      </c>
      <c r="AG11" s="1048">
        <v>3.0984470186905479</v>
      </c>
      <c r="AH11" s="1048">
        <v>1.474476419166129</v>
      </c>
      <c r="AI11" s="1048">
        <v>2.8922711995259136</v>
      </c>
      <c r="AJ11" s="1048">
        <v>8.0462965628764938</v>
      </c>
      <c r="AK11" s="1048"/>
      <c r="AL11" s="1048">
        <v>60.060723446579068</v>
      </c>
      <c r="AM11" s="1048">
        <v>0</v>
      </c>
      <c r="AN11" s="1048">
        <v>0</v>
      </c>
      <c r="AO11" s="1048">
        <v>15.687588336910432</v>
      </c>
      <c r="AP11" s="1048">
        <v>24.249594304559491</v>
      </c>
      <c r="AQ11" s="1048"/>
    </row>
    <row r="12" spans="1:43" s="1049" customFormat="1" ht="20.100000000000001" customHeight="1">
      <c r="A12" s="1047" t="s">
        <v>31</v>
      </c>
      <c r="B12" s="1048">
        <v>100</v>
      </c>
      <c r="C12" s="1048">
        <v>0</v>
      </c>
      <c r="D12" s="1048">
        <v>0</v>
      </c>
      <c r="E12" s="1048">
        <v>0</v>
      </c>
      <c r="F12" s="1048">
        <v>0</v>
      </c>
      <c r="G12" s="1048"/>
      <c r="H12" s="1048">
        <v>100</v>
      </c>
      <c r="I12" s="1048">
        <v>0</v>
      </c>
      <c r="J12" s="1048">
        <v>0</v>
      </c>
      <c r="K12" s="1048">
        <v>0</v>
      </c>
      <c r="L12" s="1048">
        <v>0</v>
      </c>
      <c r="M12" s="1048"/>
      <c r="N12" s="1048" t="s">
        <v>67</v>
      </c>
      <c r="O12" s="1048" t="s">
        <v>67</v>
      </c>
      <c r="P12" s="1048" t="s">
        <v>67</v>
      </c>
      <c r="Q12" s="1048" t="s">
        <v>67</v>
      </c>
      <c r="R12" s="1048" t="s">
        <v>67</v>
      </c>
      <c r="S12" s="1048"/>
      <c r="T12" s="1048">
        <v>84.729761918905638</v>
      </c>
      <c r="U12" s="1048">
        <v>3.2225739748488866</v>
      </c>
      <c r="V12" s="1048">
        <v>2.910528363743687</v>
      </c>
      <c r="W12" s="1048">
        <v>5.3758901559865588</v>
      </c>
      <c r="X12" s="1048">
        <v>3.761242709820614</v>
      </c>
      <c r="Y12" s="1048"/>
      <c r="Z12" s="1048">
        <v>78.299403302726901</v>
      </c>
      <c r="AA12" s="1048">
        <v>6.3416357448851004</v>
      </c>
      <c r="AB12" s="1048">
        <v>3.0508569119629203</v>
      </c>
      <c r="AC12" s="1048">
        <v>6.185772060918592</v>
      </c>
      <c r="AD12" s="1048">
        <v>6.1223268146378569</v>
      </c>
      <c r="AE12" s="1048"/>
      <c r="AF12" s="1048">
        <v>80.944792399140653</v>
      </c>
      <c r="AG12" s="1048">
        <v>6.3023172280035791</v>
      </c>
      <c r="AH12" s="1048">
        <v>4.1982957083602574</v>
      </c>
      <c r="AI12" s="1048">
        <v>6.9203354026527091</v>
      </c>
      <c r="AJ12" s="1048">
        <v>1.6342591372794497</v>
      </c>
      <c r="AK12" s="1048"/>
      <c r="AL12" s="1048">
        <v>93.396773334488842</v>
      </c>
      <c r="AM12" s="1048">
        <v>1.0761135146172855</v>
      </c>
      <c r="AN12" s="1048">
        <v>1.2587145367700796</v>
      </c>
      <c r="AO12" s="1048">
        <v>3.1366293841958104</v>
      </c>
      <c r="AP12" s="1048">
        <v>1.1317685169964096</v>
      </c>
      <c r="AQ12" s="1048"/>
    </row>
    <row r="13" spans="1:43" s="1049" customFormat="1" ht="20.100000000000001" customHeight="1">
      <c r="A13" s="1047" t="s">
        <v>32</v>
      </c>
      <c r="B13" s="1048" t="s">
        <v>67</v>
      </c>
      <c r="C13" s="1048" t="s">
        <v>67</v>
      </c>
      <c r="D13" s="1048" t="s">
        <v>67</v>
      </c>
      <c r="E13" s="1048" t="s">
        <v>67</v>
      </c>
      <c r="F13" s="1048" t="s">
        <v>67</v>
      </c>
      <c r="G13" s="1048"/>
      <c r="H13" s="1048" t="s">
        <v>67</v>
      </c>
      <c r="I13" s="1048" t="s">
        <v>67</v>
      </c>
      <c r="J13" s="1048" t="s">
        <v>67</v>
      </c>
      <c r="K13" s="1048" t="s">
        <v>67</v>
      </c>
      <c r="L13" s="1048" t="s">
        <v>67</v>
      </c>
      <c r="M13" s="1048"/>
      <c r="N13" s="1048" t="s">
        <v>67</v>
      </c>
      <c r="O13" s="1048" t="s">
        <v>67</v>
      </c>
      <c r="P13" s="1048" t="s">
        <v>67</v>
      </c>
      <c r="Q13" s="1048" t="s">
        <v>67</v>
      </c>
      <c r="R13" s="1048" t="s">
        <v>67</v>
      </c>
      <c r="S13" s="1048"/>
      <c r="T13" s="1048">
        <v>70.170457970540383</v>
      </c>
      <c r="U13" s="1048">
        <v>5.3102349680654033</v>
      </c>
      <c r="V13" s="1048">
        <v>4.0785453805068688</v>
      </c>
      <c r="W13" s="1048">
        <v>11.349549398600894</v>
      </c>
      <c r="X13" s="1048">
        <v>9.0912109955946363</v>
      </c>
      <c r="Y13" s="1048"/>
      <c r="Z13" s="1048">
        <v>71.939520357771841</v>
      </c>
      <c r="AA13" s="1048">
        <v>4.2174780328839683</v>
      </c>
      <c r="AB13" s="1048">
        <v>2.9173402333227827</v>
      </c>
      <c r="AC13" s="1048">
        <v>13.359835350712876</v>
      </c>
      <c r="AD13" s="1048">
        <v>7.5658196956623849</v>
      </c>
      <c r="AE13" s="1048"/>
      <c r="AF13" s="1048">
        <v>77.78413268990559</v>
      </c>
      <c r="AG13" s="1048">
        <v>4.8992689472045612</v>
      </c>
      <c r="AH13" s="1048">
        <v>3.7404803895791705</v>
      </c>
      <c r="AI13" s="1048">
        <v>9.8364236639764577</v>
      </c>
      <c r="AJ13" s="1048">
        <v>3.7396906446244631</v>
      </c>
      <c r="AK13" s="1048"/>
      <c r="AL13" s="1048" t="s">
        <v>67</v>
      </c>
      <c r="AM13" s="1048" t="s">
        <v>67</v>
      </c>
      <c r="AN13" s="1048" t="s">
        <v>67</v>
      </c>
      <c r="AO13" s="1048" t="s">
        <v>67</v>
      </c>
      <c r="AP13" s="1048" t="s">
        <v>67</v>
      </c>
      <c r="AQ13" s="1048"/>
    </row>
    <row r="14" spans="1:43" s="1049" customFormat="1" ht="20.100000000000001" customHeight="1">
      <c r="A14" s="1047" t="s">
        <v>33</v>
      </c>
      <c r="B14" s="1048" t="s">
        <v>67</v>
      </c>
      <c r="C14" s="1048" t="s">
        <v>67</v>
      </c>
      <c r="D14" s="1048" t="s">
        <v>67</v>
      </c>
      <c r="E14" s="1048" t="s">
        <v>67</v>
      </c>
      <c r="F14" s="1048" t="s">
        <v>67</v>
      </c>
      <c r="G14" s="1048"/>
      <c r="H14" s="1048" t="s">
        <v>67</v>
      </c>
      <c r="I14" s="1048" t="s">
        <v>67</v>
      </c>
      <c r="J14" s="1048" t="s">
        <v>67</v>
      </c>
      <c r="K14" s="1048" t="s">
        <v>67</v>
      </c>
      <c r="L14" s="1048" t="s">
        <v>67</v>
      </c>
      <c r="M14" s="1048"/>
      <c r="N14" s="1048" t="s">
        <v>67</v>
      </c>
      <c r="O14" s="1048" t="s">
        <v>67</v>
      </c>
      <c r="P14" s="1048" t="s">
        <v>67</v>
      </c>
      <c r="Q14" s="1048" t="s">
        <v>67</v>
      </c>
      <c r="R14" s="1048" t="s">
        <v>67</v>
      </c>
      <c r="S14" s="1048"/>
      <c r="T14" s="1048" t="s">
        <v>67</v>
      </c>
      <c r="U14" s="1048" t="s">
        <v>67</v>
      </c>
      <c r="V14" s="1048" t="s">
        <v>67</v>
      </c>
      <c r="W14" s="1048" t="s">
        <v>67</v>
      </c>
      <c r="X14" s="1048" t="s">
        <v>67</v>
      </c>
      <c r="Y14" s="1048"/>
      <c r="Z14" s="1048" t="s">
        <v>67</v>
      </c>
      <c r="AA14" s="1048" t="s">
        <v>67</v>
      </c>
      <c r="AB14" s="1048" t="s">
        <v>67</v>
      </c>
      <c r="AC14" s="1048" t="s">
        <v>67</v>
      </c>
      <c r="AD14" s="1048" t="s">
        <v>67</v>
      </c>
      <c r="AE14" s="1048"/>
      <c r="AF14" s="1048">
        <v>85.148247535479996</v>
      </c>
      <c r="AG14" s="1048">
        <v>2.3743158045681008</v>
      </c>
      <c r="AH14" s="1048">
        <v>2.6097239565436703</v>
      </c>
      <c r="AI14" s="1048">
        <v>4.0407053123109993</v>
      </c>
      <c r="AJ14" s="1048">
        <v>5.8270071901635996</v>
      </c>
      <c r="AK14" s="1048"/>
      <c r="AL14" s="1048" t="s">
        <v>67</v>
      </c>
      <c r="AM14" s="1048" t="s">
        <v>67</v>
      </c>
      <c r="AN14" s="1048" t="s">
        <v>67</v>
      </c>
      <c r="AO14" s="1048" t="s">
        <v>67</v>
      </c>
      <c r="AP14" s="1048" t="s">
        <v>67</v>
      </c>
      <c r="AQ14" s="1048"/>
    </row>
    <row r="15" spans="1:43" s="1049" customFormat="1" ht="20.100000000000001" customHeight="1">
      <c r="A15" s="1047" t="s">
        <v>870</v>
      </c>
      <c r="B15" s="1048">
        <v>100</v>
      </c>
      <c r="C15" s="1048">
        <v>0</v>
      </c>
      <c r="D15" s="1048">
        <v>0</v>
      </c>
      <c r="E15" s="1048">
        <v>0</v>
      </c>
      <c r="F15" s="1048">
        <v>0</v>
      </c>
      <c r="G15" s="1048"/>
      <c r="H15" s="1048">
        <v>53.244765412101181</v>
      </c>
      <c r="I15" s="1048">
        <v>0</v>
      </c>
      <c r="J15" s="1048">
        <v>43.097503631149877</v>
      </c>
      <c r="K15" s="1048">
        <v>0.81047300502628916</v>
      </c>
      <c r="L15" s="1048">
        <v>2.8472461875793829</v>
      </c>
      <c r="M15" s="1048"/>
      <c r="N15" s="1048">
        <v>89.068929621989611</v>
      </c>
      <c r="O15" s="1048">
        <v>6.6277357752071344</v>
      </c>
      <c r="P15" s="1048">
        <v>1.9667743788982599</v>
      </c>
      <c r="Q15" s="1048">
        <v>1.2110262794841067</v>
      </c>
      <c r="R15" s="1048">
        <v>1.1255316682974332</v>
      </c>
      <c r="S15" s="1048"/>
      <c r="T15" s="1048">
        <v>80.512223404589903</v>
      </c>
      <c r="U15" s="1048">
        <v>7.4806640171652212</v>
      </c>
      <c r="V15" s="1048">
        <v>2.3534734985624595</v>
      </c>
      <c r="W15" s="1048">
        <v>4.3916549526888851</v>
      </c>
      <c r="X15" s="1048">
        <v>5.2619838850845735</v>
      </c>
      <c r="Y15" s="1048"/>
      <c r="Z15" s="1048">
        <v>48.700384463735205</v>
      </c>
      <c r="AA15" s="1048">
        <v>9.3347258223468526</v>
      </c>
      <c r="AB15" s="1048">
        <v>2.9195958781055626</v>
      </c>
      <c r="AC15" s="1048">
        <v>15.7051033741313</v>
      </c>
      <c r="AD15" s="1048">
        <v>23.340103899993551</v>
      </c>
      <c r="AE15" s="1048"/>
      <c r="AF15" s="1048">
        <v>80.948665362564157</v>
      </c>
      <c r="AG15" s="1048">
        <v>5.7297918263213017</v>
      </c>
      <c r="AH15" s="1048">
        <v>3.0208837557975246</v>
      </c>
      <c r="AI15" s="1048">
        <v>5.6737522400077252</v>
      </c>
      <c r="AJ15" s="1048">
        <v>4.6269066183124847</v>
      </c>
      <c r="AK15" s="1048"/>
      <c r="AL15" s="1048" t="s">
        <v>67</v>
      </c>
      <c r="AM15" s="1048" t="s">
        <v>67</v>
      </c>
      <c r="AN15" s="1048" t="s">
        <v>67</v>
      </c>
      <c r="AO15" s="1048" t="s">
        <v>67</v>
      </c>
      <c r="AP15" s="1048" t="s">
        <v>67</v>
      </c>
      <c r="AQ15" s="1048"/>
    </row>
    <row r="16" spans="1:43" s="1049" customFormat="1" ht="20.100000000000001" customHeight="1">
      <c r="A16" s="1047" t="s">
        <v>35</v>
      </c>
      <c r="B16" s="1048">
        <v>98.416487318054379</v>
      </c>
      <c r="C16" s="1048">
        <v>0</v>
      </c>
      <c r="D16" s="1048">
        <v>0</v>
      </c>
      <c r="E16" s="1048">
        <v>0</v>
      </c>
      <c r="F16" s="1048">
        <v>1.5835126819456198</v>
      </c>
      <c r="G16" s="1048"/>
      <c r="H16" s="1048">
        <v>0</v>
      </c>
      <c r="I16" s="1048">
        <v>0</v>
      </c>
      <c r="J16" s="1048">
        <v>0</v>
      </c>
      <c r="K16" s="1048">
        <v>0</v>
      </c>
      <c r="L16" s="1048">
        <v>100</v>
      </c>
      <c r="M16" s="1048"/>
      <c r="N16" s="1048">
        <v>98.779026609981287</v>
      </c>
      <c r="O16" s="1048">
        <v>0</v>
      </c>
      <c r="P16" s="1048">
        <v>0</v>
      </c>
      <c r="Q16" s="1048">
        <v>0.37140904101435529</v>
      </c>
      <c r="R16" s="1048">
        <v>0.84956434900434052</v>
      </c>
      <c r="S16" s="1048"/>
      <c r="T16" s="1048">
        <v>81.457135392152793</v>
      </c>
      <c r="U16" s="1048">
        <v>4.5454007772062832</v>
      </c>
      <c r="V16" s="1048">
        <v>2.3044887118878155</v>
      </c>
      <c r="W16" s="1048">
        <v>2.8064251040877086</v>
      </c>
      <c r="X16" s="1048">
        <v>8.8865497496191459</v>
      </c>
      <c r="Y16" s="1048"/>
      <c r="Z16" s="1048">
        <v>83.305689182613492</v>
      </c>
      <c r="AA16" s="1048">
        <v>3.3648895732545694</v>
      </c>
      <c r="AB16" s="1048">
        <v>1.9263090438101007</v>
      </c>
      <c r="AC16" s="1048">
        <v>2.6026200120737717</v>
      </c>
      <c r="AD16" s="1048">
        <v>8.8004901888157878</v>
      </c>
      <c r="AE16" s="1048"/>
      <c r="AF16" s="1048">
        <v>87.012082168044088</v>
      </c>
      <c r="AG16" s="1048">
        <v>2.9555135786451947</v>
      </c>
      <c r="AH16" s="1048">
        <v>1.4317215038721844</v>
      </c>
      <c r="AI16" s="1048">
        <v>2.8072855606910094</v>
      </c>
      <c r="AJ16" s="1048">
        <v>5.7933947639872958</v>
      </c>
      <c r="AK16" s="1048"/>
      <c r="AL16" s="1048" t="s">
        <v>67</v>
      </c>
      <c r="AM16" s="1048" t="s">
        <v>67</v>
      </c>
      <c r="AN16" s="1048" t="s">
        <v>67</v>
      </c>
      <c r="AO16" s="1048" t="s">
        <v>67</v>
      </c>
      <c r="AP16" s="1048" t="s">
        <v>67</v>
      </c>
      <c r="AQ16" s="1048"/>
    </row>
    <row r="17" spans="1:43" s="1049" customFormat="1" ht="20.100000000000001" customHeight="1">
      <c r="A17" s="1047" t="s">
        <v>36</v>
      </c>
      <c r="B17" s="1048" t="s">
        <v>67</v>
      </c>
      <c r="C17" s="1048" t="s">
        <v>67</v>
      </c>
      <c r="D17" s="1048" t="s">
        <v>67</v>
      </c>
      <c r="E17" s="1048" t="s">
        <v>67</v>
      </c>
      <c r="F17" s="1048" t="s">
        <v>67</v>
      </c>
      <c r="G17" s="1048"/>
      <c r="H17" s="1048" t="s">
        <v>67</v>
      </c>
      <c r="I17" s="1048" t="s">
        <v>67</v>
      </c>
      <c r="J17" s="1048" t="s">
        <v>67</v>
      </c>
      <c r="K17" s="1048" t="s">
        <v>67</v>
      </c>
      <c r="L17" s="1048" t="s">
        <v>67</v>
      </c>
      <c r="M17" s="1048"/>
      <c r="N17" s="1048" t="s">
        <v>67</v>
      </c>
      <c r="O17" s="1048" t="s">
        <v>67</v>
      </c>
      <c r="P17" s="1048" t="s">
        <v>67</v>
      </c>
      <c r="Q17" s="1048" t="s">
        <v>67</v>
      </c>
      <c r="R17" s="1048" t="s">
        <v>67</v>
      </c>
      <c r="S17" s="1048"/>
      <c r="T17" s="1048">
        <v>90.712304561535433</v>
      </c>
      <c r="U17" s="1048">
        <v>2.0113919991473015</v>
      </c>
      <c r="V17" s="1048">
        <v>2.0889175896306806</v>
      </c>
      <c r="W17" s="1048">
        <v>3.0057742653018757</v>
      </c>
      <c r="X17" s="1048">
        <v>2.1816106539790092</v>
      </c>
      <c r="Y17" s="1048"/>
      <c r="Z17" s="1048">
        <v>87.533229257179244</v>
      </c>
      <c r="AA17" s="1048">
        <v>1.389223998329437</v>
      </c>
      <c r="AB17" s="1048">
        <v>1.9374699786272624</v>
      </c>
      <c r="AC17" s="1048">
        <v>7.3528704039766009</v>
      </c>
      <c r="AD17" s="1048">
        <v>1.7872041125162896</v>
      </c>
      <c r="AE17" s="1048"/>
      <c r="AF17" s="1048" t="s">
        <v>67</v>
      </c>
      <c r="AG17" s="1048" t="s">
        <v>67</v>
      </c>
      <c r="AH17" s="1048" t="s">
        <v>67</v>
      </c>
      <c r="AI17" s="1048" t="s">
        <v>67</v>
      </c>
      <c r="AJ17" s="1048" t="s">
        <v>67</v>
      </c>
      <c r="AK17" s="1048"/>
      <c r="AL17" s="1048" t="s">
        <v>67</v>
      </c>
      <c r="AM17" s="1048" t="s">
        <v>67</v>
      </c>
      <c r="AN17" s="1048" t="s">
        <v>67</v>
      </c>
      <c r="AO17" s="1048" t="s">
        <v>67</v>
      </c>
      <c r="AP17" s="1048" t="s">
        <v>67</v>
      </c>
      <c r="AQ17" s="1048"/>
    </row>
    <row r="18" spans="1:43" s="1049" customFormat="1" ht="20.100000000000001" customHeight="1" thickBot="1">
      <c r="A18" s="1050" t="s">
        <v>37</v>
      </c>
      <c r="B18" s="1051">
        <v>98.589696068145798</v>
      </c>
      <c r="C18" s="1051">
        <v>0</v>
      </c>
      <c r="D18" s="1051">
        <v>0</v>
      </c>
      <c r="E18" s="1051">
        <v>0</v>
      </c>
      <c r="F18" s="1051">
        <v>1.4103039318541943</v>
      </c>
      <c r="G18" s="1051"/>
      <c r="H18" s="1051">
        <v>67.797337803163586</v>
      </c>
      <c r="I18" s="1051">
        <v>0</v>
      </c>
      <c r="J18" s="1051">
        <v>26.840836772911224</v>
      </c>
      <c r="K18" s="1051">
        <v>0.50475716233917456</v>
      </c>
      <c r="L18" s="1051">
        <v>4.8570609349563432</v>
      </c>
      <c r="M18" s="1051"/>
      <c r="N18" s="1051">
        <v>89.003800388525761</v>
      </c>
      <c r="O18" s="1051">
        <v>6.173944351098454</v>
      </c>
      <c r="P18" s="1051">
        <v>2.0529410018437781</v>
      </c>
      <c r="Q18" s="1051">
        <v>1.4817117096864574</v>
      </c>
      <c r="R18" s="1051">
        <v>1.2875996115212356</v>
      </c>
      <c r="S18" s="1051"/>
      <c r="T18" s="1051">
        <v>84.546130580487983</v>
      </c>
      <c r="U18" s="1051">
        <v>4.6079036172763299</v>
      </c>
      <c r="V18" s="1051">
        <v>2.0541040665137187</v>
      </c>
      <c r="W18" s="1051">
        <v>3.4694699786397463</v>
      </c>
      <c r="X18" s="1051">
        <v>5.3223914768999565</v>
      </c>
      <c r="Y18" s="1051"/>
      <c r="Z18" s="1051">
        <v>89.452402623941623</v>
      </c>
      <c r="AA18" s="1051">
        <v>2.4698002355198101</v>
      </c>
      <c r="AB18" s="1051">
        <v>1.2514742262118372</v>
      </c>
      <c r="AC18" s="1051">
        <v>2.7959000664693408</v>
      </c>
      <c r="AD18" s="1051">
        <v>4.0304222060646504</v>
      </c>
      <c r="AE18" s="1051"/>
      <c r="AF18" s="1051">
        <v>82.446991634651567</v>
      </c>
      <c r="AG18" s="1051">
        <v>4.1928953438865033</v>
      </c>
      <c r="AH18" s="1051">
        <v>3.0840114749610055</v>
      </c>
      <c r="AI18" s="1051">
        <v>5.4345330557676075</v>
      </c>
      <c r="AJ18" s="1051">
        <v>4.841568206262024</v>
      </c>
      <c r="AK18" s="1051"/>
      <c r="AL18" s="1051">
        <v>93.441241133655936</v>
      </c>
      <c r="AM18" s="1051">
        <v>1.2821370727531218</v>
      </c>
      <c r="AN18" s="1051">
        <v>1.268785009353266</v>
      </c>
      <c r="AO18" s="1051">
        <v>2.9745450557020883</v>
      </c>
      <c r="AP18" s="1051">
        <v>1.0332894707767093</v>
      </c>
      <c r="AQ18" s="1048"/>
    </row>
    <row r="19" spans="1:43" s="1049" customFormat="1" ht="15.75" customHeight="1">
      <c r="A19" s="1052" t="s">
        <v>947</v>
      </c>
    </row>
    <row r="20" spans="1:43" s="1049" customFormat="1" ht="12.75" customHeight="1">
      <c r="A20" s="1049" t="s">
        <v>948</v>
      </c>
    </row>
    <row r="21" spans="1:43" s="1049" customFormat="1">
      <c r="A21" s="1049" t="s">
        <v>949</v>
      </c>
      <c r="B21" s="1053"/>
      <c r="C21" s="1053"/>
      <c r="D21" s="1053"/>
      <c r="E21" s="1053"/>
      <c r="F21" s="1053"/>
    </row>
    <row r="22" spans="1:43">
      <c r="A22" s="1054" t="s">
        <v>950</v>
      </c>
    </row>
    <row r="23" spans="1:43">
      <c r="A23" s="1054" t="s">
        <v>951</v>
      </c>
    </row>
    <row r="24" spans="1:43" ht="13.15" customHeight="1">
      <c r="A24" s="939" t="s">
        <v>363</v>
      </c>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row>
    <row r="25" spans="1:43">
      <c r="A25" s="939"/>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row>
  </sheetData>
  <mergeCells count="12">
    <mergeCell ref="AL6:AP6"/>
    <mergeCell ref="A24:AQ25"/>
    <mergeCell ref="A2:AP2"/>
    <mergeCell ref="A3:AP3"/>
    <mergeCell ref="A4:AP4"/>
    <mergeCell ref="A6:A7"/>
    <mergeCell ref="B6:F6"/>
    <mergeCell ref="H6:L6"/>
    <mergeCell ref="N6:R6"/>
    <mergeCell ref="T6:X6"/>
    <mergeCell ref="Z6:AD6"/>
    <mergeCell ref="AF6:AJ6"/>
  </mergeCells>
  <hyperlinks>
    <hyperlink ref="A1" location="Índice!A1" display="Volver al Índice" xr:uid="{A21C69FB-73D6-4AB0-920C-582BB3CB5245}"/>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A922-3BC0-4C8E-9B45-37A0EBCFAFC3}">
  <dimension ref="A1:AG73"/>
  <sheetViews>
    <sheetView showGridLines="0" topLeftCell="A31" zoomScaleNormal="100" workbookViewId="0">
      <selection sqref="A1:D1"/>
    </sheetView>
  </sheetViews>
  <sheetFormatPr baseColWidth="10" defaultColWidth="11.42578125" defaultRowHeight="12.75"/>
  <cols>
    <col min="1" max="1" width="30.5703125" style="1055" customWidth="1"/>
    <col min="2" max="28" width="8.5703125" style="1055" customWidth="1"/>
    <col min="29" max="29" width="9.42578125" style="1055" customWidth="1"/>
    <col min="30" max="30" width="8.5703125" style="1055" customWidth="1"/>
    <col min="31" max="31" width="12" style="1055" bestFit="1" customWidth="1"/>
    <col min="32" max="16384" width="11.42578125" style="1056"/>
  </cols>
  <sheetData>
    <row r="1" spans="1:33" ht="18" customHeight="1">
      <c r="A1" s="1195" t="s">
        <v>1045</v>
      </c>
      <c r="B1" s="1195"/>
      <c r="C1" s="1195"/>
      <c r="D1" s="1195"/>
    </row>
    <row r="2" spans="1:33" ht="21" customHeight="1">
      <c r="E2" s="505"/>
      <c r="F2" s="505"/>
      <c r="G2" s="505"/>
      <c r="L2" s="505" t="s">
        <v>952</v>
      </c>
      <c r="M2" s="505"/>
      <c r="N2" s="505"/>
      <c r="O2" s="505"/>
    </row>
    <row r="3" spans="1:33" ht="18.75" customHeight="1">
      <c r="Q3" s="1057">
        <v>45596</v>
      </c>
      <c r="R3" s="1057"/>
      <c r="S3" s="1057"/>
      <c r="T3" s="1057"/>
    </row>
    <row r="4" spans="1:33">
      <c r="A4" s="1058"/>
      <c r="B4" s="1059"/>
      <c r="C4" s="1058"/>
      <c r="D4" s="1058"/>
    </row>
    <row r="5" spans="1:33" ht="12.75" customHeight="1">
      <c r="A5" s="1060"/>
      <c r="B5" s="1061" t="s">
        <v>28</v>
      </c>
      <c r="C5" s="1061"/>
      <c r="D5" s="1062"/>
      <c r="E5" s="1062" t="s">
        <v>29</v>
      </c>
      <c r="F5" s="1063"/>
      <c r="G5" s="1063"/>
      <c r="H5" s="1063" t="s">
        <v>30</v>
      </c>
      <c r="I5" s="1063"/>
      <c r="J5" s="1063"/>
      <c r="K5" s="1063" t="s">
        <v>31</v>
      </c>
      <c r="L5" s="1063"/>
      <c r="M5" s="1063"/>
      <c r="N5" s="1063" t="s">
        <v>32</v>
      </c>
      <c r="O5" s="1063"/>
      <c r="P5" s="1063"/>
      <c r="Q5" s="1063" t="s">
        <v>33</v>
      </c>
      <c r="R5" s="1063"/>
      <c r="S5" s="1063"/>
      <c r="T5" s="1063" t="s">
        <v>34</v>
      </c>
      <c r="U5" s="1063"/>
      <c r="V5" s="1063"/>
      <c r="W5" s="1063" t="s">
        <v>35</v>
      </c>
      <c r="X5" s="1063"/>
      <c r="Y5" s="1063"/>
      <c r="Z5" s="1063" t="s">
        <v>36</v>
      </c>
      <c r="AA5" s="1063"/>
      <c r="AB5" s="1063"/>
      <c r="AC5" s="1063" t="s">
        <v>398</v>
      </c>
      <c r="AD5" s="1063"/>
      <c r="AE5" s="1063"/>
    </row>
    <row r="6" spans="1:33" s="1068" customFormat="1" ht="38.25">
      <c r="A6" s="1064"/>
      <c r="B6" s="1065" t="s">
        <v>953</v>
      </c>
      <c r="C6" s="1066" t="s">
        <v>954</v>
      </c>
      <c r="D6" s="1067" t="s">
        <v>955</v>
      </c>
      <c r="E6" s="1065" t="s">
        <v>953</v>
      </c>
      <c r="F6" s="1066" t="s">
        <v>954</v>
      </c>
      <c r="G6" s="1067" t="s">
        <v>955</v>
      </c>
      <c r="H6" s="1065" t="s">
        <v>953</v>
      </c>
      <c r="I6" s="1066" t="s">
        <v>954</v>
      </c>
      <c r="J6" s="1067" t="s">
        <v>955</v>
      </c>
      <c r="K6" s="1065" t="s">
        <v>953</v>
      </c>
      <c r="L6" s="1066" t="s">
        <v>954</v>
      </c>
      <c r="M6" s="1067" t="s">
        <v>955</v>
      </c>
      <c r="N6" s="1065" t="s">
        <v>953</v>
      </c>
      <c r="O6" s="1066" t="s">
        <v>954</v>
      </c>
      <c r="P6" s="1067" t="s">
        <v>955</v>
      </c>
      <c r="Q6" s="1065" t="s">
        <v>953</v>
      </c>
      <c r="R6" s="1066" t="s">
        <v>954</v>
      </c>
      <c r="S6" s="1067" t="s">
        <v>955</v>
      </c>
      <c r="T6" s="1065" t="s">
        <v>953</v>
      </c>
      <c r="U6" s="1066" t="s">
        <v>954</v>
      </c>
      <c r="V6" s="1067" t="s">
        <v>955</v>
      </c>
      <c r="W6" s="1065" t="s">
        <v>953</v>
      </c>
      <c r="X6" s="1066" t="s">
        <v>954</v>
      </c>
      <c r="Y6" s="1067" t="s">
        <v>955</v>
      </c>
      <c r="Z6" s="1065" t="s">
        <v>953</v>
      </c>
      <c r="AA6" s="1066" t="s">
        <v>954</v>
      </c>
      <c r="AB6" s="1067" t="s">
        <v>955</v>
      </c>
      <c r="AC6" s="1065" t="s">
        <v>953</v>
      </c>
      <c r="AD6" s="1066" t="s">
        <v>954</v>
      </c>
      <c r="AE6" s="1067" t="s">
        <v>955</v>
      </c>
    </row>
    <row r="7" spans="1:33" s="1068" customFormat="1">
      <c r="A7" s="1069" t="s">
        <v>956</v>
      </c>
      <c r="B7" s="1070">
        <v>0</v>
      </c>
      <c r="C7" s="1071">
        <v>0</v>
      </c>
      <c r="D7" s="1072">
        <v>0</v>
      </c>
      <c r="E7" s="1070">
        <v>0</v>
      </c>
      <c r="F7" s="1071">
        <v>0</v>
      </c>
      <c r="G7" s="1072">
        <v>0</v>
      </c>
      <c r="H7" s="1070">
        <v>0</v>
      </c>
      <c r="I7" s="1071">
        <v>0</v>
      </c>
      <c r="J7" s="1072">
        <v>0</v>
      </c>
      <c r="K7" s="1070">
        <v>0</v>
      </c>
      <c r="L7" s="1071">
        <v>0</v>
      </c>
      <c r="M7" s="1072">
        <v>0</v>
      </c>
      <c r="N7" s="1070">
        <v>0</v>
      </c>
      <c r="O7" s="1071">
        <v>0</v>
      </c>
      <c r="P7" s="1072">
        <v>0</v>
      </c>
      <c r="Q7" s="1070">
        <v>0</v>
      </c>
      <c r="R7" s="1071">
        <v>0</v>
      </c>
      <c r="S7" s="1072">
        <v>0</v>
      </c>
      <c r="T7" s="1070">
        <v>0</v>
      </c>
      <c r="U7" s="1071">
        <v>711.05838641188961</v>
      </c>
      <c r="V7" s="1072">
        <v>2679.268</v>
      </c>
      <c r="W7" s="1070">
        <v>510.94099999999997</v>
      </c>
      <c r="X7" s="1071">
        <v>0</v>
      </c>
      <c r="Y7" s="1072">
        <v>510.94099999999997</v>
      </c>
      <c r="Z7" s="1070">
        <v>0</v>
      </c>
      <c r="AA7" s="1071">
        <v>0</v>
      </c>
      <c r="AB7" s="1072">
        <v>0</v>
      </c>
      <c r="AC7" s="1070">
        <v>510.94099999999997</v>
      </c>
      <c r="AD7" s="1071">
        <v>711.05838641188961</v>
      </c>
      <c r="AE7" s="1072">
        <v>3190.2089999999998</v>
      </c>
      <c r="AF7" s="1073"/>
      <c r="AG7" s="1073"/>
    </row>
    <row r="8" spans="1:33" s="1068" customFormat="1">
      <c r="A8" s="1074" t="s">
        <v>957</v>
      </c>
      <c r="B8" s="1075">
        <v>0</v>
      </c>
      <c r="C8" s="1076">
        <v>0</v>
      </c>
      <c r="D8" s="1077">
        <v>0</v>
      </c>
      <c r="E8" s="1075">
        <v>0</v>
      </c>
      <c r="F8" s="1076">
        <v>0</v>
      </c>
      <c r="G8" s="1077">
        <v>0</v>
      </c>
      <c r="H8" s="1075">
        <v>0</v>
      </c>
      <c r="I8" s="1076">
        <v>0</v>
      </c>
      <c r="J8" s="1077">
        <v>0</v>
      </c>
      <c r="K8" s="1075">
        <v>0</v>
      </c>
      <c r="L8" s="1076">
        <v>0</v>
      </c>
      <c r="M8" s="1077">
        <v>0</v>
      </c>
      <c r="N8" s="1075">
        <v>0</v>
      </c>
      <c r="O8" s="1076">
        <v>0</v>
      </c>
      <c r="P8" s="1077">
        <v>0</v>
      </c>
      <c r="Q8" s="1075">
        <v>0</v>
      </c>
      <c r="R8" s="1076">
        <v>0</v>
      </c>
      <c r="S8" s="1077">
        <v>0</v>
      </c>
      <c r="T8" s="1075">
        <v>0</v>
      </c>
      <c r="U8" s="1076">
        <v>0</v>
      </c>
      <c r="V8" s="1077">
        <v>0</v>
      </c>
      <c r="W8" s="1075">
        <v>0</v>
      </c>
      <c r="X8" s="1076">
        <v>0</v>
      </c>
      <c r="Y8" s="1077">
        <v>0</v>
      </c>
      <c r="Z8" s="1075">
        <v>0</v>
      </c>
      <c r="AA8" s="1076">
        <v>0</v>
      </c>
      <c r="AB8" s="1077">
        <v>0</v>
      </c>
      <c r="AC8" s="1075">
        <v>0</v>
      </c>
      <c r="AD8" s="1076">
        <v>0</v>
      </c>
      <c r="AE8" s="1078">
        <v>0</v>
      </c>
      <c r="AF8" s="1073"/>
      <c r="AG8" s="1073"/>
    </row>
    <row r="9" spans="1:33" s="1068" customFormat="1">
      <c r="A9" s="1074" t="s">
        <v>597</v>
      </c>
      <c r="B9" s="1075">
        <v>0</v>
      </c>
      <c r="C9" s="1077">
        <v>0</v>
      </c>
      <c r="D9" s="1077">
        <v>0</v>
      </c>
      <c r="E9" s="1075">
        <v>0</v>
      </c>
      <c r="F9" s="1077">
        <v>0</v>
      </c>
      <c r="G9" s="1077">
        <v>0</v>
      </c>
      <c r="H9" s="1075">
        <v>0</v>
      </c>
      <c r="I9" s="1077">
        <v>0</v>
      </c>
      <c r="J9" s="1077">
        <v>0</v>
      </c>
      <c r="K9" s="1075">
        <v>0</v>
      </c>
      <c r="L9" s="1077">
        <v>0</v>
      </c>
      <c r="M9" s="1077">
        <v>0</v>
      </c>
      <c r="N9" s="1075">
        <v>0</v>
      </c>
      <c r="O9" s="1077">
        <v>0</v>
      </c>
      <c r="P9" s="1077">
        <v>0</v>
      </c>
      <c r="Q9" s="1075">
        <v>0</v>
      </c>
      <c r="R9" s="1077">
        <v>0</v>
      </c>
      <c r="S9" s="1077">
        <v>0</v>
      </c>
      <c r="T9" s="1075">
        <v>0</v>
      </c>
      <c r="U9" s="1077">
        <v>0</v>
      </c>
      <c r="V9" s="1077">
        <v>0</v>
      </c>
      <c r="W9" s="1075">
        <v>0</v>
      </c>
      <c r="X9" s="1077">
        <v>0</v>
      </c>
      <c r="Y9" s="1077">
        <v>0</v>
      </c>
      <c r="Z9" s="1075">
        <v>0</v>
      </c>
      <c r="AA9" s="1077">
        <v>0</v>
      </c>
      <c r="AB9" s="1077">
        <v>0</v>
      </c>
      <c r="AC9" s="1075">
        <v>0</v>
      </c>
      <c r="AD9" s="1077">
        <v>0</v>
      </c>
      <c r="AE9" s="1078">
        <v>0</v>
      </c>
      <c r="AF9" s="1073"/>
      <c r="AG9" s="1073"/>
    </row>
    <row r="10" spans="1:33" s="1068" customFormat="1">
      <c r="A10" s="1074" t="s">
        <v>365</v>
      </c>
      <c r="B10" s="1075">
        <v>0</v>
      </c>
      <c r="C10" s="1077">
        <v>0</v>
      </c>
      <c r="D10" s="1077">
        <v>0</v>
      </c>
      <c r="E10" s="1075">
        <v>0</v>
      </c>
      <c r="F10" s="1077">
        <v>0</v>
      </c>
      <c r="G10" s="1077">
        <v>0</v>
      </c>
      <c r="H10" s="1075">
        <v>0</v>
      </c>
      <c r="I10" s="1077">
        <v>0</v>
      </c>
      <c r="J10" s="1077">
        <v>0</v>
      </c>
      <c r="K10" s="1075">
        <v>0</v>
      </c>
      <c r="L10" s="1077">
        <v>0</v>
      </c>
      <c r="M10" s="1077">
        <v>0</v>
      </c>
      <c r="N10" s="1075">
        <v>0</v>
      </c>
      <c r="O10" s="1077">
        <v>0</v>
      </c>
      <c r="P10" s="1077">
        <v>0</v>
      </c>
      <c r="Q10" s="1075">
        <v>0</v>
      </c>
      <c r="R10" s="1077">
        <v>0</v>
      </c>
      <c r="S10" s="1077">
        <v>0</v>
      </c>
      <c r="T10" s="1075">
        <v>0</v>
      </c>
      <c r="U10" s="1077">
        <v>0</v>
      </c>
      <c r="V10" s="1077">
        <v>0</v>
      </c>
      <c r="W10" s="1075">
        <v>0</v>
      </c>
      <c r="X10" s="1077">
        <v>0</v>
      </c>
      <c r="Y10" s="1077">
        <v>0</v>
      </c>
      <c r="Z10" s="1075">
        <v>0</v>
      </c>
      <c r="AA10" s="1077">
        <v>0</v>
      </c>
      <c r="AB10" s="1077">
        <v>0</v>
      </c>
      <c r="AC10" s="1075">
        <v>0</v>
      </c>
      <c r="AD10" s="1077">
        <v>0</v>
      </c>
      <c r="AE10" s="1078">
        <v>0</v>
      </c>
      <c r="AF10" s="1073"/>
      <c r="AG10" s="1073"/>
    </row>
    <row r="11" spans="1:33" s="1068" customFormat="1">
      <c r="A11" s="1074" t="s">
        <v>369</v>
      </c>
      <c r="B11" s="1075">
        <v>0</v>
      </c>
      <c r="C11" s="1077">
        <v>0</v>
      </c>
      <c r="D11" s="1077">
        <v>0</v>
      </c>
      <c r="E11" s="1075">
        <v>0</v>
      </c>
      <c r="F11" s="1077">
        <v>0</v>
      </c>
      <c r="G11" s="1077">
        <v>0</v>
      </c>
      <c r="H11" s="1075">
        <v>0</v>
      </c>
      <c r="I11" s="1077">
        <v>0</v>
      </c>
      <c r="J11" s="1077">
        <v>0</v>
      </c>
      <c r="K11" s="1075">
        <v>0</v>
      </c>
      <c r="L11" s="1077">
        <v>0</v>
      </c>
      <c r="M11" s="1077">
        <v>0</v>
      </c>
      <c r="N11" s="1075">
        <v>0</v>
      </c>
      <c r="O11" s="1077">
        <v>0</v>
      </c>
      <c r="P11" s="1077">
        <v>0</v>
      </c>
      <c r="Q11" s="1075">
        <v>0</v>
      </c>
      <c r="R11" s="1077">
        <v>0</v>
      </c>
      <c r="S11" s="1077">
        <v>0</v>
      </c>
      <c r="T11" s="1075">
        <v>0</v>
      </c>
      <c r="U11" s="1077">
        <v>385.65790870488325</v>
      </c>
      <c r="V11" s="1077">
        <v>1453.1590000000001</v>
      </c>
      <c r="W11" s="1075">
        <v>0</v>
      </c>
      <c r="X11" s="1077">
        <v>0</v>
      </c>
      <c r="Y11" s="1077">
        <v>0</v>
      </c>
      <c r="Z11" s="1075">
        <v>0</v>
      </c>
      <c r="AA11" s="1077">
        <v>0</v>
      </c>
      <c r="AB11" s="1077">
        <v>0</v>
      </c>
      <c r="AC11" s="1075">
        <v>0</v>
      </c>
      <c r="AD11" s="1077">
        <v>385.65790870488325</v>
      </c>
      <c r="AE11" s="1078">
        <v>1453.1590000000001</v>
      </c>
      <c r="AF11" s="1073"/>
      <c r="AG11" s="1073"/>
    </row>
    <row r="12" spans="1:33" s="1068" customFormat="1">
      <c r="A12" s="1074" t="s">
        <v>598</v>
      </c>
      <c r="B12" s="1075">
        <v>0</v>
      </c>
      <c r="C12" s="1077">
        <v>0</v>
      </c>
      <c r="D12" s="1077">
        <v>0</v>
      </c>
      <c r="E12" s="1075">
        <v>0</v>
      </c>
      <c r="F12" s="1077">
        <v>0</v>
      </c>
      <c r="G12" s="1077">
        <v>0</v>
      </c>
      <c r="H12" s="1075">
        <v>0</v>
      </c>
      <c r="I12" s="1077">
        <v>0</v>
      </c>
      <c r="J12" s="1077">
        <v>0</v>
      </c>
      <c r="K12" s="1075">
        <v>0</v>
      </c>
      <c r="L12" s="1077">
        <v>0</v>
      </c>
      <c r="M12" s="1077">
        <v>0</v>
      </c>
      <c r="N12" s="1075">
        <v>0</v>
      </c>
      <c r="O12" s="1077">
        <v>0</v>
      </c>
      <c r="P12" s="1077">
        <v>0</v>
      </c>
      <c r="Q12" s="1075">
        <v>0</v>
      </c>
      <c r="R12" s="1077">
        <v>0</v>
      </c>
      <c r="S12" s="1077">
        <v>0</v>
      </c>
      <c r="T12" s="1075">
        <v>0</v>
      </c>
      <c r="U12" s="1077">
        <v>0</v>
      </c>
      <c r="V12" s="1077">
        <v>0</v>
      </c>
      <c r="W12" s="1075">
        <v>510.94099999999997</v>
      </c>
      <c r="X12" s="1077">
        <v>0</v>
      </c>
      <c r="Y12" s="1077">
        <v>510.94099999999997</v>
      </c>
      <c r="Z12" s="1075">
        <v>0</v>
      </c>
      <c r="AA12" s="1077">
        <v>0</v>
      </c>
      <c r="AB12" s="1077">
        <v>0</v>
      </c>
      <c r="AC12" s="1075">
        <v>510.94099999999997</v>
      </c>
      <c r="AD12" s="1077">
        <v>0</v>
      </c>
      <c r="AE12" s="1078">
        <v>510.94099999999997</v>
      </c>
      <c r="AF12" s="1073"/>
      <c r="AG12" s="1073"/>
    </row>
    <row r="13" spans="1:33" s="1068" customFormat="1">
      <c r="A13" s="1074" t="s">
        <v>599</v>
      </c>
      <c r="B13" s="1075">
        <v>0</v>
      </c>
      <c r="C13" s="1077">
        <v>0</v>
      </c>
      <c r="D13" s="1077">
        <v>0</v>
      </c>
      <c r="E13" s="1075">
        <v>0</v>
      </c>
      <c r="F13" s="1077">
        <v>0</v>
      </c>
      <c r="G13" s="1077">
        <v>0</v>
      </c>
      <c r="H13" s="1075">
        <v>0</v>
      </c>
      <c r="I13" s="1077">
        <v>0</v>
      </c>
      <c r="J13" s="1077">
        <v>0</v>
      </c>
      <c r="K13" s="1075">
        <v>0</v>
      </c>
      <c r="L13" s="1077">
        <v>0</v>
      </c>
      <c r="M13" s="1077">
        <v>0</v>
      </c>
      <c r="N13" s="1075">
        <v>0</v>
      </c>
      <c r="O13" s="1077">
        <v>0</v>
      </c>
      <c r="P13" s="1077">
        <v>0</v>
      </c>
      <c r="Q13" s="1075">
        <v>0</v>
      </c>
      <c r="R13" s="1077">
        <v>0</v>
      </c>
      <c r="S13" s="1077">
        <v>0</v>
      </c>
      <c r="T13" s="1075">
        <v>0</v>
      </c>
      <c r="U13" s="1077">
        <v>325.40021231422503</v>
      </c>
      <c r="V13" s="1077">
        <v>1226.1079999999999</v>
      </c>
      <c r="W13" s="1075">
        <v>0</v>
      </c>
      <c r="X13" s="1077">
        <v>0</v>
      </c>
      <c r="Y13" s="1077">
        <v>0</v>
      </c>
      <c r="Z13" s="1075">
        <v>0</v>
      </c>
      <c r="AA13" s="1077">
        <v>0</v>
      </c>
      <c r="AB13" s="1077">
        <v>0</v>
      </c>
      <c r="AC13" s="1075">
        <v>0</v>
      </c>
      <c r="AD13" s="1077">
        <v>325.40021231422503</v>
      </c>
      <c r="AE13" s="1078">
        <v>1226.1079999999999</v>
      </c>
      <c r="AF13" s="1073"/>
      <c r="AG13" s="1073"/>
    </row>
    <row r="14" spans="1:33" s="1068" customFormat="1">
      <c r="A14" s="1074" t="s">
        <v>600</v>
      </c>
      <c r="B14" s="1075">
        <v>0</v>
      </c>
      <c r="C14" s="1077">
        <v>0</v>
      </c>
      <c r="D14" s="1077">
        <v>0</v>
      </c>
      <c r="E14" s="1075">
        <v>0</v>
      </c>
      <c r="F14" s="1077">
        <v>0</v>
      </c>
      <c r="G14" s="1077">
        <v>0</v>
      </c>
      <c r="H14" s="1075">
        <v>0</v>
      </c>
      <c r="I14" s="1077">
        <v>0</v>
      </c>
      <c r="J14" s="1077">
        <v>0</v>
      </c>
      <c r="K14" s="1075">
        <v>0</v>
      </c>
      <c r="L14" s="1077">
        <v>0</v>
      </c>
      <c r="M14" s="1077">
        <v>0</v>
      </c>
      <c r="N14" s="1075">
        <v>0</v>
      </c>
      <c r="O14" s="1077">
        <v>0</v>
      </c>
      <c r="P14" s="1077">
        <v>0</v>
      </c>
      <c r="Q14" s="1075">
        <v>0</v>
      </c>
      <c r="R14" s="1077">
        <v>0</v>
      </c>
      <c r="S14" s="1077">
        <v>0</v>
      </c>
      <c r="T14" s="1075">
        <v>0</v>
      </c>
      <c r="U14" s="1077">
        <v>0</v>
      </c>
      <c r="V14" s="1077">
        <v>0</v>
      </c>
      <c r="W14" s="1075">
        <v>0</v>
      </c>
      <c r="X14" s="1077">
        <v>0</v>
      </c>
      <c r="Y14" s="1077">
        <v>0</v>
      </c>
      <c r="Z14" s="1075">
        <v>0</v>
      </c>
      <c r="AA14" s="1077">
        <v>0</v>
      </c>
      <c r="AB14" s="1077">
        <v>0</v>
      </c>
      <c r="AC14" s="1075">
        <v>0</v>
      </c>
      <c r="AD14" s="1077">
        <v>0</v>
      </c>
      <c r="AE14" s="1078">
        <v>0</v>
      </c>
      <c r="AF14" s="1073"/>
      <c r="AG14" s="1073"/>
    </row>
    <row r="15" spans="1:33" s="1068" customFormat="1">
      <c r="A15" s="1074" t="s">
        <v>958</v>
      </c>
      <c r="B15" s="1075">
        <v>0</v>
      </c>
      <c r="C15" s="1077">
        <v>0</v>
      </c>
      <c r="D15" s="1077">
        <v>0</v>
      </c>
      <c r="E15" s="1075">
        <v>0</v>
      </c>
      <c r="F15" s="1077">
        <v>0</v>
      </c>
      <c r="G15" s="1077">
        <v>0</v>
      </c>
      <c r="H15" s="1075">
        <v>0</v>
      </c>
      <c r="I15" s="1077">
        <v>0</v>
      </c>
      <c r="J15" s="1077">
        <v>0</v>
      </c>
      <c r="K15" s="1075">
        <v>0</v>
      </c>
      <c r="L15" s="1077">
        <v>0</v>
      </c>
      <c r="M15" s="1077">
        <v>0</v>
      </c>
      <c r="N15" s="1075">
        <v>0</v>
      </c>
      <c r="O15" s="1077">
        <v>0</v>
      </c>
      <c r="P15" s="1077">
        <v>0</v>
      </c>
      <c r="Q15" s="1075">
        <v>0</v>
      </c>
      <c r="R15" s="1077">
        <v>0</v>
      </c>
      <c r="S15" s="1077">
        <v>0</v>
      </c>
      <c r="T15" s="1075">
        <v>0</v>
      </c>
      <c r="U15" s="1077">
        <v>0</v>
      </c>
      <c r="V15" s="1077">
        <v>0</v>
      </c>
      <c r="W15" s="1075">
        <v>0</v>
      </c>
      <c r="X15" s="1077">
        <v>0</v>
      </c>
      <c r="Y15" s="1077">
        <v>0</v>
      </c>
      <c r="Z15" s="1075">
        <v>0</v>
      </c>
      <c r="AA15" s="1077">
        <v>0</v>
      </c>
      <c r="AB15" s="1077">
        <v>0</v>
      </c>
      <c r="AC15" s="1075">
        <v>0</v>
      </c>
      <c r="AD15" s="1077">
        <v>0</v>
      </c>
      <c r="AE15" s="1078">
        <v>0</v>
      </c>
      <c r="AF15" s="1073"/>
      <c r="AG15" s="1073"/>
    </row>
    <row r="16" spans="1:33" s="1068" customFormat="1">
      <c r="A16" s="1069" t="s">
        <v>959</v>
      </c>
      <c r="B16" s="1070">
        <v>0</v>
      </c>
      <c r="C16" s="1071">
        <v>0</v>
      </c>
      <c r="D16" s="1072">
        <v>0</v>
      </c>
      <c r="E16" s="1070">
        <v>0</v>
      </c>
      <c r="F16" s="1071">
        <v>0</v>
      </c>
      <c r="G16" s="1072">
        <v>0</v>
      </c>
      <c r="H16" s="1070">
        <v>0</v>
      </c>
      <c r="I16" s="1071">
        <v>0</v>
      </c>
      <c r="J16" s="1072">
        <v>0</v>
      </c>
      <c r="K16" s="1070">
        <v>955.05799999999999</v>
      </c>
      <c r="L16" s="1071">
        <v>0</v>
      </c>
      <c r="M16" s="1072">
        <v>955.05799999999999</v>
      </c>
      <c r="N16" s="1070">
        <v>0</v>
      </c>
      <c r="O16" s="1071">
        <v>0</v>
      </c>
      <c r="P16" s="1072">
        <v>0</v>
      </c>
      <c r="Q16" s="1070">
        <v>0</v>
      </c>
      <c r="R16" s="1071">
        <v>0</v>
      </c>
      <c r="S16" s="1072">
        <v>0</v>
      </c>
      <c r="T16" s="1070">
        <v>4414.7659999999996</v>
      </c>
      <c r="U16" s="1071">
        <v>3340.856157112526</v>
      </c>
      <c r="V16" s="1072">
        <v>17003.113000000001</v>
      </c>
      <c r="W16" s="1070">
        <v>841.81</v>
      </c>
      <c r="X16" s="1071">
        <v>0</v>
      </c>
      <c r="Y16" s="1072">
        <v>841.81</v>
      </c>
      <c r="Z16" s="1070">
        <v>0</v>
      </c>
      <c r="AA16" s="1071">
        <v>0</v>
      </c>
      <c r="AB16" s="1072">
        <v>0</v>
      </c>
      <c r="AC16" s="1070">
        <v>6211.6350000000002</v>
      </c>
      <c r="AD16" s="1071">
        <v>3340.856157112526</v>
      </c>
      <c r="AE16" s="1072">
        <v>18799.982</v>
      </c>
      <c r="AF16" s="1073"/>
      <c r="AG16" s="1073"/>
    </row>
    <row r="17" spans="1:33" s="1068" customFormat="1">
      <c r="A17" s="1074" t="s">
        <v>957</v>
      </c>
      <c r="B17" s="1075">
        <v>0</v>
      </c>
      <c r="C17" s="1076">
        <v>0</v>
      </c>
      <c r="D17" s="1077">
        <v>0</v>
      </c>
      <c r="E17" s="1075">
        <v>0</v>
      </c>
      <c r="F17" s="1076">
        <v>0</v>
      </c>
      <c r="G17" s="1077">
        <v>0</v>
      </c>
      <c r="H17" s="1075">
        <v>0</v>
      </c>
      <c r="I17" s="1076">
        <v>0</v>
      </c>
      <c r="J17" s="1077">
        <v>0</v>
      </c>
      <c r="K17" s="1075">
        <v>0</v>
      </c>
      <c r="L17" s="1076">
        <v>0</v>
      </c>
      <c r="M17" s="1077">
        <v>0</v>
      </c>
      <c r="N17" s="1075">
        <v>0</v>
      </c>
      <c r="O17" s="1076">
        <v>0</v>
      </c>
      <c r="P17" s="1077">
        <v>0</v>
      </c>
      <c r="Q17" s="1075">
        <v>0</v>
      </c>
      <c r="R17" s="1076">
        <v>0</v>
      </c>
      <c r="S17" s="1077">
        <v>0</v>
      </c>
      <c r="T17" s="1075">
        <v>0</v>
      </c>
      <c r="U17" s="1076">
        <v>0</v>
      </c>
      <c r="V17" s="1077">
        <v>0</v>
      </c>
      <c r="W17" s="1075">
        <v>0</v>
      </c>
      <c r="X17" s="1076">
        <v>0</v>
      </c>
      <c r="Y17" s="1077">
        <v>0</v>
      </c>
      <c r="Z17" s="1075">
        <v>0</v>
      </c>
      <c r="AA17" s="1076">
        <v>0</v>
      </c>
      <c r="AB17" s="1077">
        <v>0</v>
      </c>
      <c r="AC17" s="1075">
        <v>0</v>
      </c>
      <c r="AD17" s="1076">
        <v>0</v>
      </c>
      <c r="AE17" s="1078">
        <v>0</v>
      </c>
      <c r="AF17" s="1073"/>
      <c r="AG17" s="1073"/>
    </row>
    <row r="18" spans="1:33" s="1068" customFormat="1">
      <c r="A18" s="1074" t="s">
        <v>597</v>
      </c>
      <c r="B18" s="1075">
        <v>0</v>
      </c>
      <c r="C18" s="1077">
        <v>0</v>
      </c>
      <c r="D18" s="1077">
        <v>0</v>
      </c>
      <c r="E18" s="1075">
        <v>0</v>
      </c>
      <c r="F18" s="1077">
        <v>0</v>
      </c>
      <c r="G18" s="1077">
        <v>0</v>
      </c>
      <c r="H18" s="1075">
        <v>0</v>
      </c>
      <c r="I18" s="1077">
        <v>0</v>
      </c>
      <c r="J18" s="1077">
        <v>0</v>
      </c>
      <c r="K18" s="1075">
        <v>0</v>
      </c>
      <c r="L18" s="1077">
        <v>0</v>
      </c>
      <c r="M18" s="1077">
        <v>0</v>
      </c>
      <c r="N18" s="1075">
        <v>0</v>
      </c>
      <c r="O18" s="1077">
        <v>0</v>
      </c>
      <c r="P18" s="1077">
        <v>0</v>
      </c>
      <c r="Q18" s="1075">
        <v>0</v>
      </c>
      <c r="R18" s="1077">
        <v>0</v>
      </c>
      <c r="S18" s="1077">
        <v>0</v>
      </c>
      <c r="T18" s="1075">
        <v>0</v>
      </c>
      <c r="U18" s="1077">
        <v>0</v>
      </c>
      <c r="V18" s="1077">
        <v>0</v>
      </c>
      <c r="W18" s="1075">
        <v>0</v>
      </c>
      <c r="X18" s="1077">
        <v>0</v>
      </c>
      <c r="Y18" s="1077">
        <v>0</v>
      </c>
      <c r="Z18" s="1075">
        <v>0</v>
      </c>
      <c r="AA18" s="1077">
        <v>0</v>
      </c>
      <c r="AB18" s="1077">
        <v>0</v>
      </c>
      <c r="AC18" s="1075">
        <v>0</v>
      </c>
      <c r="AD18" s="1077">
        <v>0</v>
      </c>
      <c r="AE18" s="1078">
        <v>0</v>
      </c>
      <c r="AF18" s="1073"/>
      <c r="AG18" s="1073"/>
    </row>
    <row r="19" spans="1:33" s="1068" customFormat="1">
      <c r="A19" s="1074" t="s">
        <v>365</v>
      </c>
      <c r="B19" s="1075">
        <v>0</v>
      </c>
      <c r="C19" s="1077">
        <v>0</v>
      </c>
      <c r="D19" s="1077">
        <v>0</v>
      </c>
      <c r="E19" s="1075">
        <v>0</v>
      </c>
      <c r="F19" s="1077">
        <v>0</v>
      </c>
      <c r="G19" s="1077">
        <v>0</v>
      </c>
      <c r="H19" s="1075">
        <v>0</v>
      </c>
      <c r="I19" s="1077">
        <v>0</v>
      </c>
      <c r="J19" s="1077">
        <v>0</v>
      </c>
      <c r="K19" s="1075">
        <v>0</v>
      </c>
      <c r="L19" s="1077">
        <v>0</v>
      </c>
      <c r="M19" s="1077">
        <v>0</v>
      </c>
      <c r="N19" s="1075">
        <v>0</v>
      </c>
      <c r="O19" s="1077">
        <v>0</v>
      </c>
      <c r="P19" s="1077">
        <v>0</v>
      </c>
      <c r="Q19" s="1075">
        <v>0</v>
      </c>
      <c r="R19" s="1077">
        <v>0</v>
      </c>
      <c r="S19" s="1077">
        <v>0</v>
      </c>
      <c r="T19" s="1075">
        <v>0</v>
      </c>
      <c r="U19" s="1077">
        <v>0</v>
      </c>
      <c r="V19" s="1077">
        <v>0</v>
      </c>
      <c r="W19" s="1075">
        <v>0</v>
      </c>
      <c r="X19" s="1077">
        <v>0</v>
      </c>
      <c r="Y19" s="1077">
        <v>0</v>
      </c>
      <c r="Z19" s="1075">
        <v>0</v>
      </c>
      <c r="AA19" s="1077">
        <v>0</v>
      </c>
      <c r="AB19" s="1077">
        <v>0</v>
      </c>
      <c r="AC19" s="1075">
        <v>0</v>
      </c>
      <c r="AD19" s="1077">
        <v>0</v>
      </c>
      <c r="AE19" s="1078">
        <v>0</v>
      </c>
      <c r="AF19" s="1073"/>
      <c r="AG19" s="1073"/>
    </row>
    <row r="20" spans="1:33" s="1068" customFormat="1">
      <c r="A20" s="1074" t="s">
        <v>369</v>
      </c>
      <c r="B20" s="1075">
        <v>0</v>
      </c>
      <c r="C20" s="1077">
        <v>0</v>
      </c>
      <c r="D20" s="1077">
        <v>0</v>
      </c>
      <c r="E20" s="1075">
        <v>0</v>
      </c>
      <c r="F20" s="1077">
        <v>0</v>
      </c>
      <c r="G20" s="1077">
        <v>0</v>
      </c>
      <c r="H20" s="1075">
        <v>0</v>
      </c>
      <c r="I20" s="1077">
        <v>0</v>
      </c>
      <c r="J20" s="1077">
        <v>0</v>
      </c>
      <c r="K20" s="1075">
        <v>955.05799999999999</v>
      </c>
      <c r="L20" s="1077">
        <v>0</v>
      </c>
      <c r="M20" s="1077">
        <v>955.05799999999999</v>
      </c>
      <c r="N20" s="1075">
        <v>0</v>
      </c>
      <c r="O20" s="1077">
        <v>0</v>
      </c>
      <c r="P20" s="1077">
        <v>0</v>
      </c>
      <c r="Q20" s="1075">
        <v>0</v>
      </c>
      <c r="R20" s="1077">
        <v>0</v>
      </c>
      <c r="S20" s="1077">
        <v>0</v>
      </c>
      <c r="T20" s="1075">
        <v>4360.0309999999999</v>
      </c>
      <c r="U20" s="1077">
        <v>2876.5310509554138</v>
      </c>
      <c r="V20" s="1077">
        <v>15198.800999999999</v>
      </c>
      <c r="W20" s="1075">
        <v>0</v>
      </c>
      <c r="X20" s="1077">
        <v>0</v>
      </c>
      <c r="Y20" s="1077">
        <v>0</v>
      </c>
      <c r="Z20" s="1075">
        <v>0</v>
      </c>
      <c r="AA20" s="1077">
        <v>0</v>
      </c>
      <c r="AB20" s="1077">
        <v>0</v>
      </c>
      <c r="AC20" s="1075">
        <v>5315.09</v>
      </c>
      <c r="AD20" s="1077">
        <v>2876.5310509554138</v>
      </c>
      <c r="AE20" s="1078">
        <v>16153.86</v>
      </c>
      <c r="AF20" s="1073"/>
      <c r="AG20" s="1073"/>
    </row>
    <row r="21" spans="1:33" s="1068" customFormat="1">
      <c r="A21" s="1074" t="s">
        <v>598</v>
      </c>
      <c r="B21" s="1075">
        <v>0</v>
      </c>
      <c r="C21" s="1077">
        <v>0</v>
      </c>
      <c r="D21" s="1077">
        <v>0</v>
      </c>
      <c r="E21" s="1075">
        <v>0</v>
      </c>
      <c r="F21" s="1077">
        <v>0</v>
      </c>
      <c r="G21" s="1077">
        <v>0</v>
      </c>
      <c r="H21" s="1075">
        <v>0</v>
      </c>
      <c r="I21" s="1077">
        <v>0</v>
      </c>
      <c r="J21" s="1077">
        <v>0</v>
      </c>
      <c r="K21" s="1075">
        <v>0</v>
      </c>
      <c r="L21" s="1077">
        <v>0</v>
      </c>
      <c r="M21" s="1077">
        <v>0</v>
      </c>
      <c r="N21" s="1075">
        <v>0</v>
      </c>
      <c r="O21" s="1077">
        <v>0</v>
      </c>
      <c r="P21" s="1077">
        <v>0</v>
      </c>
      <c r="Q21" s="1075">
        <v>0</v>
      </c>
      <c r="R21" s="1077">
        <v>0</v>
      </c>
      <c r="S21" s="1077">
        <v>0</v>
      </c>
      <c r="T21" s="1075">
        <v>0</v>
      </c>
      <c r="U21" s="1077">
        <v>0</v>
      </c>
      <c r="V21" s="1077">
        <v>0</v>
      </c>
      <c r="W21" s="1075">
        <v>841.81</v>
      </c>
      <c r="X21" s="1077">
        <v>0</v>
      </c>
      <c r="Y21" s="1077">
        <v>841.81</v>
      </c>
      <c r="Z21" s="1075">
        <v>0</v>
      </c>
      <c r="AA21" s="1077">
        <v>0</v>
      </c>
      <c r="AB21" s="1077">
        <v>0</v>
      </c>
      <c r="AC21" s="1075">
        <v>841.81</v>
      </c>
      <c r="AD21" s="1077">
        <v>0</v>
      </c>
      <c r="AE21" s="1078">
        <v>841.81</v>
      </c>
      <c r="AF21" s="1073"/>
      <c r="AG21" s="1073"/>
    </row>
    <row r="22" spans="1:33" s="1068" customFormat="1">
      <c r="A22" s="1074" t="s">
        <v>599</v>
      </c>
      <c r="B22" s="1075">
        <v>0</v>
      </c>
      <c r="C22" s="1077">
        <v>0</v>
      </c>
      <c r="D22" s="1077">
        <v>0</v>
      </c>
      <c r="E22" s="1075">
        <v>0</v>
      </c>
      <c r="F22" s="1077">
        <v>0</v>
      </c>
      <c r="G22" s="1077">
        <v>0</v>
      </c>
      <c r="H22" s="1075">
        <v>0</v>
      </c>
      <c r="I22" s="1077">
        <v>0</v>
      </c>
      <c r="J22" s="1077">
        <v>0</v>
      </c>
      <c r="K22" s="1075">
        <v>0</v>
      </c>
      <c r="L22" s="1077">
        <v>0</v>
      </c>
      <c r="M22" s="1077">
        <v>0</v>
      </c>
      <c r="N22" s="1075">
        <v>0</v>
      </c>
      <c r="O22" s="1077">
        <v>0</v>
      </c>
      <c r="P22" s="1077">
        <v>0</v>
      </c>
      <c r="Q22" s="1075">
        <v>0</v>
      </c>
      <c r="R22" s="1077">
        <v>0</v>
      </c>
      <c r="S22" s="1077">
        <v>0</v>
      </c>
      <c r="T22" s="1075">
        <v>54.734000000000002</v>
      </c>
      <c r="U22" s="1077">
        <v>464.32510615711249</v>
      </c>
      <c r="V22" s="1077">
        <v>1804.3109999999999</v>
      </c>
      <c r="W22" s="1075">
        <v>0</v>
      </c>
      <c r="X22" s="1077">
        <v>0</v>
      </c>
      <c r="Y22" s="1077">
        <v>0</v>
      </c>
      <c r="Z22" s="1075">
        <v>0</v>
      </c>
      <c r="AA22" s="1077">
        <v>0</v>
      </c>
      <c r="AB22" s="1077">
        <v>0</v>
      </c>
      <c r="AC22" s="1075">
        <v>54.734000000000002</v>
      </c>
      <c r="AD22" s="1077">
        <v>464.32510615711249</v>
      </c>
      <c r="AE22" s="1078">
        <v>1804.3109999999999</v>
      </c>
      <c r="AF22" s="1073"/>
      <c r="AG22" s="1073"/>
    </row>
    <row r="23" spans="1:33" s="1068" customFormat="1">
      <c r="A23" s="1074" t="s">
        <v>600</v>
      </c>
      <c r="B23" s="1075">
        <v>0</v>
      </c>
      <c r="C23" s="1077">
        <v>0</v>
      </c>
      <c r="D23" s="1077">
        <v>0</v>
      </c>
      <c r="E23" s="1075">
        <v>0</v>
      </c>
      <c r="F23" s="1077">
        <v>0</v>
      </c>
      <c r="G23" s="1077">
        <v>0</v>
      </c>
      <c r="H23" s="1075">
        <v>0</v>
      </c>
      <c r="I23" s="1077">
        <v>0</v>
      </c>
      <c r="J23" s="1077">
        <v>0</v>
      </c>
      <c r="K23" s="1075">
        <v>0</v>
      </c>
      <c r="L23" s="1077">
        <v>0</v>
      </c>
      <c r="M23" s="1077">
        <v>0</v>
      </c>
      <c r="N23" s="1075">
        <v>0</v>
      </c>
      <c r="O23" s="1077">
        <v>0</v>
      </c>
      <c r="P23" s="1077">
        <v>0</v>
      </c>
      <c r="Q23" s="1075">
        <v>0</v>
      </c>
      <c r="R23" s="1077">
        <v>0</v>
      </c>
      <c r="S23" s="1077">
        <v>0</v>
      </c>
      <c r="T23" s="1075">
        <v>0</v>
      </c>
      <c r="U23" s="1077">
        <v>0</v>
      </c>
      <c r="V23" s="1077">
        <v>0</v>
      </c>
      <c r="W23" s="1075">
        <v>0</v>
      </c>
      <c r="X23" s="1077">
        <v>0</v>
      </c>
      <c r="Y23" s="1077">
        <v>0</v>
      </c>
      <c r="Z23" s="1075">
        <v>0</v>
      </c>
      <c r="AA23" s="1077">
        <v>0</v>
      </c>
      <c r="AB23" s="1077">
        <v>0</v>
      </c>
      <c r="AC23" s="1075">
        <v>0</v>
      </c>
      <c r="AD23" s="1077">
        <v>0</v>
      </c>
      <c r="AE23" s="1078">
        <v>0</v>
      </c>
      <c r="AF23" s="1073"/>
      <c r="AG23" s="1073"/>
    </row>
    <row r="24" spans="1:33" s="1068" customFormat="1">
      <c r="A24" s="1074" t="s">
        <v>960</v>
      </c>
      <c r="B24" s="1075">
        <v>0</v>
      </c>
      <c r="C24" s="1077">
        <v>0</v>
      </c>
      <c r="D24" s="1077">
        <v>0</v>
      </c>
      <c r="E24" s="1075">
        <v>0</v>
      </c>
      <c r="F24" s="1077">
        <v>0</v>
      </c>
      <c r="G24" s="1077">
        <v>0</v>
      </c>
      <c r="H24" s="1075">
        <v>0</v>
      </c>
      <c r="I24" s="1077">
        <v>0</v>
      </c>
      <c r="J24" s="1077">
        <v>0</v>
      </c>
      <c r="K24" s="1075">
        <v>0</v>
      </c>
      <c r="L24" s="1077">
        <v>0</v>
      </c>
      <c r="M24" s="1077">
        <v>0</v>
      </c>
      <c r="N24" s="1075">
        <v>0</v>
      </c>
      <c r="O24" s="1077">
        <v>0</v>
      </c>
      <c r="P24" s="1077">
        <v>0</v>
      </c>
      <c r="Q24" s="1075">
        <v>0</v>
      </c>
      <c r="R24" s="1077">
        <v>0</v>
      </c>
      <c r="S24" s="1077">
        <v>0</v>
      </c>
      <c r="T24" s="1075">
        <v>0</v>
      </c>
      <c r="U24" s="1077">
        <v>0</v>
      </c>
      <c r="V24" s="1077">
        <v>0</v>
      </c>
      <c r="W24" s="1075">
        <v>0</v>
      </c>
      <c r="X24" s="1077">
        <v>0</v>
      </c>
      <c r="Y24" s="1077">
        <v>0</v>
      </c>
      <c r="Z24" s="1075">
        <v>0</v>
      </c>
      <c r="AA24" s="1077">
        <v>0</v>
      </c>
      <c r="AB24" s="1077">
        <v>0</v>
      </c>
      <c r="AC24" s="1075">
        <v>0</v>
      </c>
      <c r="AD24" s="1077">
        <v>0</v>
      </c>
      <c r="AE24" s="1078">
        <v>0</v>
      </c>
      <c r="AF24" s="1073"/>
      <c r="AG24" s="1073"/>
    </row>
    <row r="25" spans="1:33" s="1068" customFormat="1">
      <c r="A25" s="1069" t="s">
        <v>961</v>
      </c>
      <c r="B25" s="1070">
        <v>0</v>
      </c>
      <c r="C25" s="1071">
        <v>0</v>
      </c>
      <c r="D25" s="1072">
        <v>0</v>
      </c>
      <c r="E25" s="1070">
        <v>0</v>
      </c>
      <c r="F25" s="1071">
        <v>0</v>
      </c>
      <c r="G25" s="1072">
        <v>0</v>
      </c>
      <c r="H25" s="1070">
        <v>6039.8019999999997</v>
      </c>
      <c r="I25" s="1071">
        <v>0</v>
      </c>
      <c r="J25" s="1072">
        <v>6039.8019999999997</v>
      </c>
      <c r="K25" s="1070">
        <v>0</v>
      </c>
      <c r="L25" s="1071">
        <v>0</v>
      </c>
      <c r="M25" s="1072">
        <v>0</v>
      </c>
      <c r="N25" s="1070">
        <v>0</v>
      </c>
      <c r="O25" s="1071">
        <v>0</v>
      </c>
      <c r="P25" s="1072">
        <v>0</v>
      </c>
      <c r="Q25" s="1070">
        <v>0</v>
      </c>
      <c r="R25" s="1071">
        <v>0</v>
      </c>
      <c r="S25" s="1072">
        <v>0</v>
      </c>
      <c r="T25" s="1070">
        <v>34164.042000000001</v>
      </c>
      <c r="U25" s="1071">
        <v>14266.985668789808</v>
      </c>
      <c r="V25" s="1072">
        <v>87922.044999999998</v>
      </c>
      <c r="W25" s="1070">
        <v>6920.1880000000001</v>
      </c>
      <c r="X25" s="1071">
        <v>351.16029723991505</v>
      </c>
      <c r="Y25" s="1072">
        <v>8243.3610000000008</v>
      </c>
      <c r="Z25" s="1070">
        <v>0</v>
      </c>
      <c r="AA25" s="1071">
        <v>0</v>
      </c>
      <c r="AB25" s="1072">
        <v>0</v>
      </c>
      <c r="AC25" s="1070">
        <v>47124.033000000003</v>
      </c>
      <c r="AD25" s="1071">
        <v>14618.146231422505</v>
      </c>
      <c r="AE25" s="1072">
        <v>102205.209</v>
      </c>
      <c r="AF25" s="1073"/>
      <c r="AG25" s="1073"/>
    </row>
    <row r="26" spans="1:33" s="1068" customFormat="1">
      <c r="A26" s="1074" t="s">
        <v>957</v>
      </c>
      <c r="B26" s="1075">
        <v>0</v>
      </c>
      <c r="C26" s="1076">
        <v>0</v>
      </c>
      <c r="D26" s="1077">
        <v>0</v>
      </c>
      <c r="E26" s="1075">
        <v>0</v>
      </c>
      <c r="F26" s="1076">
        <v>0</v>
      </c>
      <c r="G26" s="1077">
        <v>0</v>
      </c>
      <c r="H26" s="1075">
        <v>0</v>
      </c>
      <c r="I26" s="1076">
        <v>0</v>
      </c>
      <c r="J26" s="1077">
        <v>0</v>
      </c>
      <c r="K26" s="1075">
        <v>0</v>
      </c>
      <c r="L26" s="1076">
        <v>0</v>
      </c>
      <c r="M26" s="1077">
        <v>0</v>
      </c>
      <c r="N26" s="1075">
        <v>0</v>
      </c>
      <c r="O26" s="1076">
        <v>0</v>
      </c>
      <c r="P26" s="1077">
        <v>0</v>
      </c>
      <c r="Q26" s="1075">
        <v>0</v>
      </c>
      <c r="R26" s="1076">
        <v>0</v>
      </c>
      <c r="S26" s="1077">
        <v>0</v>
      </c>
      <c r="T26" s="1075">
        <v>0</v>
      </c>
      <c r="U26" s="1076">
        <v>0</v>
      </c>
      <c r="V26" s="1077">
        <v>0</v>
      </c>
      <c r="W26" s="1075">
        <v>0</v>
      </c>
      <c r="X26" s="1076">
        <v>0</v>
      </c>
      <c r="Y26" s="1077">
        <v>0</v>
      </c>
      <c r="Z26" s="1075">
        <v>0</v>
      </c>
      <c r="AA26" s="1076">
        <v>0</v>
      </c>
      <c r="AB26" s="1077">
        <v>0</v>
      </c>
      <c r="AC26" s="1075">
        <v>0</v>
      </c>
      <c r="AD26" s="1076">
        <v>0</v>
      </c>
      <c r="AE26" s="1078">
        <v>0</v>
      </c>
      <c r="AF26" s="1073"/>
      <c r="AG26" s="1073"/>
    </row>
    <row r="27" spans="1:33" s="1068" customFormat="1">
      <c r="A27" s="1074" t="s">
        <v>597</v>
      </c>
      <c r="B27" s="1075">
        <v>0</v>
      </c>
      <c r="C27" s="1077">
        <v>0</v>
      </c>
      <c r="D27" s="1077">
        <v>0</v>
      </c>
      <c r="E27" s="1075">
        <v>0</v>
      </c>
      <c r="F27" s="1077">
        <v>0</v>
      </c>
      <c r="G27" s="1077">
        <v>0</v>
      </c>
      <c r="H27" s="1075">
        <v>0</v>
      </c>
      <c r="I27" s="1077">
        <v>0</v>
      </c>
      <c r="J27" s="1077">
        <v>0</v>
      </c>
      <c r="K27" s="1075">
        <v>0</v>
      </c>
      <c r="L27" s="1077">
        <v>0</v>
      </c>
      <c r="M27" s="1077">
        <v>0</v>
      </c>
      <c r="N27" s="1075">
        <v>0</v>
      </c>
      <c r="O27" s="1077">
        <v>0</v>
      </c>
      <c r="P27" s="1077">
        <v>0</v>
      </c>
      <c r="Q27" s="1075">
        <v>0</v>
      </c>
      <c r="R27" s="1077">
        <v>0</v>
      </c>
      <c r="S27" s="1077">
        <v>0</v>
      </c>
      <c r="T27" s="1075">
        <v>0</v>
      </c>
      <c r="U27" s="1077">
        <v>0</v>
      </c>
      <c r="V27" s="1077">
        <v>0</v>
      </c>
      <c r="W27" s="1075">
        <v>0</v>
      </c>
      <c r="X27" s="1077">
        <v>0</v>
      </c>
      <c r="Y27" s="1077">
        <v>0</v>
      </c>
      <c r="Z27" s="1075">
        <v>0</v>
      </c>
      <c r="AA27" s="1077">
        <v>0</v>
      </c>
      <c r="AB27" s="1077">
        <v>0</v>
      </c>
      <c r="AC27" s="1075">
        <v>0</v>
      </c>
      <c r="AD27" s="1077">
        <v>0</v>
      </c>
      <c r="AE27" s="1078">
        <v>0</v>
      </c>
      <c r="AF27" s="1073"/>
      <c r="AG27" s="1073"/>
    </row>
    <row r="28" spans="1:33" s="1068" customFormat="1">
      <c r="A28" s="1074" t="s">
        <v>365</v>
      </c>
      <c r="B28" s="1075">
        <v>0</v>
      </c>
      <c r="C28" s="1077">
        <v>0</v>
      </c>
      <c r="D28" s="1077">
        <v>0</v>
      </c>
      <c r="E28" s="1075">
        <v>0</v>
      </c>
      <c r="F28" s="1077">
        <v>0</v>
      </c>
      <c r="G28" s="1077">
        <v>0</v>
      </c>
      <c r="H28" s="1075">
        <v>0</v>
      </c>
      <c r="I28" s="1077">
        <v>0</v>
      </c>
      <c r="J28" s="1077">
        <v>0</v>
      </c>
      <c r="K28" s="1075">
        <v>0</v>
      </c>
      <c r="L28" s="1077">
        <v>0</v>
      </c>
      <c r="M28" s="1077">
        <v>0</v>
      </c>
      <c r="N28" s="1075">
        <v>0</v>
      </c>
      <c r="O28" s="1077">
        <v>0</v>
      </c>
      <c r="P28" s="1077">
        <v>0</v>
      </c>
      <c r="Q28" s="1075">
        <v>0</v>
      </c>
      <c r="R28" s="1077">
        <v>0</v>
      </c>
      <c r="S28" s="1077">
        <v>0</v>
      </c>
      <c r="T28" s="1075">
        <v>0</v>
      </c>
      <c r="U28" s="1077">
        <v>0</v>
      </c>
      <c r="V28" s="1077">
        <v>0</v>
      </c>
      <c r="W28" s="1075">
        <v>0</v>
      </c>
      <c r="X28" s="1077">
        <v>0</v>
      </c>
      <c r="Y28" s="1077">
        <v>0</v>
      </c>
      <c r="Z28" s="1075">
        <v>0</v>
      </c>
      <c r="AA28" s="1077">
        <v>0</v>
      </c>
      <c r="AB28" s="1077">
        <v>0</v>
      </c>
      <c r="AC28" s="1075">
        <v>0</v>
      </c>
      <c r="AD28" s="1077">
        <v>0</v>
      </c>
      <c r="AE28" s="1078">
        <v>0</v>
      </c>
      <c r="AF28" s="1073"/>
      <c r="AG28" s="1073"/>
    </row>
    <row r="29" spans="1:33" s="1068" customFormat="1">
      <c r="A29" s="1074" t="s">
        <v>369</v>
      </c>
      <c r="B29" s="1075">
        <v>0</v>
      </c>
      <c r="C29" s="1077">
        <v>0</v>
      </c>
      <c r="D29" s="1077">
        <v>0</v>
      </c>
      <c r="E29" s="1075">
        <v>0</v>
      </c>
      <c r="F29" s="1077">
        <v>0</v>
      </c>
      <c r="G29" s="1077">
        <v>0</v>
      </c>
      <c r="H29" s="1075">
        <v>6039.8019999999997</v>
      </c>
      <c r="I29" s="1077">
        <v>0</v>
      </c>
      <c r="J29" s="1077">
        <v>6039.8019999999997</v>
      </c>
      <c r="K29" s="1075">
        <v>0</v>
      </c>
      <c r="L29" s="1077">
        <v>0</v>
      </c>
      <c r="M29" s="1077">
        <v>0</v>
      </c>
      <c r="N29" s="1075">
        <v>0</v>
      </c>
      <c r="O29" s="1077">
        <v>0</v>
      </c>
      <c r="P29" s="1077">
        <v>0</v>
      </c>
      <c r="Q29" s="1075">
        <v>0</v>
      </c>
      <c r="R29" s="1077">
        <v>0</v>
      </c>
      <c r="S29" s="1077">
        <v>0</v>
      </c>
      <c r="T29" s="1075">
        <v>32452.613000000001</v>
      </c>
      <c r="U29" s="1077">
        <v>8849.1995753715491</v>
      </c>
      <c r="V29" s="1077">
        <v>65796.398000000001</v>
      </c>
      <c r="W29" s="1075">
        <v>6920.1880000000001</v>
      </c>
      <c r="X29" s="1077">
        <v>351.16029723991505</v>
      </c>
      <c r="Y29" s="1077">
        <v>8243.3610000000008</v>
      </c>
      <c r="Z29" s="1075">
        <v>0</v>
      </c>
      <c r="AA29" s="1077">
        <v>0</v>
      </c>
      <c r="AB29" s="1077">
        <v>0</v>
      </c>
      <c r="AC29" s="1075">
        <v>45412.603999999999</v>
      </c>
      <c r="AD29" s="1077">
        <v>9200.3601380042455</v>
      </c>
      <c r="AE29" s="1078">
        <v>80079.562000000005</v>
      </c>
      <c r="AF29" s="1073"/>
      <c r="AG29" s="1073"/>
    </row>
    <row r="30" spans="1:33" s="1068" customFormat="1">
      <c r="A30" s="1074" t="s">
        <v>598</v>
      </c>
      <c r="B30" s="1075">
        <v>0</v>
      </c>
      <c r="C30" s="1077">
        <v>0</v>
      </c>
      <c r="D30" s="1077">
        <v>0</v>
      </c>
      <c r="E30" s="1075">
        <v>0</v>
      </c>
      <c r="F30" s="1077">
        <v>0</v>
      </c>
      <c r="G30" s="1077">
        <v>0</v>
      </c>
      <c r="H30" s="1075">
        <v>0</v>
      </c>
      <c r="I30" s="1077">
        <v>0</v>
      </c>
      <c r="J30" s="1077">
        <v>0</v>
      </c>
      <c r="K30" s="1075">
        <v>0</v>
      </c>
      <c r="L30" s="1077">
        <v>0</v>
      </c>
      <c r="M30" s="1077">
        <v>0</v>
      </c>
      <c r="N30" s="1075">
        <v>0</v>
      </c>
      <c r="O30" s="1077">
        <v>0</v>
      </c>
      <c r="P30" s="1077">
        <v>0</v>
      </c>
      <c r="Q30" s="1075">
        <v>0</v>
      </c>
      <c r="R30" s="1077">
        <v>0</v>
      </c>
      <c r="S30" s="1077">
        <v>0</v>
      </c>
      <c r="T30" s="1075">
        <v>0</v>
      </c>
      <c r="U30" s="1077">
        <v>0</v>
      </c>
      <c r="V30" s="1077">
        <v>0</v>
      </c>
      <c r="W30" s="1075">
        <v>0</v>
      </c>
      <c r="X30" s="1077">
        <v>0</v>
      </c>
      <c r="Y30" s="1077">
        <v>0</v>
      </c>
      <c r="Z30" s="1075">
        <v>0</v>
      </c>
      <c r="AA30" s="1077">
        <v>0</v>
      </c>
      <c r="AB30" s="1077">
        <v>0</v>
      </c>
      <c r="AC30" s="1075">
        <v>0</v>
      </c>
      <c r="AD30" s="1077">
        <v>0</v>
      </c>
      <c r="AE30" s="1078">
        <v>0</v>
      </c>
      <c r="AF30" s="1073"/>
      <c r="AG30" s="1073"/>
    </row>
    <row r="31" spans="1:33" s="1068" customFormat="1">
      <c r="A31" s="1074" t="s">
        <v>599</v>
      </c>
      <c r="B31" s="1075">
        <v>0</v>
      </c>
      <c r="C31" s="1077">
        <v>0</v>
      </c>
      <c r="D31" s="1077">
        <v>0</v>
      </c>
      <c r="E31" s="1075">
        <v>0</v>
      </c>
      <c r="F31" s="1077">
        <v>0</v>
      </c>
      <c r="G31" s="1077">
        <v>0</v>
      </c>
      <c r="H31" s="1075">
        <v>0</v>
      </c>
      <c r="I31" s="1077">
        <v>0</v>
      </c>
      <c r="J31" s="1077">
        <v>0</v>
      </c>
      <c r="K31" s="1075">
        <v>0</v>
      </c>
      <c r="L31" s="1077">
        <v>0</v>
      </c>
      <c r="M31" s="1077">
        <v>0</v>
      </c>
      <c r="N31" s="1075">
        <v>0</v>
      </c>
      <c r="O31" s="1077">
        <v>0</v>
      </c>
      <c r="P31" s="1077">
        <v>0</v>
      </c>
      <c r="Q31" s="1075">
        <v>0</v>
      </c>
      <c r="R31" s="1077">
        <v>0</v>
      </c>
      <c r="S31" s="1077">
        <v>0</v>
      </c>
      <c r="T31" s="1075">
        <v>1711.4290000000001</v>
      </c>
      <c r="U31" s="1077">
        <v>5417.7858280254777</v>
      </c>
      <c r="V31" s="1077">
        <v>22125.647000000001</v>
      </c>
      <c r="W31" s="1075">
        <v>0</v>
      </c>
      <c r="X31" s="1077">
        <v>0</v>
      </c>
      <c r="Y31" s="1077">
        <v>0</v>
      </c>
      <c r="Z31" s="1075">
        <v>0</v>
      </c>
      <c r="AA31" s="1077">
        <v>0</v>
      </c>
      <c r="AB31" s="1077">
        <v>0</v>
      </c>
      <c r="AC31" s="1075">
        <v>1711.4290000000001</v>
      </c>
      <c r="AD31" s="1077">
        <v>5417.7858280254777</v>
      </c>
      <c r="AE31" s="1078">
        <v>22125.647000000001</v>
      </c>
      <c r="AF31" s="1073"/>
      <c r="AG31" s="1073"/>
    </row>
    <row r="32" spans="1:33" s="1068" customFormat="1">
      <c r="A32" s="1074" t="s">
        <v>600</v>
      </c>
      <c r="B32" s="1075">
        <v>0</v>
      </c>
      <c r="C32" s="1077">
        <v>0</v>
      </c>
      <c r="D32" s="1077">
        <v>0</v>
      </c>
      <c r="E32" s="1075">
        <v>0</v>
      </c>
      <c r="F32" s="1077">
        <v>0</v>
      </c>
      <c r="G32" s="1077">
        <v>0</v>
      </c>
      <c r="H32" s="1075">
        <v>0</v>
      </c>
      <c r="I32" s="1077">
        <v>0</v>
      </c>
      <c r="J32" s="1077">
        <v>0</v>
      </c>
      <c r="K32" s="1075">
        <v>0</v>
      </c>
      <c r="L32" s="1077">
        <v>0</v>
      </c>
      <c r="M32" s="1077">
        <v>0</v>
      </c>
      <c r="N32" s="1075">
        <v>0</v>
      </c>
      <c r="O32" s="1077">
        <v>0</v>
      </c>
      <c r="P32" s="1077">
        <v>0</v>
      </c>
      <c r="Q32" s="1075">
        <v>0</v>
      </c>
      <c r="R32" s="1077">
        <v>0</v>
      </c>
      <c r="S32" s="1077">
        <v>0</v>
      </c>
      <c r="T32" s="1075">
        <v>0</v>
      </c>
      <c r="U32" s="1077">
        <v>0</v>
      </c>
      <c r="V32" s="1077">
        <v>0</v>
      </c>
      <c r="W32" s="1075">
        <v>0</v>
      </c>
      <c r="X32" s="1077">
        <v>0</v>
      </c>
      <c r="Y32" s="1077">
        <v>0</v>
      </c>
      <c r="Z32" s="1075">
        <v>0</v>
      </c>
      <c r="AA32" s="1077">
        <v>0</v>
      </c>
      <c r="AB32" s="1077">
        <v>0</v>
      </c>
      <c r="AC32" s="1075">
        <v>0</v>
      </c>
      <c r="AD32" s="1077">
        <v>0</v>
      </c>
      <c r="AE32" s="1078">
        <v>0</v>
      </c>
      <c r="AF32" s="1073"/>
      <c r="AG32" s="1073"/>
    </row>
    <row r="33" spans="1:33" s="1068" customFormat="1">
      <c r="A33" s="1074" t="s">
        <v>962</v>
      </c>
      <c r="B33" s="1075">
        <v>0</v>
      </c>
      <c r="C33" s="1077">
        <v>0</v>
      </c>
      <c r="D33" s="1077">
        <v>0</v>
      </c>
      <c r="E33" s="1075">
        <v>0</v>
      </c>
      <c r="F33" s="1077">
        <v>0</v>
      </c>
      <c r="G33" s="1077">
        <v>0</v>
      </c>
      <c r="H33" s="1075">
        <v>0</v>
      </c>
      <c r="I33" s="1077">
        <v>0</v>
      </c>
      <c r="J33" s="1077">
        <v>0</v>
      </c>
      <c r="K33" s="1075">
        <v>0</v>
      </c>
      <c r="L33" s="1077">
        <v>0</v>
      </c>
      <c r="M33" s="1077">
        <v>0</v>
      </c>
      <c r="N33" s="1075">
        <v>0</v>
      </c>
      <c r="O33" s="1077">
        <v>0</v>
      </c>
      <c r="P33" s="1077">
        <v>0</v>
      </c>
      <c r="Q33" s="1075">
        <v>0</v>
      </c>
      <c r="R33" s="1077">
        <v>0</v>
      </c>
      <c r="S33" s="1077">
        <v>0</v>
      </c>
      <c r="T33" s="1075">
        <v>0</v>
      </c>
      <c r="U33" s="1077">
        <v>0</v>
      </c>
      <c r="V33" s="1077">
        <v>0</v>
      </c>
      <c r="W33" s="1075">
        <v>0</v>
      </c>
      <c r="X33" s="1077">
        <v>0</v>
      </c>
      <c r="Y33" s="1077">
        <v>0</v>
      </c>
      <c r="Z33" s="1075">
        <v>0</v>
      </c>
      <c r="AA33" s="1077">
        <v>0</v>
      </c>
      <c r="AB33" s="1077">
        <v>0</v>
      </c>
      <c r="AC33" s="1075">
        <v>0</v>
      </c>
      <c r="AD33" s="1077">
        <v>0</v>
      </c>
      <c r="AE33" s="1078">
        <v>0</v>
      </c>
      <c r="AF33" s="1073"/>
      <c r="AG33" s="1073"/>
    </row>
    <row r="34" spans="1:33" s="1068" customFormat="1">
      <c r="A34" s="1069" t="s">
        <v>963</v>
      </c>
      <c r="B34" s="1070">
        <v>6440.9359999999997</v>
      </c>
      <c r="C34" s="1071">
        <v>19.288216560509554</v>
      </c>
      <c r="D34" s="1072">
        <v>6513.6149999999998</v>
      </c>
      <c r="E34" s="1070">
        <v>1863121.298</v>
      </c>
      <c r="F34" s="1071">
        <v>0</v>
      </c>
      <c r="G34" s="1072">
        <v>1863121.298</v>
      </c>
      <c r="H34" s="1070">
        <v>1241701.7930000001</v>
      </c>
      <c r="I34" s="1071">
        <v>4.6483545647558389</v>
      </c>
      <c r="J34" s="1072">
        <v>1241719.3089999999</v>
      </c>
      <c r="K34" s="1070">
        <v>104003.70699999999</v>
      </c>
      <c r="L34" s="1071">
        <v>0</v>
      </c>
      <c r="M34" s="1072">
        <v>104003.70699999999</v>
      </c>
      <c r="N34" s="1070">
        <v>78030.851999999999</v>
      </c>
      <c r="O34" s="1071">
        <v>0</v>
      </c>
      <c r="P34" s="1072">
        <v>78030.851999999999</v>
      </c>
      <c r="Q34" s="1070">
        <v>0</v>
      </c>
      <c r="R34" s="1071">
        <v>0</v>
      </c>
      <c r="S34" s="1072">
        <v>0</v>
      </c>
      <c r="T34" s="1070">
        <v>332576.723</v>
      </c>
      <c r="U34" s="1071">
        <v>21562.145435244161</v>
      </c>
      <c r="V34" s="1072">
        <v>413822.88799999998</v>
      </c>
      <c r="W34" s="1070">
        <v>402653.42200000002</v>
      </c>
      <c r="X34" s="1071">
        <v>288.37101910828028</v>
      </c>
      <c r="Y34" s="1072">
        <v>403740.00400000002</v>
      </c>
      <c r="Z34" s="1070">
        <v>215568.82699999999</v>
      </c>
      <c r="AA34" s="1071">
        <v>0</v>
      </c>
      <c r="AB34" s="1072">
        <v>215568.82699999999</v>
      </c>
      <c r="AC34" s="1070">
        <v>4244097.5609999998</v>
      </c>
      <c r="AD34" s="1071">
        <v>21874.453290870486</v>
      </c>
      <c r="AE34" s="1072">
        <v>4326520.5020000003</v>
      </c>
      <c r="AF34" s="1073"/>
      <c r="AG34" s="1073"/>
    </row>
    <row r="35" spans="1:33" s="1068" customFormat="1">
      <c r="A35" s="1074" t="s">
        <v>957</v>
      </c>
      <c r="B35" s="1075">
        <v>0</v>
      </c>
      <c r="C35" s="1076">
        <v>0</v>
      </c>
      <c r="D35" s="1077">
        <v>0</v>
      </c>
      <c r="E35" s="1075">
        <v>0</v>
      </c>
      <c r="F35" s="1076">
        <v>0</v>
      </c>
      <c r="G35" s="1077">
        <v>0</v>
      </c>
      <c r="H35" s="1075">
        <v>0</v>
      </c>
      <c r="I35" s="1076">
        <v>0</v>
      </c>
      <c r="J35" s="1077">
        <v>0</v>
      </c>
      <c r="K35" s="1075">
        <v>0</v>
      </c>
      <c r="L35" s="1076">
        <v>0</v>
      </c>
      <c r="M35" s="1077">
        <v>0</v>
      </c>
      <c r="N35" s="1075">
        <v>0</v>
      </c>
      <c r="O35" s="1076">
        <v>0</v>
      </c>
      <c r="P35" s="1077">
        <v>0</v>
      </c>
      <c r="Q35" s="1075">
        <v>0</v>
      </c>
      <c r="R35" s="1076">
        <v>0</v>
      </c>
      <c r="S35" s="1077">
        <v>0</v>
      </c>
      <c r="T35" s="1075">
        <v>0</v>
      </c>
      <c r="U35" s="1076">
        <v>0</v>
      </c>
      <c r="V35" s="1077">
        <v>0</v>
      </c>
      <c r="W35" s="1075">
        <v>0</v>
      </c>
      <c r="X35" s="1076">
        <v>0</v>
      </c>
      <c r="Y35" s="1077">
        <v>0</v>
      </c>
      <c r="Z35" s="1075">
        <v>0</v>
      </c>
      <c r="AA35" s="1076">
        <v>0</v>
      </c>
      <c r="AB35" s="1077">
        <v>0</v>
      </c>
      <c r="AC35" s="1075">
        <v>0</v>
      </c>
      <c r="AD35" s="1076">
        <v>0</v>
      </c>
      <c r="AE35" s="1078">
        <v>0</v>
      </c>
      <c r="AF35" s="1073"/>
      <c r="AG35" s="1073"/>
    </row>
    <row r="36" spans="1:33" s="1068" customFormat="1">
      <c r="A36" s="1074" t="s">
        <v>597</v>
      </c>
      <c r="B36" s="1075">
        <v>0</v>
      </c>
      <c r="C36" s="1077">
        <v>0</v>
      </c>
      <c r="D36" s="1077">
        <v>0</v>
      </c>
      <c r="E36" s="1075">
        <v>0</v>
      </c>
      <c r="F36" s="1077">
        <v>0</v>
      </c>
      <c r="G36" s="1077">
        <v>0</v>
      </c>
      <c r="H36" s="1075">
        <v>0</v>
      </c>
      <c r="I36" s="1077">
        <v>0</v>
      </c>
      <c r="J36" s="1077">
        <v>0</v>
      </c>
      <c r="K36" s="1075">
        <v>0</v>
      </c>
      <c r="L36" s="1077">
        <v>0</v>
      </c>
      <c r="M36" s="1077">
        <v>0</v>
      </c>
      <c r="N36" s="1075">
        <v>0</v>
      </c>
      <c r="O36" s="1077">
        <v>0</v>
      </c>
      <c r="P36" s="1077">
        <v>0</v>
      </c>
      <c r="Q36" s="1075">
        <v>0</v>
      </c>
      <c r="R36" s="1077">
        <v>0</v>
      </c>
      <c r="S36" s="1077">
        <v>0</v>
      </c>
      <c r="T36" s="1075">
        <v>0</v>
      </c>
      <c r="U36" s="1077">
        <v>0</v>
      </c>
      <c r="V36" s="1077">
        <v>0</v>
      </c>
      <c r="W36" s="1075">
        <v>0</v>
      </c>
      <c r="X36" s="1077">
        <v>0</v>
      </c>
      <c r="Y36" s="1077">
        <v>0</v>
      </c>
      <c r="Z36" s="1075">
        <v>0</v>
      </c>
      <c r="AA36" s="1077">
        <v>0</v>
      </c>
      <c r="AB36" s="1077">
        <v>0</v>
      </c>
      <c r="AC36" s="1075">
        <v>0</v>
      </c>
      <c r="AD36" s="1077">
        <v>0</v>
      </c>
      <c r="AE36" s="1078">
        <v>0</v>
      </c>
      <c r="AF36" s="1073"/>
      <c r="AG36" s="1073"/>
    </row>
    <row r="37" spans="1:33" s="1068" customFormat="1">
      <c r="A37" s="1074" t="s">
        <v>365</v>
      </c>
      <c r="B37" s="1075">
        <v>0</v>
      </c>
      <c r="C37" s="1077">
        <v>0</v>
      </c>
      <c r="D37" s="1077">
        <v>0</v>
      </c>
      <c r="E37" s="1075">
        <v>0</v>
      </c>
      <c r="F37" s="1077">
        <v>0</v>
      </c>
      <c r="G37" s="1077">
        <v>0</v>
      </c>
      <c r="H37" s="1075">
        <v>0</v>
      </c>
      <c r="I37" s="1077">
        <v>0</v>
      </c>
      <c r="J37" s="1077">
        <v>0</v>
      </c>
      <c r="K37" s="1075">
        <v>0</v>
      </c>
      <c r="L37" s="1077">
        <v>0</v>
      </c>
      <c r="M37" s="1077">
        <v>0</v>
      </c>
      <c r="N37" s="1075">
        <v>0</v>
      </c>
      <c r="O37" s="1077">
        <v>0</v>
      </c>
      <c r="P37" s="1077">
        <v>0</v>
      </c>
      <c r="Q37" s="1075">
        <v>0</v>
      </c>
      <c r="R37" s="1077">
        <v>0</v>
      </c>
      <c r="S37" s="1077">
        <v>0</v>
      </c>
      <c r="T37" s="1075">
        <v>0</v>
      </c>
      <c r="U37" s="1077">
        <v>0</v>
      </c>
      <c r="V37" s="1077">
        <v>0</v>
      </c>
      <c r="W37" s="1075">
        <v>0</v>
      </c>
      <c r="X37" s="1077">
        <v>0</v>
      </c>
      <c r="Y37" s="1077">
        <v>0</v>
      </c>
      <c r="Z37" s="1075">
        <v>0</v>
      </c>
      <c r="AA37" s="1077">
        <v>0</v>
      </c>
      <c r="AB37" s="1077">
        <v>0</v>
      </c>
      <c r="AC37" s="1075">
        <v>0</v>
      </c>
      <c r="AD37" s="1077">
        <v>0</v>
      </c>
      <c r="AE37" s="1078">
        <v>0</v>
      </c>
      <c r="AF37" s="1073"/>
      <c r="AG37" s="1073"/>
    </row>
    <row r="38" spans="1:33" s="1068" customFormat="1">
      <c r="A38" s="1074" t="s">
        <v>369</v>
      </c>
      <c r="B38" s="1075">
        <v>6436.7889999999998</v>
      </c>
      <c r="C38" s="1077">
        <v>19.288216560509554</v>
      </c>
      <c r="D38" s="1077">
        <v>6509.4669999999996</v>
      </c>
      <c r="E38" s="1075">
        <v>1863121.298</v>
      </c>
      <c r="F38" s="1077">
        <v>0</v>
      </c>
      <c r="G38" s="1077">
        <v>1863121.298</v>
      </c>
      <c r="H38" s="1075">
        <v>1241701.7930000001</v>
      </c>
      <c r="I38" s="1077">
        <v>4.6483545647558389</v>
      </c>
      <c r="J38" s="1077">
        <v>1241719.3089999999</v>
      </c>
      <c r="K38" s="1075">
        <v>104003.70699999999</v>
      </c>
      <c r="L38" s="1077">
        <v>0</v>
      </c>
      <c r="M38" s="1077">
        <v>104003.70699999999</v>
      </c>
      <c r="N38" s="1075">
        <v>78030.851999999999</v>
      </c>
      <c r="O38" s="1077">
        <v>0</v>
      </c>
      <c r="P38" s="1077">
        <v>78030.851999999999</v>
      </c>
      <c r="Q38" s="1075">
        <v>0</v>
      </c>
      <c r="R38" s="1077">
        <v>0</v>
      </c>
      <c r="S38" s="1077">
        <v>0</v>
      </c>
      <c r="T38" s="1075">
        <v>328752.22399999999</v>
      </c>
      <c r="U38" s="1077">
        <v>20851.596868365177</v>
      </c>
      <c r="V38" s="1077">
        <v>407321.04100000003</v>
      </c>
      <c r="W38" s="1075">
        <v>402653.42200000002</v>
      </c>
      <c r="X38" s="1077">
        <v>288.37101910828028</v>
      </c>
      <c r="Y38" s="1077">
        <v>403740.00400000002</v>
      </c>
      <c r="Z38" s="1075">
        <v>215568.82699999999</v>
      </c>
      <c r="AA38" s="1077">
        <v>0</v>
      </c>
      <c r="AB38" s="1077">
        <v>215568.82699999999</v>
      </c>
      <c r="AC38" s="1075">
        <v>4240268.915</v>
      </c>
      <c r="AD38" s="1077">
        <v>21163.904458598725</v>
      </c>
      <c r="AE38" s="1078">
        <v>4320014.5080000004</v>
      </c>
      <c r="AF38" s="1073"/>
      <c r="AG38" s="1073"/>
    </row>
    <row r="39" spans="1:33" s="1068" customFormat="1">
      <c r="A39" s="1074" t="s">
        <v>598</v>
      </c>
      <c r="B39" s="1075">
        <v>0</v>
      </c>
      <c r="C39" s="1077">
        <v>0</v>
      </c>
      <c r="D39" s="1077">
        <v>0</v>
      </c>
      <c r="E39" s="1075">
        <v>0</v>
      </c>
      <c r="F39" s="1077">
        <v>0</v>
      </c>
      <c r="G39" s="1077">
        <v>0</v>
      </c>
      <c r="H39" s="1075">
        <v>0</v>
      </c>
      <c r="I39" s="1077">
        <v>0</v>
      </c>
      <c r="J39" s="1077">
        <v>0</v>
      </c>
      <c r="K39" s="1075">
        <v>0</v>
      </c>
      <c r="L39" s="1077">
        <v>0</v>
      </c>
      <c r="M39" s="1077">
        <v>0</v>
      </c>
      <c r="N39" s="1075">
        <v>0</v>
      </c>
      <c r="O39" s="1077">
        <v>0</v>
      </c>
      <c r="P39" s="1077">
        <v>0</v>
      </c>
      <c r="Q39" s="1075">
        <v>0</v>
      </c>
      <c r="R39" s="1077">
        <v>0</v>
      </c>
      <c r="S39" s="1077">
        <v>0</v>
      </c>
      <c r="T39" s="1075">
        <v>0</v>
      </c>
      <c r="U39" s="1077">
        <v>0</v>
      </c>
      <c r="V39" s="1077">
        <v>0</v>
      </c>
      <c r="W39" s="1075">
        <v>0</v>
      </c>
      <c r="X39" s="1077">
        <v>0</v>
      </c>
      <c r="Y39" s="1077">
        <v>0</v>
      </c>
      <c r="Z39" s="1075">
        <v>0</v>
      </c>
      <c r="AA39" s="1077">
        <v>0</v>
      </c>
      <c r="AB39" s="1077">
        <v>0</v>
      </c>
      <c r="AC39" s="1075">
        <v>0</v>
      </c>
      <c r="AD39" s="1077">
        <v>0</v>
      </c>
      <c r="AE39" s="1078">
        <v>0</v>
      </c>
      <c r="AF39" s="1073"/>
      <c r="AG39" s="1073"/>
    </row>
    <row r="40" spans="1:33" s="1068" customFormat="1">
      <c r="A40" s="1074" t="s">
        <v>599</v>
      </c>
      <c r="B40" s="1075">
        <v>0</v>
      </c>
      <c r="C40" s="1077">
        <v>0</v>
      </c>
      <c r="D40" s="1077">
        <v>0</v>
      </c>
      <c r="E40" s="1075">
        <v>0</v>
      </c>
      <c r="F40" s="1077">
        <v>0</v>
      </c>
      <c r="G40" s="1077">
        <v>0</v>
      </c>
      <c r="H40" s="1075">
        <v>0</v>
      </c>
      <c r="I40" s="1077">
        <v>0</v>
      </c>
      <c r="J40" s="1077">
        <v>0</v>
      </c>
      <c r="K40" s="1075">
        <v>0</v>
      </c>
      <c r="L40" s="1077">
        <v>0</v>
      </c>
      <c r="M40" s="1077">
        <v>0</v>
      </c>
      <c r="N40" s="1075">
        <v>0</v>
      </c>
      <c r="O40" s="1077">
        <v>0</v>
      </c>
      <c r="P40" s="1077">
        <v>0</v>
      </c>
      <c r="Q40" s="1075">
        <v>0</v>
      </c>
      <c r="R40" s="1077">
        <v>0</v>
      </c>
      <c r="S40" s="1077">
        <v>0</v>
      </c>
      <c r="T40" s="1075">
        <v>3824.4989999999998</v>
      </c>
      <c r="U40" s="1077">
        <v>710.54856687898086</v>
      </c>
      <c r="V40" s="1077">
        <v>6501.8459999999995</v>
      </c>
      <c r="W40" s="1075">
        <v>0</v>
      </c>
      <c r="X40" s="1077">
        <v>0</v>
      </c>
      <c r="Y40" s="1077">
        <v>0</v>
      </c>
      <c r="Z40" s="1075">
        <v>0</v>
      </c>
      <c r="AA40" s="1077">
        <v>0</v>
      </c>
      <c r="AB40" s="1077">
        <v>0</v>
      </c>
      <c r="AC40" s="1075">
        <v>3824.4989999999998</v>
      </c>
      <c r="AD40" s="1077">
        <v>710.54856687898086</v>
      </c>
      <c r="AE40" s="1078">
        <v>6501.8459999999995</v>
      </c>
      <c r="AF40" s="1073"/>
      <c r="AG40" s="1073"/>
    </row>
    <row r="41" spans="1:33" s="1068" customFormat="1">
      <c r="A41" s="1074" t="s">
        <v>600</v>
      </c>
      <c r="B41" s="1075">
        <v>0</v>
      </c>
      <c r="C41" s="1077">
        <v>0</v>
      </c>
      <c r="D41" s="1077">
        <v>0</v>
      </c>
      <c r="E41" s="1075">
        <v>0</v>
      </c>
      <c r="F41" s="1077">
        <v>0</v>
      </c>
      <c r="G41" s="1077">
        <v>0</v>
      </c>
      <c r="H41" s="1075">
        <v>0</v>
      </c>
      <c r="I41" s="1077">
        <v>0</v>
      </c>
      <c r="J41" s="1077">
        <v>0</v>
      </c>
      <c r="K41" s="1075">
        <v>0</v>
      </c>
      <c r="L41" s="1077">
        <v>0</v>
      </c>
      <c r="M41" s="1077">
        <v>0</v>
      </c>
      <c r="N41" s="1075">
        <v>0</v>
      </c>
      <c r="O41" s="1077">
        <v>0</v>
      </c>
      <c r="P41" s="1077">
        <v>0</v>
      </c>
      <c r="Q41" s="1075">
        <v>0</v>
      </c>
      <c r="R41" s="1077">
        <v>0</v>
      </c>
      <c r="S41" s="1077">
        <v>0</v>
      </c>
      <c r="T41" s="1075">
        <v>0</v>
      </c>
      <c r="U41" s="1077">
        <v>0</v>
      </c>
      <c r="V41" s="1077">
        <v>0</v>
      </c>
      <c r="W41" s="1075">
        <v>0</v>
      </c>
      <c r="X41" s="1077">
        <v>0</v>
      </c>
      <c r="Y41" s="1077">
        <v>0</v>
      </c>
      <c r="Z41" s="1075">
        <v>0</v>
      </c>
      <c r="AA41" s="1077">
        <v>0</v>
      </c>
      <c r="AB41" s="1077">
        <v>0</v>
      </c>
      <c r="AC41" s="1075">
        <v>0</v>
      </c>
      <c r="AD41" s="1077">
        <v>0</v>
      </c>
      <c r="AE41" s="1078">
        <v>0</v>
      </c>
      <c r="AF41" s="1073"/>
      <c r="AG41" s="1073"/>
    </row>
    <row r="42" spans="1:33" s="1068" customFormat="1">
      <c r="A42" s="1074" t="s">
        <v>964</v>
      </c>
      <c r="B42" s="1075">
        <v>4.1470000000000002</v>
      </c>
      <c r="C42" s="1077">
        <v>0</v>
      </c>
      <c r="D42" s="1077">
        <v>4.1470000000000002</v>
      </c>
      <c r="E42" s="1075">
        <v>0</v>
      </c>
      <c r="F42" s="1077">
        <v>0</v>
      </c>
      <c r="G42" s="1077">
        <v>0</v>
      </c>
      <c r="H42" s="1075">
        <v>0</v>
      </c>
      <c r="I42" s="1077">
        <v>0</v>
      </c>
      <c r="J42" s="1077">
        <v>0</v>
      </c>
      <c r="K42" s="1075">
        <v>0</v>
      </c>
      <c r="L42" s="1077">
        <v>0</v>
      </c>
      <c r="M42" s="1077">
        <v>0</v>
      </c>
      <c r="N42" s="1075">
        <v>0</v>
      </c>
      <c r="O42" s="1077">
        <v>0</v>
      </c>
      <c r="P42" s="1077">
        <v>0</v>
      </c>
      <c r="Q42" s="1075">
        <v>0</v>
      </c>
      <c r="R42" s="1077">
        <v>0</v>
      </c>
      <c r="S42" s="1077">
        <v>0</v>
      </c>
      <c r="T42" s="1075">
        <v>0</v>
      </c>
      <c r="U42" s="1077">
        <v>0</v>
      </c>
      <c r="V42" s="1077">
        <v>0</v>
      </c>
      <c r="W42" s="1075">
        <v>0</v>
      </c>
      <c r="X42" s="1077">
        <v>0</v>
      </c>
      <c r="Y42" s="1077">
        <v>0</v>
      </c>
      <c r="Z42" s="1075">
        <v>0</v>
      </c>
      <c r="AA42" s="1077">
        <v>0</v>
      </c>
      <c r="AB42" s="1077">
        <v>0</v>
      </c>
      <c r="AC42" s="1075">
        <v>4.1470000000000002</v>
      </c>
      <c r="AD42" s="1077">
        <v>0</v>
      </c>
      <c r="AE42" s="1078">
        <v>4.1470000000000002</v>
      </c>
      <c r="AF42" s="1073"/>
      <c r="AG42" s="1073"/>
    </row>
    <row r="43" spans="1:33" s="1068" customFormat="1">
      <c r="A43" s="1079" t="s">
        <v>965</v>
      </c>
      <c r="B43" s="1080">
        <v>4536.9279999999999</v>
      </c>
      <c r="C43" s="1081">
        <v>2.4633757961783438</v>
      </c>
      <c r="D43" s="1082">
        <v>4546.21</v>
      </c>
      <c r="E43" s="1080">
        <v>1580802.648</v>
      </c>
      <c r="F43" s="1081">
        <v>0</v>
      </c>
      <c r="G43" s="1082">
        <v>1580802.648</v>
      </c>
      <c r="H43" s="1080">
        <v>788111.97199999995</v>
      </c>
      <c r="I43" s="1081">
        <v>0</v>
      </c>
      <c r="J43" s="1082">
        <v>788111.97199999995</v>
      </c>
      <c r="K43" s="1080">
        <v>58093.328999999998</v>
      </c>
      <c r="L43" s="1081">
        <v>0</v>
      </c>
      <c r="M43" s="1082">
        <v>58093.328999999998</v>
      </c>
      <c r="N43" s="1080">
        <v>31785.977999999999</v>
      </c>
      <c r="O43" s="1081">
        <v>0</v>
      </c>
      <c r="P43" s="1082">
        <v>31785.977999999999</v>
      </c>
      <c r="Q43" s="1080">
        <v>0</v>
      </c>
      <c r="R43" s="1081">
        <v>0</v>
      </c>
      <c r="S43" s="1082">
        <v>0</v>
      </c>
      <c r="T43" s="1080">
        <v>2300.0639999999999</v>
      </c>
      <c r="U43" s="1081">
        <v>9.5483014861995752</v>
      </c>
      <c r="V43" s="1082">
        <v>2336.0419999999999</v>
      </c>
      <c r="W43" s="1080">
        <v>106204.524</v>
      </c>
      <c r="X43" s="1081">
        <v>0</v>
      </c>
      <c r="Y43" s="1082">
        <v>106204.524</v>
      </c>
      <c r="Z43" s="1080">
        <v>89098.005000000005</v>
      </c>
      <c r="AA43" s="1081">
        <v>0</v>
      </c>
      <c r="AB43" s="1082">
        <v>89098.005000000005</v>
      </c>
      <c r="AC43" s="1080">
        <v>2660933.4509999999</v>
      </c>
      <c r="AD43" s="1081">
        <v>12.011677282377917</v>
      </c>
      <c r="AE43" s="1082">
        <v>2660978.7110000001</v>
      </c>
      <c r="AF43" s="1073"/>
      <c r="AG43" s="1073"/>
    </row>
    <row r="44" spans="1:33" s="1068" customFormat="1">
      <c r="A44" s="1074" t="s">
        <v>957</v>
      </c>
      <c r="B44" s="1075">
        <v>0</v>
      </c>
      <c r="C44" s="1077">
        <v>0</v>
      </c>
      <c r="D44" s="1077">
        <v>0</v>
      </c>
      <c r="E44" s="1075">
        <v>0</v>
      </c>
      <c r="F44" s="1077">
        <v>0</v>
      </c>
      <c r="G44" s="1077">
        <v>0</v>
      </c>
      <c r="H44" s="1075">
        <v>0</v>
      </c>
      <c r="I44" s="1077">
        <v>0</v>
      </c>
      <c r="J44" s="1077">
        <v>0</v>
      </c>
      <c r="K44" s="1075">
        <v>0</v>
      </c>
      <c r="L44" s="1077">
        <v>0</v>
      </c>
      <c r="M44" s="1077">
        <v>0</v>
      </c>
      <c r="N44" s="1075">
        <v>0</v>
      </c>
      <c r="O44" s="1077">
        <v>0</v>
      </c>
      <c r="P44" s="1077">
        <v>0</v>
      </c>
      <c r="Q44" s="1075">
        <v>0</v>
      </c>
      <c r="R44" s="1077">
        <v>0</v>
      </c>
      <c r="S44" s="1077">
        <v>0</v>
      </c>
      <c r="T44" s="1075">
        <v>0</v>
      </c>
      <c r="U44" s="1077">
        <v>0</v>
      </c>
      <c r="V44" s="1077">
        <v>0</v>
      </c>
      <c r="W44" s="1075">
        <v>0</v>
      </c>
      <c r="X44" s="1077">
        <v>0</v>
      </c>
      <c r="Y44" s="1077">
        <v>0</v>
      </c>
      <c r="Z44" s="1075">
        <v>0</v>
      </c>
      <c r="AA44" s="1077">
        <v>0</v>
      </c>
      <c r="AB44" s="1077">
        <v>0</v>
      </c>
      <c r="AC44" s="1075">
        <v>0</v>
      </c>
      <c r="AD44" s="1077">
        <v>0</v>
      </c>
      <c r="AE44" s="1078">
        <v>0</v>
      </c>
      <c r="AF44" s="1073"/>
      <c r="AG44" s="1073"/>
    </row>
    <row r="45" spans="1:33" s="1068" customFormat="1">
      <c r="A45" s="1074" t="s">
        <v>597</v>
      </c>
      <c r="B45" s="1075">
        <v>0</v>
      </c>
      <c r="C45" s="1077">
        <v>0</v>
      </c>
      <c r="D45" s="1077">
        <v>0</v>
      </c>
      <c r="E45" s="1075">
        <v>0</v>
      </c>
      <c r="F45" s="1077">
        <v>0</v>
      </c>
      <c r="G45" s="1077">
        <v>0</v>
      </c>
      <c r="H45" s="1075">
        <v>0</v>
      </c>
      <c r="I45" s="1077">
        <v>0</v>
      </c>
      <c r="J45" s="1077">
        <v>0</v>
      </c>
      <c r="K45" s="1075">
        <v>0</v>
      </c>
      <c r="L45" s="1077">
        <v>0</v>
      </c>
      <c r="M45" s="1077">
        <v>0</v>
      </c>
      <c r="N45" s="1075">
        <v>0</v>
      </c>
      <c r="O45" s="1077">
        <v>0</v>
      </c>
      <c r="P45" s="1077">
        <v>0</v>
      </c>
      <c r="Q45" s="1075">
        <v>0</v>
      </c>
      <c r="R45" s="1077">
        <v>0</v>
      </c>
      <c r="S45" s="1077">
        <v>0</v>
      </c>
      <c r="T45" s="1075">
        <v>0</v>
      </c>
      <c r="U45" s="1077">
        <v>0</v>
      </c>
      <c r="V45" s="1077">
        <v>0</v>
      </c>
      <c r="W45" s="1075">
        <v>0</v>
      </c>
      <c r="X45" s="1077">
        <v>0</v>
      </c>
      <c r="Y45" s="1077">
        <v>0</v>
      </c>
      <c r="Z45" s="1075">
        <v>0</v>
      </c>
      <c r="AA45" s="1077">
        <v>0</v>
      </c>
      <c r="AB45" s="1077">
        <v>0</v>
      </c>
      <c r="AC45" s="1075">
        <v>0</v>
      </c>
      <c r="AD45" s="1077">
        <v>0</v>
      </c>
      <c r="AE45" s="1078">
        <v>0</v>
      </c>
      <c r="AF45" s="1073"/>
      <c r="AG45" s="1073"/>
    </row>
    <row r="46" spans="1:33" s="1068" customFormat="1">
      <c r="A46" s="1074" t="s">
        <v>365</v>
      </c>
      <c r="B46" s="1075">
        <v>0</v>
      </c>
      <c r="C46" s="1077">
        <v>0</v>
      </c>
      <c r="D46" s="1077">
        <v>0</v>
      </c>
      <c r="E46" s="1075">
        <v>0</v>
      </c>
      <c r="F46" s="1077">
        <v>0</v>
      </c>
      <c r="G46" s="1077">
        <v>0</v>
      </c>
      <c r="H46" s="1075">
        <v>0</v>
      </c>
      <c r="I46" s="1077">
        <v>0</v>
      </c>
      <c r="J46" s="1077">
        <v>0</v>
      </c>
      <c r="K46" s="1075">
        <v>0</v>
      </c>
      <c r="L46" s="1077">
        <v>0</v>
      </c>
      <c r="M46" s="1077">
        <v>0</v>
      </c>
      <c r="N46" s="1075">
        <v>0</v>
      </c>
      <c r="O46" s="1077">
        <v>0</v>
      </c>
      <c r="P46" s="1077">
        <v>0</v>
      </c>
      <c r="Q46" s="1075">
        <v>0</v>
      </c>
      <c r="R46" s="1077">
        <v>0</v>
      </c>
      <c r="S46" s="1077">
        <v>0</v>
      </c>
      <c r="T46" s="1075">
        <v>0</v>
      </c>
      <c r="U46" s="1077">
        <v>0</v>
      </c>
      <c r="V46" s="1077">
        <v>0</v>
      </c>
      <c r="W46" s="1075">
        <v>0</v>
      </c>
      <c r="X46" s="1077">
        <v>0</v>
      </c>
      <c r="Y46" s="1077">
        <v>0</v>
      </c>
      <c r="Z46" s="1075">
        <v>0</v>
      </c>
      <c r="AA46" s="1077">
        <v>0</v>
      </c>
      <c r="AB46" s="1077">
        <v>0</v>
      </c>
      <c r="AC46" s="1075">
        <v>0</v>
      </c>
      <c r="AD46" s="1077">
        <v>0</v>
      </c>
      <c r="AE46" s="1078">
        <v>0</v>
      </c>
      <c r="AF46" s="1073"/>
      <c r="AG46" s="1073"/>
    </row>
    <row r="47" spans="1:33" s="1068" customFormat="1">
      <c r="A47" s="1074" t="s">
        <v>369</v>
      </c>
      <c r="B47" s="1075">
        <v>4509.66</v>
      </c>
      <c r="C47" s="1077">
        <v>2.4633757961783438</v>
      </c>
      <c r="D47" s="1077">
        <v>4518.942</v>
      </c>
      <c r="E47" s="1075">
        <v>1580802.648</v>
      </c>
      <c r="F47" s="1077">
        <v>0</v>
      </c>
      <c r="G47" s="1077">
        <v>1580802.648</v>
      </c>
      <c r="H47" s="1075">
        <v>788111.97199999995</v>
      </c>
      <c r="I47" s="1077">
        <v>0</v>
      </c>
      <c r="J47" s="1077">
        <v>788111.97199999995</v>
      </c>
      <c r="K47" s="1075">
        <v>58093.328999999998</v>
      </c>
      <c r="L47" s="1077">
        <v>0</v>
      </c>
      <c r="M47" s="1077">
        <v>58093.328999999998</v>
      </c>
      <c r="N47" s="1075">
        <v>31785.977999999999</v>
      </c>
      <c r="O47" s="1077">
        <v>0</v>
      </c>
      <c r="P47" s="1077">
        <v>31785.977999999999</v>
      </c>
      <c r="Q47" s="1075">
        <v>0</v>
      </c>
      <c r="R47" s="1077">
        <v>0</v>
      </c>
      <c r="S47" s="1077">
        <v>0</v>
      </c>
      <c r="T47" s="1075">
        <v>2300.0639999999999</v>
      </c>
      <c r="U47" s="1077">
        <v>9.5483014861995752</v>
      </c>
      <c r="V47" s="1077">
        <v>2336.0419999999999</v>
      </c>
      <c r="W47" s="1075">
        <v>106204.524</v>
      </c>
      <c r="X47" s="1077">
        <v>0</v>
      </c>
      <c r="Y47" s="1077">
        <v>106204.524</v>
      </c>
      <c r="Z47" s="1075">
        <v>89098.005000000005</v>
      </c>
      <c r="AA47" s="1077">
        <v>0</v>
      </c>
      <c r="AB47" s="1077">
        <v>89098.005000000005</v>
      </c>
      <c r="AC47" s="1075">
        <v>2660906.1830000002</v>
      </c>
      <c r="AD47" s="1077">
        <v>12.011677282377917</v>
      </c>
      <c r="AE47" s="1078">
        <v>2660951.443</v>
      </c>
      <c r="AF47" s="1073"/>
      <c r="AG47" s="1073"/>
    </row>
    <row r="48" spans="1:33" s="1068" customFormat="1">
      <c r="A48" s="1074" t="s">
        <v>598</v>
      </c>
      <c r="B48" s="1075">
        <v>0</v>
      </c>
      <c r="C48" s="1077">
        <v>0</v>
      </c>
      <c r="D48" s="1077">
        <v>0</v>
      </c>
      <c r="E48" s="1075">
        <v>0</v>
      </c>
      <c r="F48" s="1077">
        <v>0</v>
      </c>
      <c r="G48" s="1077">
        <v>0</v>
      </c>
      <c r="H48" s="1075">
        <v>0</v>
      </c>
      <c r="I48" s="1077">
        <v>0</v>
      </c>
      <c r="J48" s="1077">
        <v>0</v>
      </c>
      <c r="K48" s="1075">
        <v>0</v>
      </c>
      <c r="L48" s="1077">
        <v>0</v>
      </c>
      <c r="M48" s="1077">
        <v>0</v>
      </c>
      <c r="N48" s="1075">
        <v>0</v>
      </c>
      <c r="O48" s="1077">
        <v>0</v>
      </c>
      <c r="P48" s="1077">
        <v>0</v>
      </c>
      <c r="Q48" s="1075">
        <v>0</v>
      </c>
      <c r="R48" s="1077">
        <v>0</v>
      </c>
      <c r="S48" s="1077">
        <v>0</v>
      </c>
      <c r="T48" s="1075">
        <v>0</v>
      </c>
      <c r="U48" s="1077">
        <v>0</v>
      </c>
      <c r="V48" s="1077">
        <v>0</v>
      </c>
      <c r="W48" s="1075">
        <v>0</v>
      </c>
      <c r="X48" s="1077">
        <v>0</v>
      </c>
      <c r="Y48" s="1077">
        <v>0</v>
      </c>
      <c r="Z48" s="1075">
        <v>0</v>
      </c>
      <c r="AA48" s="1077">
        <v>0</v>
      </c>
      <c r="AB48" s="1077">
        <v>0</v>
      </c>
      <c r="AC48" s="1075">
        <v>0</v>
      </c>
      <c r="AD48" s="1077">
        <v>0</v>
      </c>
      <c r="AE48" s="1078">
        <v>0</v>
      </c>
      <c r="AF48" s="1073"/>
      <c r="AG48" s="1073"/>
    </row>
    <row r="49" spans="1:33" s="1068" customFormat="1">
      <c r="A49" s="1074" t="s">
        <v>599</v>
      </c>
      <c r="B49" s="1075">
        <v>0</v>
      </c>
      <c r="C49" s="1077">
        <v>0</v>
      </c>
      <c r="D49" s="1077">
        <v>0</v>
      </c>
      <c r="E49" s="1075">
        <v>0</v>
      </c>
      <c r="F49" s="1077">
        <v>0</v>
      </c>
      <c r="G49" s="1077">
        <v>0</v>
      </c>
      <c r="H49" s="1075">
        <v>0</v>
      </c>
      <c r="I49" s="1077">
        <v>0</v>
      </c>
      <c r="J49" s="1077">
        <v>0</v>
      </c>
      <c r="K49" s="1075">
        <v>0</v>
      </c>
      <c r="L49" s="1077">
        <v>0</v>
      </c>
      <c r="M49" s="1077">
        <v>0</v>
      </c>
      <c r="N49" s="1075">
        <v>0</v>
      </c>
      <c r="O49" s="1077">
        <v>0</v>
      </c>
      <c r="P49" s="1077">
        <v>0</v>
      </c>
      <c r="Q49" s="1075">
        <v>0</v>
      </c>
      <c r="R49" s="1077">
        <v>0</v>
      </c>
      <c r="S49" s="1077">
        <v>0</v>
      </c>
      <c r="T49" s="1075">
        <v>0</v>
      </c>
      <c r="U49" s="1077">
        <v>0</v>
      </c>
      <c r="V49" s="1077">
        <v>0</v>
      </c>
      <c r="W49" s="1075">
        <v>0</v>
      </c>
      <c r="X49" s="1077">
        <v>0</v>
      </c>
      <c r="Y49" s="1077">
        <v>0</v>
      </c>
      <c r="Z49" s="1075">
        <v>0</v>
      </c>
      <c r="AA49" s="1077">
        <v>0</v>
      </c>
      <c r="AB49" s="1077">
        <v>0</v>
      </c>
      <c r="AC49" s="1075">
        <v>0</v>
      </c>
      <c r="AD49" s="1077">
        <v>0</v>
      </c>
      <c r="AE49" s="1078">
        <v>0</v>
      </c>
      <c r="AF49" s="1073"/>
      <c r="AG49" s="1073"/>
    </row>
    <row r="50" spans="1:33" s="1068" customFormat="1">
      <c r="A50" s="1074" t="s">
        <v>600</v>
      </c>
      <c r="B50" s="1075">
        <v>0</v>
      </c>
      <c r="C50" s="1077">
        <v>0</v>
      </c>
      <c r="D50" s="1077">
        <v>0</v>
      </c>
      <c r="E50" s="1075">
        <v>0</v>
      </c>
      <c r="F50" s="1077">
        <v>0</v>
      </c>
      <c r="G50" s="1077">
        <v>0</v>
      </c>
      <c r="H50" s="1075">
        <v>0</v>
      </c>
      <c r="I50" s="1077">
        <v>0</v>
      </c>
      <c r="J50" s="1077">
        <v>0</v>
      </c>
      <c r="K50" s="1075">
        <v>0</v>
      </c>
      <c r="L50" s="1077">
        <v>0</v>
      </c>
      <c r="M50" s="1077">
        <v>0</v>
      </c>
      <c r="N50" s="1075">
        <v>0</v>
      </c>
      <c r="O50" s="1077">
        <v>0</v>
      </c>
      <c r="P50" s="1077">
        <v>0</v>
      </c>
      <c r="Q50" s="1075">
        <v>0</v>
      </c>
      <c r="R50" s="1077">
        <v>0</v>
      </c>
      <c r="S50" s="1077">
        <v>0</v>
      </c>
      <c r="T50" s="1075">
        <v>0</v>
      </c>
      <c r="U50" s="1077">
        <v>0</v>
      </c>
      <c r="V50" s="1077">
        <v>0</v>
      </c>
      <c r="W50" s="1075">
        <v>0</v>
      </c>
      <c r="X50" s="1077">
        <v>0</v>
      </c>
      <c r="Y50" s="1077">
        <v>0</v>
      </c>
      <c r="Z50" s="1075">
        <v>0</v>
      </c>
      <c r="AA50" s="1077">
        <v>0</v>
      </c>
      <c r="AB50" s="1077">
        <v>0</v>
      </c>
      <c r="AC50" s="1075">
        <v>0</v>
      </c>
      <c r="AD50" s="1077">
        <v>0</v>
      </c>
      <c r="AE50" s="1078">
        <v>0</v>
      </c>
      <c r="AF50" s="1073"/>
      <c r="AG50" s="1073"/>
    </row>
    <row r="51" spans="1:33" s="1068" customFormat="1">
      <c r="A51" s="1074" t="s">
        <v>966</v>
      </c>
      <c r="B51" s="1075">
        <v>27.266999999999999</v>
      </c>
      <c r="C51" s="1077">
        <v>0</v>
      </c>
      <c r="D51" s="1077">
        <v>27.266999999999999</v>
      </c>
      <c r="E51" s="1075">
        <v>0</v>
      </c>
      <c r="F51" s="1077">
        <v>0</v>
      </c>
      <c r="G51" s="1077">
        <v>0</v>
      </c>
      <c r="H51" s="1075">
        <v>0</v>
      </c>
      <c r="I51" s="1077">
        <v>0</v>
      </c>
      <c r="J51" s="1077">
        <v>0</v>
      </c>
      <c r="K51" s="1075">
        <v>0</v>
      </c>
      <c r="L51" s="1077">
        <v>0</v>
      </c>
      <c r="M51" s="1077">
        <v>0</v>
      </c>
      <c r="N51" s="1075">
        <v>0</v>
      </c>
      <c r="O51" s="1077">
        <v>0</v>
      </c>
      <c r="P51" s="1077">
        <v>0</v>
      </c>
      <c r="Q51" s="1075">
        <v>0</v>
      </c>
      <c r="R51" s="1077">
        <v>0</v>
      </c>
      <c r="S51" s="1077">
        <v>0</v>
      </c>
      <c r="T51" s="1075">
        <v>0</v>
      </c>
      <c r="U51" s="1077">
        <v>0</v>
      </c>
      <c r="V51" s="1077">
        <v>0</v>
      </c>
      <c r="W51" s="1075">
        <v>0</v>
      </c>
      <c r="X51" s="1077">
        <v>0</v>
      </c>
      <c r="Y51" s="1077">
        <v>0</v>
      </c>
      <c r="Z51" s="1075">
        <v>0</v>
      </c>
      <c r="AA51" s="1077">
        <v>0</v>
      </c>
      <c r="AB51" s="1077">
        <v>0</v>
      </c>
      <c r="AC51" s="1075">
        <v>27.266999999999999</v>
      </c>
      <c r="AD51" s="1077">
        <v>0</v>
      </c>
      <c r="AE51" s="1078">
        <v>27.266999999999999</v>
      </c>
      <c r="AF51" s="1073"/>
      <c r="AG51" s="1073"/>
    </row>
    <row r="52" spans="1:33" s="1068" customFormat="1">
      <c r="A52" s="1079" t="s">
        <v>967</v>
      </c>
      <c r="B52" s="1080">
        <v>2321126.7850000001</v>
      </c>
      <c r="C52" s="1081">
        <v>0</v>
      </c>
      <c r="D52" s="1082">
        <v>2321126.7850000001</v>
      </c>
      <c r="E52" s="1080">
        <v>640587.33400000003</v>
      </c>
      <c r="F52" s="1081">
        <v>0</v>
      </c>
      <c r="G52" s="1082">
        <v>640587.33400000003</v>
      </c>
      <c r="H52" s="1080">
        <v>258214</v>
      </c>
      <c r="I52" s="1081">
        <v>0</v>
      </c>
      <c r="J52" s="1082">
        <v>258214</v>
      </c>
      <c r="K52" s="1080">
        <v>807422.22600000002</v>
      </c>
      <c r="L52" s="1081">
        <v>0</v>
      </c>
      <c r="M52" s="1082">
        <v>807422.22600000002</v>
      </c>
      <c r="N52" s="1080">
        <v>109953.552</v>
      </c>
      <c r="O52" s="1081">
        <v>0</v>
      </c>
      <c r="P52" s="1082">
        <v>109953.552</v>
      </c>
      <c r="Q52" s="1080">
        <v>1493029.3289999999</v>
      </c>
      <c r="R52" s="1081">
        <v>0</v>
      </c>
      <c r="S52" s="1082">
        <v>1493029.3289999999</v>
      </c>
      <c r="T52" s="1080">
        <v>830014.14599999995</v>
      </c>
      <c r="U52" s="1081">
        <v>49424.559447983011</v>
      </c>
      <c r="V52" s="1082">
        <v>1016245.887</v>
      </c>
      <c r="W52" s="1080">
        <v>41316.438999999998</v>
      </c>
      <c r="X52" s="1081">
        <v>0</v>
      </c>
      <c r="Y52" s="1082">
        <v>41316.438999999998</v>
      </c>
      <c r="Z52" s="1080">
        <v>0</v>
      </c>
      <c r="AA52" s="1081">
        <v>0</v>
      </c>
      <c r="AB52" s="1082">
        <v>0</v>
      </c>
      <c r="AC52" s="1080">
        <v>6501663.8140000002</v>
      </c>
      <c r="AD52" s="1081">
        <v>49424.559447983011</v>
      </c>
      <c r="AE52" s="1082">
        <v>6687895.5539999995</v>
      </c>
      <c r="AF52" s="1073"/>
      <c r="AG52" s="1073"/>
    </row>
    <row r="53" spans="1:33" s="1068" customFormat="1">
      <c r="A53" s="1074" t="s">
        <v>957</v>
      </c>
      <c r="B53" s="1075">
        <v>2.5000000000000001E-2</v>
      </c>
      <c r="C53" s="1077">
        <v>0</v>
      </c>
      <c r="D53" s="1077">
        <v>2.5000000000000001E-2</v>
      </c>
      <c r="E53" s="1075">
        <v>0</v>
      </c>
      <c r="F53" s="1077">
        <v>0</v>
      </c>
      <c r="G53" s="1077">
        <v>0</v>
      </c>
      <c r="H53" s="1075">
        <v>0</v>
      </c>
      <c r="I53" s="1077">
        <v>0</v>
      </c>
      <c r="J53" s="1077">
        <v>0</v>
      </c>
      <c r="K53" s="1075">
        <v>0</v>
      </c>
      <c r="L53" s="1077">
        <v>0</v>
      </c>
      <c r="M53" s="1077">
        <v>0</v>
      </c>
      <c r="N53" s="1075">
        <v>0</v>
      </c>
      <c r="O53" s="1077">
        <v>0</v>
      </c>
      <c r="P53" s="1077">
        <v>0</v>
      </c>
      <c r="Q53" s="1075">
        <v>0</v>
      </c>
      <c r="R53" s="1077">
        <v>0</v>
      </c>
      <c r="S53" s="1077">
        <v>0</v>
      </c>
      <c r="T53" s="1075">
        <v>0</v>
      </c>
      <c r="U53" s="1077">
        <v>0</v>
      </c>
      <c r="V53" s="1077">
        <v>0</v>
      </c>
      <c r="W53" s="1075">
        <v>0</v>
      </c>
      <c r="X53" s="1077">
        <v>0</v>
      </c>
      <c r="Y53" s="1077">
        <v>0</v>
      </c>
      <c r="Z53" s="1075">
        <v>0</v>
      </c>
      <c r="AA53" s="1077">
        <v>0</v>
      </c>
      <c r="AB53" s="1077">
        <v>0</v>
      </c>
      <c r="AC53" s="1075">
        <v>2.5000000000000001E-2</v>
      </c>
      <c r="AD53" s="1077">
        <v>0</v>
      </c>
      <c r="AE53" s="1078">
        <v>2.5000000000000001E-2</v>
      </c>
      <c r="AF53" s="1073"/>
      <c r="AG53" s="1073"/>
    </row>
    <row r="54" spans="1:33" s="1068" customFormat="1">
      <c r="A54" s="1074" t="s">
        <v>597</v>
      </c>
      <c r="B54" s="1075">
        <v>264566.804</v>
      </c>
      <c r="C54" s="1077">
        <v>0</v>
      </c>
      <c r="D54" s="1077">
        <v>264566.804</v>
      </c>
      <c r="E54" s="1075">
        <v>0</v>
      </c>
      <c r="F54" s="1077">
        <v>0</v>
      </c>
      <c r="G54" s="1077">
        <v>0</v>
      </c>
      <c r="H54" s="1075">
        <v>0</v>
      </c>
      <c r="I54" s="1077">
        <v>0</v>
      </c>
      <c r="J54" s="1077">
        <v>0</v>
      </c>
      <c r="K54" s="1075">
        <v>0</v>
      </c>
      <c r="L54" s="1077">
        <v>0</v>
      </c>
      <c r="M54" s="1077">
        <v>0</v>
      </c>
      <c r="N54" s="1075">
        <v>0</v>
      </c>
      <c r="O54" s="1077">
        <v>0</v>
      </c>
      <c r="P54" s="1077">
        <v>0</v>
      </c>
      <c r="Q54" s="1075">
        <v>1491613.7649999999</v>
      </c>
      <c r="R54" s="1077">
        <v>0</v>
      </c>
      <c r="S54" s="1077">
        <v>1491613.7649999999</v>
      </c>
      <c r="T54" s="1075">
        <v>0</v>
      </c>
      <c r="U54" s="1077">
        <v>0</v>
      </c>
      <c r="V54" s="1077">
        <v>0</v>
      </c>
      <c r="W54" s="1075">
        <v>0</v>
      </c>
      <c r="X54" s="1077">
        <v>0</v>
      </c>
      <c r="Y54" s="1077">
        <v>0</v>
      </c>
      <c r="Z54" s="1075">
        <v>0</v>
      </c>
      <c r="AA54" s="1077">
        <v>0</v>
      </c>
      <c r="AB54" s="1077">
        <v>0</v>
      </c>
      <c r="AC54" s="1075">
        <v>1756180.57</v>
      </c>
      <c r="AD54" s="1077">
        <v>0</v>
      </c>
      <c r="AE54" s="1078">
        <v>1756180.57</v>
      </c>
      <c r="AF54" s="1073"/>
      <c r="AG54" s="1073"/>
    </row>
    <row r="55" spans="1:33" s="1068" customFormat="1">
      <c r="A55" s="1074" t="s">
        <v>369</v>
      </c>
      <c r="B55" s="1075">
        <v>1999632.8840000001</v>
      </c>
      <c r="C55" s="1077">
        <v>0</v>
      </c>
      <c r="D55" s="1077">
        <v>1999632.8840000001</v>
      </c>
      <c r="E55" s="1075">
        <v>640587.33400000003</v>
      </c>
      <c r="F55" s="1077">
        <v>0</v>
      </c>
      <c r="G55" s="1077">
        <v>640587.33400000003</v>
      </c>
      <c r="H55" s="1075">
        <v>258214</v>
      </c>
      <c r="I55" s="1077">
        <v>0</v>
      </c>
      <c r="J55" s="1077">
        <v>258214</v>
      </c>
      <c r="K55" s="1075">
        <v>765773.44700000004</v>
      </c>
      <c r="L55" s="1077">
        <v>0</v>
      </c>
      <c r="M55" s="1077">
        <v>765773.44700000004</v>
      </c>
      <c r="N55" s="1075">
        <v>75185.899999999994</v>
      </c>
      <c r="O55" s="1077">
        <v>0</v>
      </c>
      <c r="P55" s="1077">
        <v>75185.899999999994</v>
      </c>
      <c r="Q55" s="1075">
        <v>1415.5630000000001</v>
      </c>
      <c r="R55" s="1077">
        <v>0</v>
      </c>
      <c r="S55" s="1077">
        <v>1415.5630000000001</v>
      </c>
      <c r="T55" s="1075">
        <v>830014.14599999995</v>
      </c>
      <c r="U55" s="1077">
        <v>49424.559447983011</v>
      </c>
      <c r="V55" s="1077">
        <v>1016245.887</v>
      </c>
      <c r="W55" s="1075">
        <v>41316.438999999998</v>
      </c>
      <c r="X55" s="1077">
        <v>0</v>
      </c>
      <c r="Y55" s="1077">
        <v>41316.438999999998</v>
      </c>
      <c r="Z55" s="1075">
        <v>0</v>
      </c>
      <c r="AA55" s="1077">
        <v>0</v>
      </c>
      <c r="AB55" s="1077">
        <v>0</v>
      </c>
      <c r="AC55" s="1075">
        <v>4612139.716</v>
      </c>
      <c r="AD55" s="1077">
        <v>49424.559447983011</v>
      </c>
      <c r="AE55" s="1078">
        <v>4798371.4560000002</v>
      </c>
      <c r="AF55" s="1073"/>
      <c r="AG55" s="1073"/>
    </row>
    <row r="56" spans="1:33" s="1068" customFormat="1">
      <c r="A56" s="1074" t="s">
        <v>968</v>
      </c>
      <c r="B56" s="1075">
        <v>0</v>
      </c>
      <c r="C56" s="1077">
        <v>0</v>
      </c>
      <c r="D56" s="1077">
        <v>0</v>
      </c>
      <c r="E56" s="1075">
        <v>0.67800000000000005</v>
      </c>
      <c r="F56" s="1077">
        <v>0</v>
      </c>
      <c r="G56" s="1077">
        <v>0.67800000000000005</v>
      </c>
      <c r="H56" s="1075">
        <v>0</v>
      </c>
      <c r="I56" s="1077">
        <v>0</v>
      </c>
      <c r="J56" s="1077">
        <v>0</v>
      </c>
      <c r="K56" s="1075">
        <v>0</v>
      </c>
      <c r="L56" s="1077">
        <v>0</v>
      </c>
      <c r="M56" s="1077">
        <v>0</v>
      </c>
      <c r="N56" s="1075">
        <v>0</v>
      </c>
      <c r="O56" s="1077">
        <v>0</v>
      </c>
      <c r="P56" s="1077">
        <v>0</v>
      </c>
      <c r="Q56" s="1075">
        <v>0</v>
      </c>
      <c r="R56" s="1077">
        <v>0</v>
      </c>
      <c r="S56" s="1077">
        <v>0</v>
      </c>
      <c r="T56" s="1075">
        <v>0</v>
      </c>
      <c r="U56" s="1077">
        <v>0</v>
      </c>
      <c r="V56" s="1077">
        <v>0</v>
      </c>
      <c r="W56" s="1075">
        <v>0</v>
      </c>
      <c r="X56" s="1077">
        <v>0</v>
      </c>
      <c r="Y56" s="1077">
        <v>0</v>
      </c>
      <c r="Z56" s="1075">
        <v>0</v>
      </c>
      <c r="AA56" s="1077">
        <v>0</v>
      </c>
      <c r="AB56" s="1077">
        <v>0</v>
      </c>
      <c r="AC56" s="1075">
        <v>0.67800000000000005</v>
      </c>
      <c r="AD56" s="1077">
        <v>0</v>
      </c>
      <c r="AE56" s="1078">
        <v>0.67800000000000005</v>
      </c>
      <c r="AF56" s="1073"/>
      <c r="AG56" s="1073"/>
    </row>
    <row r="57" spans="1:33" s="1068" customFormat="1">
      <c r="A57" s="1074" t="s">
        <v>969</v>
      </c>
      <c r="B57" s="1075">
        <v>1999632.8840000001</v>
      </c>
      <c r="C57" s="1077">
        <v>0</v>
      </c>
      <c r="D57" s="1077">
        <v>1999632.8840000001</v>
      </c>
      <c r="E57" s="1075">
        <v>640586.65599999996</v>
      </c>
      <c r="F57" s="1077">
        <v>0</v>
      </c>
      <c r="G57" s="1077">
        <v>640586.65599999996</v>
      </c>
      <c r="H57" s="1075">
        <v>258214</v>
      </c>
      <c r="I57" s="1077">
        <v>0</v>
      </c>
      <c r="J57" s="1077">
        <v>258214</v>
      </c>
      <c r="K57" s="1075">
        <v>765773.44700000004</v>
      </c>
      <c r="L57" s="1077">
        <v>0</v>
      </c>
      <c r="M57" s="1077">
        <v>765773.44700000004</v>
      </c>
      <c r="N57" s="1075">
        <v>75185.899999999994</v>
      </c>
      <c r="O57" s="1077">
        <v>0</v>
      </c>
      <c r="P57" s="1077">
        <v>75185.899999999994</v>
      </c>
      <c r="Q57" s="1075">
        <v>1415.5630000000001</v>
      </c>
      <c r="R57" s="1077">
        <v>0</v>
      </c>
      <c r="S57" s="1077">
        <v>1415.5630000000001</v>
      </c>
      <c r="T57" s="1075">
        <v>830014.14599999995</v>
      </c>
      <c r="U57" s="1077">
        <v>49424.559447983011</v>
      </c>
      <c r="V57" s="1077">
        <v>1016245.887</v>
      </c>
      <c r="W57" s="1075">
        <v>41316.438999999998</v>
      </c>
      <c r="X57" s="1077">
        <v>0</v>
      </c>
      <c r="Y57" s="1077">
        <v>41316.438999999998</v>
      </c>
      <c r="Z57" s="1075">
        <v>0</v>
      </c>
      <c r="AA57" s="1077">
        <v>0</v>
      </c>
      <c r="AB57" s="1077">
        <v>0</v>
      </c>
      <c r="AC57" s="1075">
        <v>4612139.0379999997</v>
      </c>
      <c r="AD57" s="1077">
        <v>49424.559447983011</v>
      </c>
      <c r="AE57" s="1078">
        <v>4798370.7779999999</v>
      </c>
      <c r="AF57" s="1073"/>
      <c r="AG57" s="1073"/>
    </row>
    <row r="58" spans="1:33" s="1068" customFormat="1">
      <c r="A58" s="1074" t="s">
        <v>970</v>
      </c>
      <c r="B58" s="1075">
        <v>10.272</v>
      </c>
      <c r="C58" s="1077">
        <v>0</v>
      </c>
      <c r="D58" s="1077">
        <v>10.272</v>
      </c>
      <c r="E58" s="1075">
        <v>0</v>
      </c>
      <c r="F58" s="1077">
        <v>0</v>
      </c>
      <c r="G58" s="1077">
        <v>0</v>
      </c>
      <c r="H58" s="1075">
        <v>0</v>
      </c>
      <c r="I58" s="1077">
        <v>0</v>
      </c>
      <c r="J58" s="1077">
        <v>0</v>
      </c>
      <c r="K58" s="1075">
        <v>84344.491999999998</v>
      </c>
      <c r="L58" s="1077">
        <v>0</v>
      </c>
      <c r="M58" s="1077">
        <v>84344.491999999998</v>
      </c>
      <c r="N58" s="1075">
        <v>0</v>
      </c>
      <c r="O58" s="1077">
        <v>0</v>
      </c>
      <c r="P58" s="1077">
        <v>0</v>
      </c>
      <c r="Q58" s="1075">
        <v>0</v>
      </c>
      <c r="R58" s="1077">
        <v>0</v>
      </c>
      <c r="S58" s="1077">
        <v>0</v>
      </c>
      <c r="T58" s="1075">
        <v>819445.44400000002</v>
      </c>
      <c r="U58" s="1077">
        <v>49242.553078556259</v>
      </c>
      <c r="V58" s="1077">
        <v>1004991.385</v>
      </c>
      <c r="W58" s="1075">
        <v>0</v>
      </c>
      <c r="X58" s="1077">
        <v>0</v>
      </c>
      <c r="Y58" s="1077">
        <v>0</v>
      </c>
      <c r="Z58" s="1075">
        <v>0</v>
      </c>
      <c r="AA58" s="1077">
        <v>0</v>
      </c>
      <c r="AB58" s="1077">
        <v>0</v>
      </c>
      <c r="AC58" s="1075">
        <v>903800.21</v>
      </c>
      <c r="AD58" s="1077">
        <v>49242.553078556259</v>
      </c>
      <c r="AE58" s="1078">
        <v>1089346.1499999999</v>
      </c>
      <c r="AF58" s="1073"/>
      <c r="AG58" s="1073"/>
    </row>
    <row r="59" spans="1:33" s="1068" customFormat="1">
      <c r="A59" s="1074" t="s">
        <v>599</v>
      </c>
      <c r="B59" s="1075">
        <v>0</v>
      </c>
      <c r="C59" s="1077">
        <v>0</v>
      </c>
      <c r="D59" s="1077">
        <v>0</v>
      </c>
      <c r="E59" s="1075">
        <v>0</v>
      </c>
      <c r="F59" s="1077">
        <v>0</v>
      </c>
      <c r="G59" s="1077">
        <v>0</v>
      </c>
      <c r="H59" s="1075">
        <v>0</v>
      </c>
      <c r="I59" s="1077">
        <v>0</v>
      </c>
      <c r="J59" s="1077">
        <v>0</v>
      </c>
      <c r="K59" s="1075">
        <v>0</v>
      </c>
      <c r="L59" s="1077">
        <v>0</v>
      </c>
      <c r="M59" s="1077">
        <v>0</v>
      </c>
      <c r="N59" s="1075">
        <v>0</v>
      </c>
      <c r="O59" s="1077">
        <v>0</v>
      </c>
      <c r="P59" s="1077">
        <v>0</v>
      </c>
      <c r="Q59" s="1075">
        <v>0</v>
      </c>
      <c r="R59" s="1077">
        <v>0</v>
      </c>
      <c r="S59" s="1077">
        <v>0</v>
      </c>
      <c r="T59" s="1075">
        <v>0</v>
      </c>
      <c r="U59" s="1077">
        <v>0</v>
      </c>
      <c r="V59" s="1077">
        <v>0</v>
      </c>
      <c r="W59" s="1075">
        <v>0</v>
      </c>
      <c r="X59" s="1077">
        <v>0</v>
      </c>
      <c r="Y59" s="1077">
        <v>0</v>
      </c>
      <c r="Z59" s="1075">
        <v>0</v>
      </c>
      <c r="AA59" s="1077">
        <v>0</v>
      </c>
      <c r="AB59" s="1077">
        <v>0</v>
      </c>
      <c r="AC59" s="1075">
        <v>0</v>
      </c>
      <c r="AD59" s="1077">
        <v>0</v>
      </c>
      <c r="AE59" s="1078">
        <v>0</v>
      </c>
      <c r="AF59" s="1073"/>
      <c r="AG59" s="1073"/>
    </row>
    <row r="60" spans="1:33" s="1068" customFormat="1">
      <c r="A60" s="1074" t="s">
        <v>971</v>
      </c>
      <c r="B60" s="1075">
        <v>0</v>
      </c>
      <c r="C60" s="1077">
        <v>0</v>
      </c>
      <c r="D60" s="1077">
        <v>0</v>
      </c>
      <c r="E60" s="1075">
        <v>0</v>
      </c>
      <c r="F60" s="1077">
        <v>0</v>
      </c>
      <c r="G60" s="1077">
        <v>0</v>
      </c>
      <c r="H60" s="1075">
        <v>0</v>
      </c>
      <c r="I60" s="1077">
        <v>0</v>
      </c>
      <c r="J60" s="1077">
        <v>0</v>
      </c>
      <c r="K60" s="1075">
        <v>0</v>
      </c>
      <c r="L60" s="1077">
        <v>0</v>
      </c>
      <c r="M60" s="1077">
        <v>0</v>
      </c>
      <c r="N60" s="1075">
        <v>34767.650999999998</v>
      </c>
      <c r="O60" s="1077">
        <v>0</v>
      </c>
      <c r="P60" s="1077">
        <v>34767.650999999998</v>
      </c>
      <c r="Q60" s="1075">
        <v>0</v>
      </c>
      <c r="R60" s="1077">
        <v>0</v>
      </c>
      <c r="S60" s="1077">
        <v>0</v>
      </c>
      <c r="T60" s="1075">
        <v>0</v>
      </c>
      <c r="U60" s="1077">
        <v>0</v>
      </c>
      <c r="V60" s="1077">
        <v>0</v>
      </c>
      <c r="W60" s="1075">
        <v>0</v>
      </c>
      <c r="X60" s="1077">
        <v>0</v>
      </c>
      <c r="Y60" s="1077">
        <v>0</v>
      </c>
      <c r="Z60" s="1075">
        <v>0</v>
      </c>
      <c r="AA60" s="1077">
        <v>0</v>
      </c>
      <c r="AB60" s="1077">
        <v>0</v>
      </c>
      <c r="AC60" s="1075">
        <v>34767.650999999998</v>
      </c>
      <c r="AD60" s="1077">
        <v>0</v>
      </c>
      <c r="AE60" s="1078">
        <v>34767.650999999998</v>
      </c>
      <c r="AF60" s="1073"/>
      <c r="AG60" s="1073"/>
    </row>
    <row r="61" spans="1:33" s="1068" customFormat="1">
      <c r="A61" s="1074" t="s">
        <v>972</v>
      </c>
      <c r="B61" s="1075">
        <v>56927.07</v>
      </c>
      <c r="C61" s="1077">
        <v>0</v>
      </c>
      <c r="D61" s="1077">
        <v>56927.07</v>
      </c>
      <c r="E61" s="1075">
        <v>0</v>
      </c>
      <c r="F61" s="1077">
        <v>0</v>
      </c>
      <c r="G61" s="1077">
        <v>0</v>
      </c>
      <c r="H61" s="1075">
        <v>0</v>
      </c>
      <c r="I61" s="1077">
        <v>0</v>
      </c>
      <c r="J61" s="1077">
        <v>0</v>
      </c>
      <c r="K61" s="1075">
        <v>41648.779000000002</v>
      </c>
      <c r="L61" s="1077">
        <v>0</v>
      </c>
      <c r="M61" s="1077">
        <v>41648.779000000002</v>
      </c>
      <c r="N61" s="1075">
        <v>0</v>
      </c>
      <c r="O61" s="1077">
        <v>0</v>
      </c>
      <c r="P61" s="1077">
        <v>0</v>
      </c>
      <c r="Q61" s="1075">
        <v>0</v>
      </c>
      <c r="R61" s="1077">
        <v>0</v>
      </c>
      <c r="S61" s="1077">
        <v>0</v>
      </c>
      <c r="T61" s="1075">
        <v>0</v>
      </c>
      <c r="U61" s="1077">
        <v>0</v>
      </c>
      <c r="V61" s="1077">
        <v>0</v>
      </c>
      <c r="W61" s="1075">
        <v>0</v>
      </c>
      <c r="X61" s="1077">
        <v>0</v>
      </c>
      <c r="Y61" s="1077">
        <v>0</v>
      </c>
      <c r="Z61" s="1075">
        <v>0</v>
      </c>
      <c r="AA61" s="1077">
        <v>0</v>
      </c>
      <c r="AB61" s="1077">
        <v>0</v>
      </c>
      <c r="AC61" s="1075">
        <v>98575.85</v>
      </c>
      <c r="AD61" s="1077">
        <v>0</v>
      </c>
      <c r="AE61" s="1078">
        <v>98575.85</v>
      </c>
      <c r="AF61" s="1073"/>
      <c r="AG61" s="1073"/>
    </row>
    <row r="62" spans="1:33" s="1068" customFormat="1">
      <c r="A62" s="1079" t="s">
        <v>973</v>
      </c>
      <c r="B62" s="1080">
        <v>29246.445</v>
      </c>
      <c r="C62" s="1081">
        <v>44.643842887473454</v>
      </c>
      <c r="D62" s="1082">
        <v>29414.664000000001</v>
      </c>
      <c r="E62" s="1080">
        <v>0</v>
      </c>
      <c r="F62" s="1081">
        <v>0</v>
      </c>
      <c r="G62" s="1082">
        <v>0</v>
      </c>
      <c r="H62" s="1080">
        <v>39.076999999999998</v>
      </c>
      <c r="I62" s="1081">
        <v>14.97823779193206</v>
      </c>
      <c r="J62" s="1082">
        <v>95.515000000000001</v>
      </c>
      <c r="K62" s="1080">
        <v>281149.19099999999</v>
      </c>
      <c r="L62" s="1081">
        <v>5.8840233545647553</v>
      </c>
      <c r="M62" s="1082">
        <v>281171.36200000002</v>
      </c>
      <c r="N62" s="1080">
        <v>0</v>
      </c>
      <c r="O62" s="1081">
        <v>0</v>
      </c>
      <c r="P62" s="1082">
        <v>0</v>
      </c>
      <c r="Q62" s="1080">
        <v>0</v>
      </c>
      <c r="R62" s="1081">
        <v>0</v>
      </c>
      <c r="S62" s="1082">
        <v>0</v>
      </c>
      <c r="T62" s="1080">
        <v>0</v>
      </c>
      <c r="U62" s="1081">
        <v>0</v>
      </c>
      <c r="V62" s="1082">
        <v>0</v>
      </c>
      <c r="W62" s="1080">
        <v>0</v>
      </c>
      <c r="X62" s="1081">
        <v>0</v>
      </c>
      <c r="Y62" s="1082">
        <v>0</v>
      </c>
      <c r="Z62" s="1080">
        <v>0</v>
      </c>
      <c r="AA62" s="1081">
        <v>0</v>
      </c>
      <c r="AB62" s="1082">
        <v>0</v>
      </c>
      <c r="AC62" s="1080">
        <v>310434.71399999998</v>
      </c>
      <c r="AD62" s="1081">
        <v>65.50636942675159</v>
      </c>
      <c r="AE62" s="1082">
        <v>310681.54200000002</v>
      </c>
      <c r="AF62" s="1073"/>
      <c r="AG62" s="1073"/>
    </row>
    <row r="63" spans="1:33" s="1068" customFormat="1">
      <c r="A63" s="1074" t="s">
        <v>369</v>
      </c>
      <c r="B63" s="1083">
        <v>8726.4189999999999</v>
      </c>
      <c r="C63" s="1077">
        <v>0</v>
      </c>
      <c r="D63" s="1076">
        <v>8726.4189999999999</v>
      </c>
      <c r="E63" s="1083">
        <v>0</v>
      </c>
      <c r="F63" s="1077">
        <v>0</v>
      </c>
      <c r="G63" s="1076">
        <v>0</v>
      </c>
      <c r="H63" s="1083">
        <v>8.6809999999999992</v>
      </c>
      <c r="I63" s="1077">
        <v>0</v>
      </c>
      <c r="J63" s="1076">
        <v>8.6809999999999992</v>
      </c>
      <c r="K63" s="1083">
        <v>0</v>
      </c>
      <c r="L63" s="1077">
        <v>0</v>
      </c>
      <c r="M63" s="1076">
        <v>0</v>
      </c>
      <c r="N63" s="1083">
        <v>0</v>
      </c>
      <c r="O63" s="1077">
        <v>0</v>
      </c>
      <c r="P63" s="1076">
        <v>0</v>
      </c>
      <c r="Q63" s="1083">
        <v>0</v>
      </c>
      <c r="R63" s="1077">
        <v>0</v>
      </c>
      <c r="S63" s="1076">
        <v>0</v>
      </c>
      <c r="T63" s="1083">
        <v>0</v>
      </c>
      <c r="U63" s="1077">
        <v>0</v>
      </c>
      <c r="V63" s="1076">
        <v>0</v>
      </c>
      <c r="W63" s="1083">
        <v>0</v>
      </c>
      <c r="X63" s="1077">
        <v>0</v>
      </c>
      <c r="Y63" s="1076">
        <v>0</v>
      </c>
      <c r="Z63" s="1083">
        <v>0</v>
      </c>
      <c r="AA63" s="1077">
        <v>0</v>
      </c>
      <c r="AB63" s="1076">
        <v>0</v>
      </c>
      <c r="AC63" s="1083">
        <v>8735.1010000000006</v>
      </c>
      <c r="AD63" s="1077">
        <v>0</v>
      </c>
      <c r="AE63" s="1084">
        <v>8735.1010000000006</v>
      </c>
      <c r="AF63" s="1073"/>
      <c r="AG63" s="1073"/>
    </row>
    <row r="64" spans="1:33" s="1068" customFormat="1">
      <c r="A64" s="1074" t="s">
        <v>611</v>
      </c>
      <c r="B64" s="1075">
        <v>20520.026000000002</v>
      </c>
      <c r="C64" s="1077">
        <v>44.643842887473454</v>
      </c>
      <c r="D64" s="1077">
        <v>20688.243999999999</v>
      </c>
      <c r="E64" s="1075">
        <v>0</v>
      </c>
      <c r="F64" s="1077">
        <v>0</v>
      </c>
      <c r="G64" s="1077">
        <v>0</v>
      </c>
      <c r="H64" s="1075">
        <v>30.395</v>
      </c>
      <c r="I64" s="1077">
        <v>10.351910828025478</v>
      </c>
      <c r="J64" s="1077">
        <v>69.400999999999996</v>
      </c>
      <c r="K64" s="1075">
        <v>281149.19099999999</v>
      </c>
      <c r="L64" s="1077">
        <v>5.8840233545647553</v>
      </c>
      <c r="M64" s="1077">
        <v>281171.36200000002</v>
      </c>
      <c r="N64" s="1075">
        <v>0</v>
      </c>
      <c r="O64" s="1077">
        <v>0</v>
      </c>
      <c r="P64" s="1077">
        <v>0</v>
      </c>
      <c r="Q64" s="1075">
        <v>0</v>
      </c>
      <c r="R64" s="1077">
        <v>0</v>
      </c>
      <c r="S64" s="1077">
        <v>0</v>
      </c>
      <c r="T64" s="1075">
        <v>0</v>
      </c>
      <c r="U64" s="1077">
        <v>0</v>
      </c>
      <c r="V64" s="1077">
        <v>0</v>
      </c>
      <c r="W64" s="1075">
        <v>0</v>
      </c>
      <c r="X64" s="1077">
        <v>0</v>
      </c>
      <c r="Y64" s="1077">
        <v>0</v>
      </c>
      <c r="Z64" s="1075">
        <v>0</v>
      </c>
      <c r="AA64" s="1077">
        <v>0</v>
      </c>
      <c r="AB64" s="1077">
        <v>0</v>
      </c>
      <c r="AC64" s="1075">
        <v>301699.61200000002</v>
      </c>
      <c r="AD64" s="1077">
        <v>60.880042462845005</v>
      </c>
      <c r="AE64" s="1078">
        <v>301929.00900000002</v>
      </c>
      <c r="AF64" s="1073"/>
      <c r="AG64" s="1073"/>
    </row>
    <row r="65" spans="1:33" s="1068" customFormat="1">
      <c r="A65" s="1085" t="s">
        <v>974</v>
      </c>
      <c r="B65" s="1086">
        <v>0</v>
      </c>
      <c r="C65" s="1077">
        <v>0</v>
      </c>
      <c r="D65" s="1087">
        <v>0</v>
      </c>
      <c r="E65" s="1086">
        <v>0</v>
      </c>
      <c r="F65" s="1077">
        <v>0</v>
      </c>
      <c r="G65" s="1087">
        <v>0</v>
      </c>
      <c r="H65" s="1086">
        <v>0</v>
      </c>
      <c r="I65" s="1077">
        <v>4.6260615711252653</v>
      </c>
      <c r="J65" s="1087">
        <v>17.431000000000001</v>
      </c>
      <c r="K65" s="1086">
        <v>0</v>
      </c>
      <c r="L65" s="1077">
        <v>0</v>
      </c>
      <c r="M65" s="1087">
        <v>0</v>
      </c>
      <c r="N65" s="1086">
        <v>0</v>
      </c>
      <c r="O65" s="1077">
        <v>0</v>
      </c>
      <c r="P65" s="1087">
        <v>0</v>
      </c>
      <c r="Q65" s="1086">
        <v>0</v>
      </c>
      <c r="R65" s="1077">
        <v>0</v>
      </c>
      <c r="S65" s="1087">
        <v>0</v>
      </c>
      <c r="T65" s="1086">
        <v>0</v>
      </c>
      <c r="U65" s="1077">
        <v>0</v>
      </c>
      <c r="V65" s="1087">
        <v>0</v>
      </c>
      <c r="W65" s="1086">
        <v>0</v>
      </c>
      <c r="X65" s="1077">
        <v>0</v>
      </c>
      <c r="Y65" s="1087">
        <v>0</v>
      </c>
      <c r="Z65" s="1086">
        <v>0</v>
      </c>
      <c r="AA65" s="1077">
        <v>0</v>
      </c>
      <c r="AB65" s="1087">
        <v>0</v>
      </c>
      <c r="AC65" s="1086">
        <v>0</v>
      </c>
      <c r="AD65" s="1077">
        <v>4.6260615711252653</v>
      </c>
      <c r="AE65" s="1088">
        <v>17.431000000000001</v>
      </c>
      <c r="AF65" s="1073"/>
      <c r="AG65" s="1073"/>
    </row>
    <row r="66" spans="1:33" s="1068" customFormat="1">
      <c r="A66" s="1069" t="s">
        <v>975</v>
      </c>
      <c r="B66" s="1080">
        <v>2361351.094</v>
      </c>
      <c r="C66" s="1081">
        <v>66.395700636942678</v>
      </c>
      <c r="D66" s="1082">
        <v>2361601.2749999999</v>
      </c>
      <c r="E66" s="1080">
        <v>4084511.2800000003</v>
      </c>
      <c r="F66" s="1081">
        <v>0</v>
      </c>
      <c r="G66" s="1082">
        <v>4084511.281</v>
      </c>
      <c r="H66" s="1080">
        <v>2294106.6439999999</v>
      </c>
      <c r="I66" s="1081">
        <v>19.626592356687897</v>
      </c>
      <c r="J66" s="1082">
        <v>2294180.5989999999</v>
      </c>
      <c r="K66" s="1080">
        <v>1251623.5109999999</v>
      </c>
      <c r="L66" s="1081">
        <v>5.8840233545647553</v>
      </c>
      <c r="M66" s="1082">
        <v>1251645.686</v>
      </c>
      <c r="N66" s="1080">
        <v>219770.38199999998</v>
      </c>
      <c r="O66" s="1081">
        <v>0</v>
      </c>
      <c r="P66" s="1082">
        <v>219770.38200000001</v>
      </c>
      <c r="Q66" s="1080">
        <v>1493029.3289999999</v>
      </c>
      <c r="R66" s="1081">
        <v>0</v>
      </c>
      <c r="S66" s="1082">
        <v>1493029.3289999999</v>
      </c>
      <c r="T66" s="1080">
        <v>1203469.7409999999</v>
      </c>
      <c r="U66" s="1081">
        <v>89315.154193205934</v>
      </c>
      <c r="V66" s="1082">
        <v>1540009.2439999999</v>
      </c>
      <c r="W66" s="1080">
        <v>558447.32400000002</v>
      </c>
      <c r="X66" s="1081">
        <v>639.53158174097666</v>
      </c>
      <c r="Y66" s="1082">
        <v>560857.08200000005</v>
      </c>
      <c r="Z66" s="1080">
        <v>304666.83199999999</v>
      </c>
      <c r="AA66" s="1081">
        <v>0</v>
      </c>
      <c r="AB66" s="1082">
        <v>304666.83199999999</v>
      </c>
      <c r="AC66" s="1080">
        <v>13770976.148999998</v>
      </c>
      <c r="AD66" s="1081">
        <v>90046.592356687892</v>
      </c>
      <c r="AE66" s="1082">
        <v>14110271.713</v>
      </c>
      <c r="AF66" s="1073"/>
      <c r="AG66" s="1073"/>
    </row>
    <row r="67" spans="1:33" ht="13.5">
      <c r="A67" s="1089" t="s">
        <v>976</v>
      </c>
      <c r="B67" s="1090">
        <v>3.7680000000000002</v>
      </c>
      <c r="C67" s="1091"/>
      <c r="D67" s="1092"/>
      <c r="E67" s="1092"/>
      <c r="F67" s="1091"/>
      <c r="G67" s="1092"/>
      <c r="H67" s="1092"/>
      <c r="I67" s="1091"/>
      <c r="J67" s="1092"/>
      <c r="K67" s="1092"/>
      <c r="L67" s="1091"/>
      <c r="M67" s="1092"/>
      <c r="N67" s="1092"/>
      <c r="O67" s="1091"/>
      <c r="P67" s="1092"/>
      <c r="Q67" s="1092"/>
      <c r="R67" s="1091"/>
      <c r="S67" s="1092"/>
      <c r="T67" s="1092"/>
      <c r="U67" s="1091"/>
      <c r="V67" s="1092"/>
      <c r="W67" s="1092"/>
      <c r="X67" s="1091"/>
      <c r="Y67" s="1092"/>
      <c r="Z67" s="1092"/>
      <c r="AA67" s="1091"/>
      <c r="AB67" s="1092"/>
      <c r="AC67" s="1092"/>
      <c r="AD67" s="1091"/>
      <c r="AE67" s="1092"/>
    </row>
    <row r="68" spans="1:33" ht="13.5">
      <c r="A68" s="1091" t="s">
        <v>557</v>
      </c>
      <c r="B68" s="1091"/>
      <c r="C68" s="1091"/>
      <c r="D68" s="1092"/>
      <c r="E68" s="1091"/>
      <c r="F68" s="1091"/>
      <c r="G68" s="1092"/>
      <c r="H68" s="1091"/>
      <c r="I68" s="1091"/>
      <c r="J68" s="1092"/>
      <c r="K68" s="1091"/>
      <c r="L68" s="1091"/>
      <c r="M68" s="1092"/>
      <c r="N68" s="1091"/>
      <c r="O68" s="1091"/>
      <c r="P68" s="1092"/>
      <c r="Q68" s="1091"/>
      <c r="R68" s="1091"/>
      <c r="S68" s="1092"/>
      <c r="T68" s="1091"/>
      <c r="U68" s="1091"/>
      <c r="V68" s="1092"/>
      <c r="W68" s="1091"/>
      <c r="X68" s="1091"/>
      <c r="Y68" s="1092"/>
      <c r="Z68" s="1091"/>
      <c r="AA68" s="1091"/>
      <c r="AB68" s="1092"/>
      <c r="AC68" s="1091"/>
      <c r="AD68" s="1091"/>
      <c r="AE68" s="1092"/>
    </row>
    <row r="69" spans="1:33">
      <c r="A69" s="139" t="s">
        <v>372</v>
      </c>
    </row>
    <row r="70" spans="1:33">
      <c r="A70" s="95" t="s">
        <v>977</v>
      </c>
    </row>
    <row r="71" spans="1:33" ht="13.9" customHeight="1">
      <c r="A71" s="591" t="s">
        <v>338</v>
      </c>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row>
    <row r="72" spans="1:33">
      <c r="A72" s="591"/>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row>
    <row r="73" spans="1:33">
      <c r="A73" s="1093"/>
      <c r="B73" s="1093"/>
      <c r="C73" s="1093"/>
      <c r="D73" s="1093"/>
      <c r="E73" s="1093"/>
      <c r="F73" s="1093"/>
      <c r="G73" s="1093"/>
      <c r="H73" s="1093"/>
      <c r="I73" s="1093"/>
      <c r="J73" s="1093"/>
      <c r="K73" s="1093"/>
    </row>
  </sheetData>
  <mergeCells count="13">
    <mergeCell ref="W5:Y5"/>
    <mergeCell ref="Z5:AB5"/>
    <mergeCell ref="AC5:AE5"/>
    <mergeCell ref="A71:AE72"/>
    <mergeCell ref="A1:D1"/>
    <mergeCell ref="Q3:T3"/>
    <mergeCell ref="B5:D5"/>
    <mergeCell ref="E5:G5"/>
    <mergeCell ref="H5:J5"/>
    <mergeCell ref="K5:M5"/>
    <mergeCell ref="N5:P5"/>
    <mergeCell ref="Q5:S5"/>
    <mergeCell ref="T5:V5"/>
  </mergeCells>
  <hyperlinks>
    <hyperlink ref="A1:D1" location="Índice!A1" display="Volver al Índice" xr:uid="{ADD3559C-EA66-46B4-ACD8-4E6A8974D20C}"/>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24B5-9D36-4129-A50E-0108A5D016E9}">
  <dimension ref="A1:N73"/>
  <sheetViews>
    <sheetView showGridLines="0" topLeftCell="A6" workbookViewId="0"/>
  </sheetViews>
  <sheetFormatPr baseColWidth="10" defaultRowHeight="12.75"/>
  <cols>
    <col min="1" max="1" width="29.42578125" style="560" customWidth="1"/>
    <col min="2" max="2" width="9.140625" style="7" bestFit="1" customWidth="1"/>
    <col min="3" max="6" width="7.85546875" style="7" bestFit="1" customWidth="1"/>
    <col min="7" max="7" width="7.42578125" style="7" bestFit="1" customWidth="1"/>
    <col min="8" max="10" width="9.140625" style="7" customWidth="1"/>
    <col min="11" max="11" width="7.85546875" style="7" bestFit="1" customWidth="1"/>
    <col min="12" max="12" width="11.42578125" style="7"/>
    <col min="13" max="13" width="14.5703125" style="7" bestFit="1" customWidth="1"/>
    <col min="14" max="14" width="19.5703125" style="7" bestFit="1" customWidth="1"/>
    <col min="15" max="16384" width="11.42578125" style="7"/>
  </cols>
  <sheetData>
    <row r="1" spans="1:14" ht="18" customHeight="1">
      <c r="A1" s="1193" t="s">
        <v>1045</v>
      </c>
    </row>
    <row r="2" spans="1:14" ht="42.75" customHeight="1">
      <c r="A2" s="127" t="s">
        <v>939</v>
      </c>
      <c r="B2" s="127"/>
      <c r="C2" s="127"/>
      <c r="D2" s="127"/>
      <c r="E2" s="127"/>
      <c r="F2" s="127"/>
      <c r="G2" s="127"/>
      <c r="H2" s="127"/>
      <c r="I2" s="127"/>
      <c r="J2" s="127"/>
      <c r="K2" s="127"/>
    </row>
    <row r="3" spans="1:14" ht="18.75">
      <c r="A3" s="562">
        <v>45596</v>
      </c>
      <c r="B3" s="562"/>
      <c r="C3" s="562"/>
      <c r="D3" s="562"/>
      <c r="E3" s="562"/>
      <c r="F3" s="562"/>
      <c r="G3" s="562"/>
      <c r="H3" s="562"/>
      <c r="I3" s="562"/>
      <c r="J3" s="562"/>
      <c r="K3" s="562"/>
    </row>
    <row r="4" spans="1:14" ht="16.5">
      <c r="A4" s="507" t="s">
        <v>64</v>
      </c>
      <c r="B4" s="507"/>
      <c r="C4" s="507"/>
      <c r="D4" s="507"/>
      <c r="E4" s="507"/>
      <c r="F4" s="507"/>
      <c r="G4" s="507"/>
      <c r="H4" s="507"/>
      <c r="I4" s="507"/>
      <c r="J4" s="507"/>
      <c r="K4" s="507"/>
    </row>
    <row r="5" spans="1:14" s="565" customFormat="1" ht="9" customHeight="1" thickBot="1">
      <c r="A5" s="563"/>
      <c r="B5" s="564"/>
      <c r="C5" s="564"/>
      <c r="D5" s="564"/>
      <c r="E5" s="564"/>
      <c r="F5" s="564"/>
      <c r="G5" s="564"/>
      <c r="H5" s="564"/>
      <c r="I5" s="564"/>
      <c r="J5" s="564"/>
      <c r="K5" s="564"/>
    </row>
    <row r="6" spans="1:14" ht="96.75" customHeight="1">
      <c r="A6" s="182" t="s">
        <v>595</v>
      </c>
      <c r="B6" s="566" t="s">
        <v>28</v>
      </c>
      <c r="C6" s="567" t="s">
        <v>29</v>
      </c>
      <c r="D6" s="567" t="s">
        <v>30</v>
      </c>
      <c r="E6" s="567" t="s">
        <v>31</v>
      </c>
      <c r="F6" s="567" t="s">
        <v>32</v>
      </c>
      <c r="G6" s="567" t="s">
        <v>33</v>
      </c>
      <c r="H6" s="567" t="s">
        <v>34</v>
      </c>
      <c r="I6" s="567" t="s">
        <v>35</v>
      </c>
      <c r="J6" s="567" t="s">
        <v>36</v>
      </c>
      <c r="K6" s="568" t="s">
        <v>37</v>
      </c>
    </row>
    <row r="7" spans="1:14" ht="13.5">
      <c r="A7" s="569" t="s">
        <v>596</v>
      </c>
      <c r="B7" s="1020" t="s">
        <v>67</v>
      </c>
      <c r="C7" s="1021" t="s">
        <v>67</v>
      </c>
      <c r="D7" s="1021" t="s">
        <v>67</v>
      </c>
      <c r="E7" s="1021" t="s">
        <v>67</v>
      </c>
      <c r="F7" s="1021" t="s">
        <v>67</v>
      </c>
      <c r="G7" s="1021" t="s">
        <v>67</v>
      </c>
      <c r="H7" s="1021" t="s">
        <v>67</v>
      </c>
      <c r="I7" s="1021">
        <v>100</v>
      </c>
      <c r="J7" s="1021" t="s">
        <v>67</v>
      </c>
      <c r="K7" s="1021">
        <v>16.015924331299651</v>
      </c>
      <c r="M7" s="1022"/>
    </row>
    <row r="8" spans="1:14" ht="13.5">
      <c r="A8" s="572" t="s">
        <v>597</v>
      </c>
      <c r="B8" s="1023" t="s">
        <v>67</v>
      </c>
      <c r="C8" s="519" t="s">
        <v>67</v>
      </c>
      <c r="D8" s="519" t="s">
        <v>67</v>
      </c>
      <c r="E8" s="519" t="s">
        <v>67</v>
      </c>
      <c r="F8" s="519" t="s">
        <v>67</v>
      </c>
      <c r="G8" s="519" t="s">
        <v>67</v>
      </c>
      <c r="H8" s="519" t="s">
        <v>67</v>
      </c>
      <c r="I8" s="519" t="s">
        <v>67</v>
      </c>
      <c r="J8" s="519" t="s">
        <v>67</v>
      </c>
      <c r="K8" s="519" t="s">
        <v>67</v>
      </c>
    </row>
    <row r="9" spans="1:14" ht="13.5">
      <c r="A9" s="572" t="s">
        <v>365</v>
      </c>
      <c r="B9" s="1023" t="s">
        <v>67</v>
      </c>
      <c r="C9" s="519" t="s">
        <v>67</v>
      </c>
      <c r="D9" s="519" t="s">
        <v>67</v>
      </c>
      <c r="E9" s="519" t="s">
        <v>67</v>
      </c>
      <c r="F9" s="519" t="s">
        <v>67</v>
      </c>
      <c r="G9" s="519" t="s">
        <v>67</v>
      </c>
      <c r="H9" s="519" t="s">
        <v>67</v>
      </c>
      <c r="I9" s="519" t="s">
        <v>67</v>
      </c>
      <c r="J9" s="519" t="s">
        <v>67</v>
      </c>
      <c r="K9" s="519" t="s">
        <v>67</v>
      </c>
    </row>
    <row r="10" spans="1:14" ht="13.5">
      <c r="A10" s="572" t="s">
        <v>369</v>
      </c>
      <c r="B10" s="1023" t="s">
        <v>67</v>
      </c>
      <c r="C10" s="519" t="s">
        <v>67</v>
      </c>
      <c r="D10" s="519" t="s">
        <v>67</v>
      </c>
      <c r="E10" s="519" t="s">
        <v>67</v>
      </c>
      <c r="F10" s="519" t="s">
        <v>67</v>
      </c>
      <c r="G10" s="519" t="s">
        <v>67</v>
      </c>
      <c r="H10" s="519" t="s">
        <v>67</v>
      </c>
      <c r="I10" s="519" t="s">
        <v>67</v>
      </c>
      <c r="J10" s="519" t="s">
        <v>67</v>
      </c>
      <c r="K10" s="519" t="s">
        <v>67</v>
      </c>
    </row>
    <row r="11" spans="1:14" ht="13.5">
      <c r="A11" s="572" t="s">
        <v>598</v>
      </c>
      <c r="B11" s="1023" t="s">
        <v>67</v>
      </c>
      <c r="C11" s="519" t="s">
        <v>67</v>
      </c>
      <c r="D11" s="519" t="s">
        <v>67</v>
      </c>
      <c r="E11" s="519" t="s">
        <v>67</v>
      </c>
      <c r="F11" s="519" t="s">
        <v>67</v>
      </c>
      <c r="G11" s="519" t="s">
        <v>67</v>
      </c>
      <c r="H11" s="519" t="s">
        <v>67</v>
      </c>
      <c r="I11" s="519">
        <v>100</v>
      </c>
      <c r="J11" s="519" t="s">
        <v>67</v>
      </c>
      <c r="K11" s="519">
        <v>100</v>
      </c>
    </row>
    <row r="12" spans="1:14" ht="13.5">
      <c r="A12" s="572" t="s">
        <v>599</v>
      </c>
      <c r="B12" s="1023" t="s">
        <v>67</v>
      </c>
      <c r="C12" s="519" t="s">
        <v>67</v>
      </c>
      <c r="D12" s="519" t="s">
        <v>67</v>
      </c>
      <c r="E12" s="519" t="s">
        <v>67</v>
      </c>
      <c r="F12" s="519" t="s">
        <v>67</v>
      </c>
      <c r="G12" s="519" t="s">
        <v>67</v>
      </c>
      <c r="H12" s="519" t="s">
        <v>67</v>
      </c>
      <c r="I12" s="519" t="s">
        <v>67</v>
      </c>
      <c r="J12" s="519" t="s">
        <v>67</v>
      </c>
      <c r="K12" s="519" t="s">
        <v>67</v>
      </c>
      <c r="N12" s="1024"/>
    </row>
    <row r="13" spans="1:14" ht="13.5">
      <c r="A13" s="572" t="s">
        <v>600</v>
      </c>
      <c r="B13" s="1023" t="s">
        <v>67</v>
      </c>
      <c r="C13" s="519" t="s">
        <v>67</v>
      </c>
      <c r="D13" s="519" t="s">
        <v>67</v>
      </c>
      <c r="E13" s="519" t="s">
        <v>67</v>
      </c>
      <c r="F13" s="519" t="s">
        <v>67</v>
      </c>
      <c r="G13" s="519" t="s">
        <v>67</v>
      </c>
      <c r="H13" s="519" t="s">
        <v>67</v>
      </c>
      <c r="I13" s="519" t="s">
        <v>67</v>
      </c>
      <c r="J13" s="519" t="s">
        <v>67</v>
      </c>
      <c r="K13" s="519" t="s">
        <v>67</v>
      </c>
    </row>
    <row r="14" spans="1:14" ht="13.5" hidden="1">
      <c r="A14" s="572" t="s">
        <v>601</v>
      </c>
      <c r="B14" s="1023" t="s">
        <v>67</v>
      </c>
      <c r="C14" s="519" t="s">
        <v>67</v>
      </c>
      <c r="D14" s="519" t="s">
        <v>67</v>
      </c>
      <c r="E14" s="519" t="s">
        <v>67</v>
      </c>
      <c r="F14" s="519" t="s">
        <v>67</v>
      </c>
      <c r="G14" s="519" t="s">
        <v>67</v>
      </c>
      <c r="H14" s="519" t="s">
        <v>67</v>
      </c>
      <c r="I14" s="519" t="s">
        <v>67</v>
      </c>
      <c r="J14" s="519" t="s">
        <v>67</v>
      </c>
      <c r="K14" s="519" t="s">
        <v>67</v>
      </c>
    </row>
    <row r="15" spans="1:14" ht="3" customHeight="1">
      <c r="A15" s="572"/>
      <c r="B15" s="1023" t="s">
        <v>67</v>
      </c>
      <c r="C15" s="519" t="s">
        <v>67</v>
      </c>
      <c r="D15" s="519" t="s">
        <v>67</v>
      </c>
      <c r="E15" s="519" t="s">
        <v>67</v>
      </c>
      <c r="F15" s="519" t="s">
        <v>67</v>
      </c>
      <c r="G15" s="519" t="s">
        <v>67</v>
      </c>
      <c r="H15" s="519" t="s">
        <v>67</v>
      </c>
      <c r="I15" s="519" t="s">
        <v>67</v>
      </c>
      <c r="J15" s="519" t="s">
        <v>67</v>
      </c>
      <c r="K15" s="519" t="s">
        <v>67</v>
      </c>
    </row>
    <row r="16" spans="1:14" ht="13.5">
      <c r="A16" s="569" t="s">
        <v>602</v>
      </c>
      <c r="B16" s="1020" t="s">
        <v>67</v>
      </c>
      <c r="C16" s="1021" t="s">
        <v>67</v>
      </c>
      <c r="D16" s="1021" t="s">
        <v>67</v>
      </c>
      <c r="E16" s="1021" t="s">
        <v>67</v>
      </c>
      <c r="F16" s="1021" t="s">
        <v>67</v>
      </c>
      <c r="G16" s="1021" t="s">
        <v>67</v>
      </c>
      <c r="H16" s="1021">
        <v>0.46594078634777841</v>
      </c>
      <c r="I16" s="1021">
        <v>100</v>
      </c>
      <c r="J16" s="1021" t="s">
        <v>67</v>
      </c>
      <c r="K16" s="1021">
        <v>4.8991268695119672</v>
      </c>
    </row>
    <row r="17" spans="1:11" ht="13.5">
      <c r="A17" s="572" t="s">
        <v>597</v>
      </c>
      <c r="B17" s="1023" t="s">
        <v>67</v>
      </c>
      <c r="C17" s="519" t="s">
        <v>67</v>
      </c>
      <c r="D17" s="519" t="s">
        <v>67</v>
      </c>
      <c r="E17" s="519" t="s">
        <v>67</v>
      </c>
      <c r="F17" s="519" t="s">
        <v>67</v>
      </c>
      <c r="G17" s="519" t="s">
        <v>67</v>
      </c>
      <c r="H17" s="519" t="s">
        <v>67</v>
      </c>
      <c r="I17" s="519" t="s">
        <v>67</v>
      </c>
      <c r="J17" s="519" t="s">
        <v>67</v>
      </c>
      <c r="K17" s="519" t="s">
        <v>67</v>
      </c>
    </row>
    <row r="18" spans="1:11" ht="13.5">
      <c r="A18" s="572" t="s">
        <v>365</v>
      </c>
      <c r="B18" s="1023" t="s">
        <v>67</v>
      </c>
      <c r="C18" s="519" t="s">
        <v>67</v>
      </c>
      <c r="D18" s="519" t="s">
        <v>67</v>
      </c>
      <c r="E18" s="519" t="s">
        <v>67</v>
      </c>
      <c r="F18" s="519" t="s">
        <v>67</v>
      </c>
      <c r="G18" s="519" t="s">
        <v>67</v>
      </c>
      <c r="H18" s="519" t="s">
        <v>67</v>
      </c>
      <c r="I18" s="519" t="s">
        <v>67</v>
      </c>
      <c r="J18" s="519" t="s">
        <v>67</v>
      </c>
      <c r="K18" s="519" t="s">
        <v>67</v>
      </c>
    </row>
    <row r="19" spans="1:11" ht="13.5">
      <c r="A19" s="572" t="s">
        <v>369</v>
      </c>
      <c r="B19" s="1023" t="s">
        <v>67</v>
      </c>
      <c r="C19" s="519" t="s">
        <v>67</v>
      </c>
      <c r="D19" s="519" t="s">
        <v>67</v>
      </c>
      <c r="E19" s="519" t="s">
        <v>67</v>
      </c>
      <c r="F19" s="519" t="s">
        <v>67</v>
      </c>
      <c r="G19" s="519" t="s">
        <v>67</v>
      </c>
      <c r="H19" s="519">
        <v>0.52125452608718092</v>
      </c>
      <c r="I19" s="519" t="s">
        <v>67</v>
      </c>
      <c r="J19" s="519" t="s">
        <v>67</v>
      </c>
      <c r="K19" s="519">
        <v>0.49043658672076357</v>
      </c>
    </row>
    <row r="20" spans="1:11" ht="13.5">
      <c r="A20" s="572" t="s">
        <v>598</v>
      </c>
      <c r="B20" s="1023" t="s">
        <v>67</v>
      </c>
      <c r="C20" s="519" t="s">
        <v>67</v>
      </c>
      <c r="D20" s="519" t="s">
        <v>67</v>
      </c>
      <c r="E20" s="519" t="s">
        <v>67</v>
      </c>
      <c r="F20" s="519" t="s">
        <v>67</v>
      </c>
      <c r="G20" s="519" t="s">
        <v>67</v>
      </c>
      <c r="H20" s="519" t="s">
        <v>67</v>
      </c>
      <c r="I20" s="519">
        <v>100</v>
      </c>
      <c r="J20" s="519" t="s">
        <v>67</v>
      </c>
      <c r="K20" s="519">
        <v>100</v>
      </c>
    </row>
    <row r="21" spans="1:11" ht="13.5">
      <c r="A21" s="572" t="s">
        <v>599</v>
      </c>
      <c r="B21" s="1023" t="s">
        <v>67</v>
      </c>
      <c r="C21" s="519" t="s">
        <v>67</v>
      </c>
      <c r="D21" s="519" t="s">
        <v>67</v>
      </c>
      <c r="E21" s="519" t="s">
        <v>67</v>
      </c>
      <c r="F21" s="519" t="s">
        <v>67</v>
      </c>
      <c r="G21" s="519" t="s">
        <v>67</v>
      </c>
      <c r="H21" s="519" t="s">
        <v>67</v>
      </c>
      <c r="I21" s="519" t="s">
        <v>67</v>
      </c>
      <c r="J21" s="519" t="s">
        <v>67</v>
      </c>
      <c r="K21" s="519" t="s">
        <v>67</v>
      </c>
    </row>
    <row r="22" spans="1:11" ht="13.5">
      <c r="A22" s="572" t="s">
        <v>600</v>
      </c>
      <c r="B22" s="1023" t="s">
        <v>67</v>
      </c>
      <c r="C22" s="519" t="s">
        <v>67</v>
      </c>
      <c r="D22" s="519" t="s">
        <v>67</v>
      </c>
      <c r="E22" s="519" t="s">
        <v>67</v>
      </c>
      <c r="F22" s="519" t="s">
        <v>67</v>
      </c>
      <c r="G22" s="519" t="s">
        <v>67</v>
      </c>
      <c r="H22" s="519" t="s">
        <v>67</v>
      </c>
      <c r="I22" s="519" t="s">
        <v>67</v>
      </c>
      <c r="J22" s="519" t="s">
        <v>67</v>
      </c>
      <c r="K22" s="519" t="s">
        <v>67</v>
      </c>
    </row>
    <row r="23" spans="1:11" ht="13.5" hidden="1">
      <c r="A23" s="572" t="s">
        <v>601</v>
      </c>
      <c r="B23" s="1023" t="s">
        <v>67</v>
      </c>
      <c r="C23" s="519" t="s">
        <v>67</v>
      </c>
      <c r="D23" s="519" t="s">
        <v>67</v>
      </c>
      <c r="E23" s="519" t="s">
        <v>67</v>
      </c>
      <c r="F23" s="519" t="s">
        <v>67</v>
      </c>
      <c r="G23" s="519" t="s">
        <v>67</v>
      </c>
      <c r="H23" s="519" t="s">
        <v>67</v>
      </c>
      <c r="I23" s="519" t="s">
        <v>67</v>
      </c>
      <c r="J23" s="519" t="s">
        <v>67</v>
      </c>
      <c r="K23" s="519" t="s">
        <v>67</v>
      </c>
    </row>
    <row r="24" spans="1:11" ht="2.25" customHeight="1">
      <c r="A24" s="572"/>
      <c r="B24" s="1023" t="s">
        <v>67</v>
      </c>
      <c r="C24" s="519" t="s">
        <v>67</v>
      </c>
      <c r="D24" s="519" t="s">
        <v>67</v>
      </c>
      <c r="E24" s="519" t="s">
        <v>67</v>
      </c>
      <c r="F24" s="519" t="s">
        <v>67</v>
      </c>
      <c r="G24" s="519" t="s">
        <v>67</v>
      </c>
      <c r="H24" s="519" t="s">
        <v>67</v>
      </c>
      <c r="I24" s="519" t="s">
        <v>67</v>
      </c>
      <c r="J24" s="519" t="s">
        <v>67</v>
      </c>
      <c r="K24" s="519" t="s">
        <v>67</v>
      </c>
    </row>
    <row r="25" spans="1:11" ht="13.5">
      <c r="A25" s="569" t="s">
        <v>603</v>
      </c>
      <c r="B25" s="1020" t="s">
        <v>67</v>
      </c>
      <c r="C25" s="1021" t="s">
        <v>67</v>
      </c>
      <c r="D25" s="1021">
        <v>10.523738500432426</v>
      </c>
      <c r="E25" s="1021" t="s">
        <v>67</v>
      </c>
      <c r="F25" s="1021" t="s">
        <v>67</v>
      </c>
      <c r="G25" s="1021" t="s">
        <v>67</v>
      </c>
      <c r="H25" s="1021">
        <v>4.9228259321007171</v>
      </c>
      <c r="I25" s="1021">
        <v>1.2203605924669652</v>
      </c>
      <c r="J25" s="1021" t="s">
        <v>67</v>
      </c>
      <c r="K25" s="1021">
        <v>4.9551886843363171</v>
      </c>
    </row>
    <row r="26" spans="1:11" ht="13.5">
      <c r="A26" s="572" t="s">
        <v>597</v>
      </c>
      <c r="B26" s="1023" t="s">
        <v>67</v>
      </c>
      <c r="C26" s="519" t="s">
        <v>67</v>
      </c>
      <c r="D26" s="519" t="s">
        <v>67</v>
      </c>
      <c r="E26" s="519" t="s">
        <v>67</v>
      </c>
      <c r="F26" s="519" t="s">
        <v>67</v>
      </c>
      <c r="G26" s="519" t="s">
        <v>67</v>
      </c>
      <c r="H26" s="519" t="s">
        <v>67</v>
      </c>
      <c r="I26" s="519" t="s">
        <v>67</v>
      </c>
      <c r="J26" s="519" t="s">
        <v>67</v>
      </c>
      <c r="K26" s="519" t="s">
        <v>67</v>
      </c>
    </row>
    <row r="27" spans="1:11" ht="13.5">
      <c r="A27" s="572" t="s">
        <v>365</v>
      </c>
      <c r="B27" s="1023" t="s">
        <v>67</v>
      </c>
      <c r="C27" s="519" t="s">
        <v>67</v>
      </c>
      <c r="D27" s="519" t="s">
        <v>67</v>
      </c>
      <c r="E27" s="519" t="s">
        <v>67</v>
      </c>
      <c r="F27" s="519" t="s">
        <v>67</v>
      </c>
      <c r="G27" s="519" t="s">
        <v>67</v>
      </c>
      <c r="H27" s="519" t="s">
        <v>67</v>
      </c>
      <c r="I27" s="519" t="s">
        <v>67</v>
      </c>
      <c r="J27" s="519" t="s">
        <v>67</v>
      </c>
      <c r="K27" s="519" t="s">
        <v>67</v>
      </c>
    </row>
    <row r="28" spans="1:11" ht="13.5">
      <c r="A28" s="572" t="s">
        <v>369</v>
      </c>
      <c r="B28" s="1023" t="s">
        <v>67</v>
      </c>
      <c r="C28" s="519" t="s">
        <v>67</v>
      </c>
      <c r="D28" s="519">
        <v>10.523738500432426</v>
      </c>
      <c r="E28" s="519" t="s">
        <v>67</v>
      </c>
      <c r="F28" s="519" t="s">
        <v>67</v>
      </c>
      <c r="G28" s="519" t="s">
        <v>67</v>
      </c>
      <c r="H28" s="519">
        <v>5.5096287171577547</v>
      </c>
      <c r="I28" s="519">
        <v>1.2203605924669652</v>
      </c>
      <c r="J28" s="519" t="s">
        <v>67</v>
      </c>
      <c r="K28" s="519">
        <v>5.4462697477093789</v>
      </c>
    </row>
    <row r="29" spans="1:11" ht="13.5">
      <c r="A29" s="572" t="s">
        <v>598</v>
      </c>
      <c r="B29" s="1023" t="s">
        <v>67</v>
      </c>
      <c r="C29" s="519" t="s">
        <v>67</v>
      </c>
      <c r="D29" s="519" t="s">
        <v>67</v>
      </c>
      <c r="E29" s="519" t="s">
        <v>67</v>
      </c>
      <c r="F29" s="519" t="s">
        <v>67</v>
      </c>
      <c r="G29" s="519" t="s">
        <v>67</v>
      </c>
      <c r="H29" s="519" t="s">
        <v>67</v>
      </c>
      <c r="I29" s="519" t="s">
        <v>67</v>
      </c>
      <c r="J29" s="519" t="s">
        <v>67</v>
      </c>
      <c r="K29" s="519" t="s">
        <v>67</v>
      </c>
    </row>
    <row r="30" spans="1:11" ht="13.5">
      <c r="A30" s="572" t="s">
        <v>599</v>
      </c>
      <c r="B30" s="1023" t="s">
        <v>67</v>
      </c>
      <c r="C30" s="519" t="s">
        <v>67</v>
      </c>
      <c r="D30" s="519" t="s">
        <v>67</v>
      </c>
      <c r="E30" s="519" t="s">
        <v>67</v>
      </c>
      <c r="F30" s="519" t="s">
        <v>67</v>
      </c>
      <c r="G30" s="519" t="s">
        <v>67</v>
      </c>
      <c r="H30" s="519">
        <v>3.1778143708068738</v>
      </c>
      <c r="I30" s="519" t="s">
        <v>67</v>
      </c>
      <c r="J30" s="519" t="s">
        <v>67</v>
      </c>
      <c r="K30" s="519">
        <v>3.1778143708068738</v>
      </c>
    </row>
    <row r="31" spans="1:11" ht="13.5">
      <c r="A31" s="572" t="s">
        <v>600</v>
      </c>
      <c r="B31" s="1023" t="s">
        <v>67</v>
      </c>
      <c r="C31" s="519" t="s">
        <v>67</v>
      </c>
      <c r="D31" s="519" t="s">
        <v>67</v>
      </c>
      <c r="E31" s="519" t="s">
        <v>67</v>
      </c>
      <c r="F31" s="519" t="s">
        <v>67</v>
      </c>
      <c r="G31" s="519" t="s">
        <v>67</v>
      </c>
      <c r="H31" s="519" t="s">
        <v>67</v>
      </c>
      <c r="I31" s="519" t="s">
        <v>67</v>
      </c>
      <c r="J31" s="519" t="s">
        <v>67</v>
      </c>
      <c r="K31" s="519" t="s">
        <v>67</v>
      </c>
    </row>
    <row r="32" spans="1:11" ht="13.5" hidden="1">
      <c r="A32" s="572" t="s">
        <v>601</v>
      </c>
      <c r="B32" s="1023" t="s">
        <v>67</v>
      </c>
      <c r="C32" s="519" t="s">
        <v>67</v>
      </c>
      <c r="D32" s="519" t="s">
        <v>67</v>
      </c>
      <c r="E32" s="519" t="s">
        <v>67</v>
      </c>
      <c r="F32" s="519" t="s">
        <v>67</v>
      </c>
      <c r="G32" s="519" t="s">
        <v>67</v>
      </c>
      <c r="H32" s="519" t="s">
        <v>67</v>
      </c>
      <c r="I32" s="519" t="s">
        <v>67</v>
      </c>
      <c r="J32" s="519" t="s">
        <v>67</v>
      </c>
      <c r="K32" s="519" t="s">
        <v>67</v>
      </c>
    </row>
    <row r="33" spans="1:11" ht="3.75" customHeight="1">
      <c r="A33" s="572"/>
      <c r="B33" s="1023" t="s">
        <v>67</v>
      </c>
      <c r="C33" s="519" t="s">
        <v>67</v>
      </c>
      <c r="D33" s="519" t="s">
        <v>67</v>
      </c>
      <c r="E33" s="519" t="s">
        <v>67</v>
      </c>
      <c r="F33" s="519" t="s">
        <v>67</v>
      </c>
      <c r="G33" s="519" t="s">
        <v>67</v>
      </c>
      <c r="H33" s="519" t="s">
        <v>67</v>
      </c>
      <c r="I33" s="519" t="s">
        <v>67</v>
      </c>
      <c r="J33" s="519" t="s">
        <v>67</v>
      </c>
      <c r="K33" s="519" t="s">
        <v>67</v>
      </c>
    </row>
    <row r="34" spans="1:11" ht="13.5">
      <c r="A34" s="569" t="s">
        <v>604</v>
      </c>
      <c r="B34" s="1020">
        <v>32.030743523622171</v>
      </c>
      <c r="C34" s="1021">
        <v>7.8910472951568318</v>
      </c>
      <c r="D34" s="1021">
        <v>9.0823419415951872</v>
      </c>
      <c r="E34" s="1021">
        <v>9.2916072202524926</v>
      </c>
      <c r="F34" s="1021">
        <v>14.597215097100669</v>
      </c>
      <c r="G34" s="1021" t="s">
        <v>67</v>
      </c>
      <c r="H34" s="1021">
        <v>9.0561857397659971</v>
      </c>
      <c r="I34" s="1021">
        <v>11.754221159185306</v>
      </c>
      <c r="J34" s="1021">
        <v>4.1615667684305482</v>
      </c>
      <c r="K34" s="1021">
        <v>8.7100335244921236</v>
      </c>
    </row>
    <row r="35" spans="1:11" ht="13.5">
      <c r="A35" s="572" t="s">
        <v>597</v>
      </c>
      <c r="B35" s="1023" t="s">
        <v>67</v>
      </c>
      <c r="C35" s="519" t="s">
        <v>67</v>
      </c>
      <c r="D35" s="519" t="s">
        <v>67</v>
      </c>
      <c r="E35" s="519" t="s">
        <v>67</v>
      </c>
      <c r="F35" s="519" t="s">
        <v>67</v>
      </c>
      <c r="G35" s="519" t="s">
        <v>67</v>
      </c>
      <c r="H35" s="519" t="s">
        <v>67</v>
      </c>
      <c r="I35" s="519" t="s">
        <v>67</v>
      </c>
      <c r="J35" s="519" t="s">
        <v>67</v>
      </c>
      <c r="K35" s="519" t="s">
        <v>67</v>
      </c>
    </row>
    <row r="36" spans="1:11" ht="13.5">
      <c r="A36" s="572" t="s">
        <v>365</v>
      </c>
      <c r="B36" s="1023" t="s">
        <v>67</v>
      </c>
      <c r="C36" s="519" t="s">
        <v>67</v>
      </c>
      <c r="D36" s="519" t="s">
        <v>67</v>
      </c>
      <c r="E36" s="519" t="s">
        <v>67</v>
      </c>
      <c r="F36" s="519" t="s">
        <v>67</v>
      </c>
      <c r="G36" s="519" t="s">
        <v>67</v>
      </c>
      <c r="H36" s="519" t="s">
        <v>67</v>
      </c>
      <c r="I36" s="519" t="s">
        <v>67</v>
      </c>
      <c r="J36" s="519" t="s">
        <v>67</v>
      </c>
      <c r="K36" s="519" t="s">
        <v>67</v>
      </c>
    </row>
    <row r="37" spans="1:11" ht="13.5">
      <c r="A37" s="572" t="s">
        <v>369</v>
      </c>
      <c r="B37" s="1023">
        <v>32.034194174251638</v>
      </c>
      <c r="C37" s="519">
        <v>7.8910472951568318</v>
      </c>
      <c r="D37" s="519">
        <v>9.0823419415951872</v>
      </c>
      <c r="E37" s="519">
        <v>9.2916072202524926</v>
      </c>
      <c r="F37" s="519">
        <v>14.597215097100669</v>
      </c>
      <c r="G37" s="519" t="s">
        <v>67</v>
      </c>
      <c r="H37" s="519">
        <v>9.2007447630768162</v>
      </c>
      <c r="I37" s="519">
        <v>11.754221159185306</v>
      </c>
      <c r="J37" s="519">
        <v>4.1615667684305482</v>
      </c>
      <c r="K37" s="519">
        <v>8.7231253901312815</v>
      </c>
    </row>
    <row r="38" spans="1:11" ht="13.5">
      <c r="A38" s="572" t="s">
        <v>598</v>
      </c>
      <c r="B38" s="1023" t="s">
        <v>67</v>
      </c>
      <c r="C38" s="519" t="s">
        <v>67</v>
      </c>
      <c r="D38" s="519" t="s">
        <v>67</v>
      </c>
      <c r="E38" s="519" t="s">
        <v>67</v>
      </c>
      <c r="F38" s="519" t="s">
        <v>67</v>
      </c>
      <c r="G38" s="519" t="s">
        <v>67</v>
      </c>
      <c r="H38" s="519" t="s">
        <v>67</v>
      </c>
      <c r="I38" s="519" t="s">
        <v>67</v>
      </c>
      <c r="J38" s="519" t="s">
        <v>67</v>
      </c>
      <c r="K38" s="519" t="s">
        <v>67</v>
      </c>
    </row>
    <row r="39" spans="1:11" ht="13.5">
      <c r="A39" s="572" t="s">
        <v>599</v>
      </c>
      <c r="B39" s="1023" t="s">
        <v>67</v>
      </c>
      <c r="C39" s="519" t="s">
        <v>67</v>
      </c>
      <c r="D39" s="519" t="s">
        <v>67</v>
      </c>
      <c r="E39" s="519" t="s">
        <v>67</v>
      </c>
      <c r="F39" s="519" t="s">
        <v>67</v>
      </c>
      <c r="G39" s="519" t="s">
        <v>67</v>
      </c>
      <c r="H39" s="519" t="s">
        <v>67</v>
      </c>
      <c r="I39" s="519" t="s">
        <v>67</v>
      </c>
      <c r="J39" s="519" t="s">
        <v>67</v>
      </c>
      <c r="K39" s="519" t="s">
        <v>67</v>
      </c>
    </row>
    <row r="40" spans="1:11" ht="13.5">
      <c r="A40" s="572" t="s">
        <v>600</v>
      </c>
      <c r="B40" s="1023" t="s">
        <v>67</v>
      </c>
      <c r="C40" s="519" t="s">
        <v>67</v>
      </c>
      <c r="D40" s="519" t="s">
        <v>67</v>
      </c>
      <c r="E40" s="519" t="s">
        <v>67</v>
      </c>
      <c r="F40" s="519" t="s">
        <v>67</v>
      </c>
      <c r="G40" s="519" t="s">
        <v>67</v>
      </c>
      <c r="H40" s="519" t="s">
        <v>67</v>
      </c>
      <c r="I40" s="519" t="s">
        <v>67</v>
      </c>
      <c r="J40" s="519" t="s">
        <v>67</v>
      </c>
      <c r="K40" s="519" t="s">
        <v>67</v>
      </c>
    </row>
    <row r="41" spans="1:11" ht="13.5" hidden="1">
      <c r="A41" s="572" t="s">
        <v>601</v>
      </c>
      <c r="B41" s="1023">
        <v>26.614583333333336</v>
      </c>
      <c r="C41" s="519" t="s">
        <v>67</v>
      </c>
      <c r="D41" s="519" t="s">
        <v>67</v>
      </c>
      <c r="E41" s="519" t="s">
        <v>67</v>
      </c>
      <c r="F41" s="519" t="s">
        <v>67</v>
      </c>
      <c r="G41" s="519" t="s">
        <v>67</v>
      </c>
      <c r="H41" s="519" t="s">
        <v>67</v>
      </c>
      <c r="I41" s="519" t="s">
        <v>67</v>
      </c>
      <c r="J41" s="519" t="s">
        <v>67</v>
      </c>
      <c r="K41" s="519">
        <v>26.614583333333336</v>
      </c>
    </row>
    <row r="42" spans="1:11" ht="3" customHeight="1">
      <c r="A42" s="572"/>
      <c r="B42" s="1023" t="s">
        <v>67</v>
      </c>
      <c r="C42" s="519" t="s">
        <v>67</v>
      </c>
      <c r="D42" s="519" t="s">
        <v>67</v>
      </c>
      <c r="E42" s="519" t="s">
        <v>67</v>
      </c>
      <c r="F42" s="519" t="s">
        <v>67</v>
      </c>
      <c r="G42" s="519" t="s">
        <v>67</v>
      </c>
      <c r="H42" s="519" t="s">
        <v>67</v>
      </c>
      <c r="I42" s="519" t="s">
        <v>67</v>
      </c>
      <c r="J42" s="519" t="s">
        <v>67</v>
      </c>
      <c r="K42" s="519" t="s">
        <v>67</v>
      </c>
    </row>
    <row r="43" spans="1:11" ht="13.5">
      <c r="A43" s="569" t="s">
        <v>940</v>
      </c>
      <c r="B43" s="1020">
        <v>43.554250526375718</v>
      </c>
      <c r="C43" s="1021">
        <v>5.9602070170780568</v>
      </c>
      <c r="D43" s="1021">
        <v>7.5979824074763487</v>
      </c>
      <c r="E43" s="1021">
        <v>13.428793902600503</v>
      </c>
      <c r="F43" s="1021">
        <v>13.69443437203493</v>
      </c>
      <c r="G43" s="1021" t="s">
        <v>67</v>
      </c>
      <c r="H43" s="1021">
        <v>28.994439069089985</v>
      </c>
      <c r="I43" s="1021">
        <v>11.29074132381592</v>
      </c>
      <c r="J43" s="1021">
        <v>4.4048095011325099</v>
      </c>
      <c r="K43" s="1021">
        <v>6.945832674213098</v>
      </c>
    </row>
    <row r="44" spans="1:11" ht="13.5" customHeight="1">
      <c r="A44" s="572" t="s">
        <v>597</v>
      </c>
      <c r="B44" s="1023" t="s">
        <v>67</v>
      </c>
      <c r="C44" s="519" t="s">
        <v>67</v>
      </c>
      <c r="D44" s="519" t="s">
        <v>67</v>
      </c>
      <c r="E44" s="519" t="s">
        <v>67</v>
      </c>
      <c r="F44" s="519" t="s">
        <v>67</v>
      </c>
      <c r="G44" s="519" t="s">
        <v>67</v>
      </c>
      <c r="H44" s="519" t="s">
        <v>67</v>
      </c>
      <c r="I44" s="519" t="s">
        <v>67</v>
      </c>
      <c r="J44" s="519" t="s">
        <v>67</v>
      </c>
      <c r="K44" s="519" t="s">
        <v>67</v>
      </c>
    </row>
    <row r="45" spans="1:11" ht="13.5">
      <c r="A45" s="572" t="s">
        <v>365</v>
      </c>
      <c r="B45" s="1023" t="s">
        <v>67</v>
      </c>
      <c r="C45" s="519" t="s">
        <v>67</v>
      </c>
      <c r="D45" s="519" t="s">
        <v>67</v>
      </c>
      <c r="E45" s="519" t="s">
        <v>67</v>
      </c>
      <c r="F45" s="519" t="s">
        <v>67</v>
      </c>
      <c r="G45" s="519" t="s">
        <v>67</v>
      </c>
      <c r="H45" s="519" t="s">
        <v>67</v>
      </c>
      <c r="I45" s="519" t="s">
        <v>67</v>
      </c>
      <c r="J45" s="519" t="s">
        <v>67</v>
      </c>
      <c r="K45" s="519" t="s">
        <v>67</v>
      </c>
    </row>
    <row r="46" spans="1:11" ht="12.75" customHeight="1">
      <c r="A46" s="572" t="s">
        <v>369</v>
      </c>
      <c r="B46" s="1023">
        <v>43.707877316652436</v>
      </c>
      <c r="C46" s="519">
        <v>5.9602070170780568</v>
      </c>
      <c r="D46" s="519">
        <v>7.5979824074763487</v>
      </c>
      <c r="E46" s="519">
        <v>13.428793902600503</v>
      </c>
      <c r="F46" s="519">
        <v>13.69443437203493</v>
      </c>
      <c r="G46" s="519" t="s">
        <v>67</v>
      </c>
      <c r="H46" s="519">
        <v>28.994439069089985</v>
      </c>
      <c r="I46" s="519">
        <v>11.29074132381592</v>
      </c>
      <c r="J46" s="519">
        <v>4.4048095011325099</v>
      </c>
      <c r="K46" s="519">
        <v>6.9457184273138832</v>
      </c>
    </row>
    <row r="47" spans="1:11" ht="13.5">
      <c r="A47" s="572" t="s">
        <v>598</v>
      </c>
      <c r="B47" s="1023" t="s">
        <v>67</v>
      </c>
      <c r="C47" s="519" t="s">
        <v>67</v>
      </c>
      <c r="D47" s="519" t="s">
        <v>67</v>
      </c>
      <c r="E47" s="519" t="s">
        <v>67</v>
      </c>
      <c r="F47" s="519" t="s">
        <v>67</v>
      </c>
      <c r="G47" s="519" t="s">
        <v>67</v>
      </c>
      <c r="H47" s="519" t="s">
        <v>67</v>
      </c>
      <c r="I47" s="519" t="s">
        <v>67</v>
      </c>
      <c r="J47" s="519" t="s">
        <v>67</v>
      </c>
      <c r="K47" s="519" t="s">
        <v>67</v>
      </c>
    </row>
    <row r="48" spans="1:11" ht="13.5">
      <c r="A48" s="572" t="s">
        <v>599</v>
      </c>
      <c r="B48" s="1023" t="s">
        <v>67</v>
      </c>
      <c r="C48" s="519" t="s">
        <v>67</v>
      </c>
      <c r="D48" s="519" t="s">
        <v>67</v>
      </c>
      <c r="E48" s="519" t="s">
        <v>67</v>
      </c>
      <c r="F48" s="519" t="s">
        <v>67</v>
      </c>
      <c r="G48" s="519" t="s">
        <v>67</v>
      </c>
      <c r="H48" s="519" t="s">
        <v>67</v>
      </c>
      <c r="I48" s="519" t="s">
        <v>67</v>
      </c>
      <c r="J48" s="519" t="s">
        <v>67</v>
      </c>
      <c r="K48" s="519" t="s">
        <v>67</v>
      </c>
    </row>
    <row r="49" spans="1:11" ht="13.5">
      <c r="A49" s="572" t="s">
        <v>600</v>
      </c>
      <c r="B49" s="1023" t="s">
        <v>67</v>
      </c>
      <c r="C49" s="519" t="s">
        <v>67</v>
      </c>
      <c r="D49" s="519" t="s">
        <v>67</v>
      </c>
      <c r="E49" s="519" t="s">
        <v>67</v>
      </c>
      <c r="F49" s="519" t="s">
        <v>67</v>
      </c>
      <c r="G49" s="519" t="s">
        <v>67</v>
      </c>
      <c r="H49" s="519" t="s">
        <v>67</v>
      </c>
      <c r="I49" s="519" t="s">
        <v>67</v>
      </c>
      <c r="J49" s="519" t="s">
        <v>67</v>
      </c>
      <c r="K49" s="519" t="s">
        <v>67</v>
      </c>
    </row>
    <row r="50" spans="1:11" ht="13.5" hidden="1">
      <c r="A50" s="572" t="s">
        <v>601</v>
      </c>
      <c r="B50" s="1023">
        <v>18.094656215320995</v>
      </c>
      <c r="C50" s="519" t="s">
        <v>67</v>
      </c>
      <c r="D50" s="519" t="s">
        <v>67</v>
      </c>
      <c r="E50" s="519" t="s">
        <v>67</v>
      </c>
      <c r="F50" s="519" t="s">
        <v>67</v>
      </c>
      <c r="G50" s="519" t="s">
        <v>67</v>
      </c>
      <c r="H50" s="519" t="s">
        <v>67</v>
      </c>
      <c r="I50" s="519" t="s">
        <v>67</v>
      </c>
      <c r="J50" s="519" t="s">
        <v>67</v>
      </c>
      <c r="K50" s="519">
        <v>18.094656215320995</v>
      </c>
    </row>
    <row r="51" spans="1:11" ht="3" customHeight="1">
      <c r="A51" s="572"/>
      <c r="B51" s="1023" t="s">
        <v>67</v>
      </c>
      <c r="C51" s="519" t="s">
        <v>67</v>
      </c>
      <c r="D51" s="519" t="s">
        <v>67</v>
      </c>
      <c r="E51" s="519" t="s">
        <v>67</v>
      </c>
      <c r="F51" s="519" t="s">
        <v>67</v>
      </c>
      <c r="G51" s="519" t="s">
        <v>67</v>
      </c>
      <c r="H51" s="519" t="s">
        <v>67</v>
      </c>
      <c r="I51" s="519" t="s">
        <v>67</v>
      </c>
      <c r="J51" s="519" t="s">
        <v>67</v>
      </c>
      <c r="K51" s="519" t="s">
        <v>67</v>
      </c>
    </row>
    <row r="52" spans="1:11" ht="13.5">
      <c r="A52" s="569" t="s">
        <v>606</v>
      </c>
      <c r="B52" s="1020">
        <v>5.6684877195291898</v>
      </c>
      <c r="C52" s="1021">
        <v>2.0865637883069357</v>
      </c>
      <c r="D52" s="1021">
        <v>8.8678557280410573</v>
      </c>
      <c r="E52" s="1021">
        <v>3.3624571605623697</v>
      </c>
      <c r="F52" s="1021">
        <v>5.6668970618914081</v>
      </c>
      <c r="G52" s="1021">
        <v>7.7902720962370857</v>
      </c>
      <c r="H52" s="1021">
        <v>4.6472448964358382</v>
      </c>
      <c r="I52" s="1021">
        <v>6.2389390319766029</v>
      </c>
      <c r="J52" s="1021" t="s">
        <v>67</v>
      </c>
      <c r="K52" s="1021">
        <v>5.4925120023214618</v>
      </c>
    </row>
    <row r="53" spans="1:11" ht="13.5">
      <c r="A53" s="572" t="s">
        <v>597</v>
      </c>
      <c r="B53" s="1023">
        <v>6.8977725311103226</v>
      </c>
      <c r="C53" s="519" t="s">
        <v>67</v>
      </c>
      <c r="D53" s="519" t="s">
        <v>67</v>
      </c>
      <c r="E53" s="519" t="s">
        <v>67</v>
      </c>
      <c r="F53" s="519" t="s">
        <v>67</v>
      </c>
      <c r="G53" s="519">
        <v>7.7493289542419683</v>
      </c>
      <c r="H53" s="519" t="s">
        <v>67</v>
      </c>
      <c r="I53" s="519" t="s">
        <v>67</v>
      </c>
      <c r="J53" s="519" t="s">
        <v>67</v>
      </c>
      <c r="K53" s="519">
        <v>7.6210428509796078</v>
      </c>
    </row>
    <row r="54" spans="1:11" ht="13.5">
      <c r="A54" s="572" t="s">
        <v>369</v>
      </c>
      <c r="B54" s="1023">
        <v>5.5046690331025845</v>
      </c>
      <c r="C54" s="519">
        <v>2.0865637883069357</v>
      </c>
      <c r="D54" s="519">
        <v>8.8678557280410573</v>
      </c>
      <c r="E54" s="519">
        <v>3.5453340128973334</v>
      </c>
      <c r="F54" s="519">
        <v>6.379964001572147</v>
      </c>
      <c r="G54" s="519">
        <v>50.93304726029038</v>
      </c>
      <c r="H54" s="519">
        <v>4.6472448964358382</v>
      </c>
      <c r="I54" s="519">
        <v>6.2389390319766029</v>
      </c>
      <c r="J54" s="519" t="s">
        <v>67</v>
      </c>
      <c r="K54" s="519">
        <v>4.7684860338750283</v>
      </c>
    </row>
    <row r="55" spans="1:11" ht="13.5">
      <c r="A55" s="580" t="s">
        <v>941</v>
      </c>
      <c r="B55" s="1023" t="s">
        <v>67</v>
      </c>
      <c r="C55" s="519" t="s">
        <v>67</v>
      </c>
      <c r="D55" s="519" t="s">
        <v>67</v>
      </c>
      <c r="E55" s="519" t="s">
        <v>67</v>
      </c>
      <c r="F55" s="519" t="s">
        <v>67</v>
      </c>
      <c r="G55" s="519" t="s">
        <v>67</v>
      </c>
      <c r="H55" s="519" t="s">
        <v>67</v>
      </c>
      <c r="I55" s="519" t="s">
        <v>67</v>
      </c>
      <c r="J55" s="519" t="s">
        <v>67</v>
      </c>
      <c r="K55" s="519" t="s">
        <v>67</v>
      </c>
    </row>
    <row r="56" spans="1:11" ht="13.5">
      <c r="A56" s="580" t="s">
        <v>942</v>
      </c>
      <c r="B56" s="1023">
        <v>5.5046690331025845</v>
      </c>
      <c r="C56" s="519">
        <v>2.0865659967360894</v>
      </c>
      <c r="D56" s="519">
        <v>8.8678557280410573</v>
      </c>
      <c r="E56" s="519">
        <v>3.5453340128973334</v>
      </c>
      <c r="F56" s="519">
        <v>6.379964001572147</v>
      </c>
      <c r="G56" s="519">
        <v>50.93304726029038</v>
      </c>
      <c r="H56" s="519">
        <v>4.6472448964358382</v>
      </c>
      <c r="I56" s="519">
        <v>6.2389390319766029</v>
      </c>
      <c r="J56" s="519" t="s">
        <v>67</v>
      </c>
      <c r="K56" s="519">
        <v>4.7684867076523743</v>
      </c>
    </row>
    <row r="57" spans="1:11" ht="13.5">
      <c r="A57" s="581" t="s">
        <v>943</v>
      </c>
      <c r="B57" s="1023">
        <v>100</v>
      </c>
      <c r="C57" s="519" t="s">
        <v>67</v>
      </c>
      <c r="D57" s="519" t="s">
        <v>67</v>
      </c>
      <c r="E57" s="519">
        <v>2.9860571222488699</v>
      </c>
      <c r="F57" s="519" t="s">
        <v>67</v>
      </c>
      <c r="G57" s="519" t="s">
        <v>67</v>
      </c>
      <c r="H57" s="519">
        <v>4.4443295993251102</v>
      </c>
      <c r="I57" s="519" t="s">
        <v>67</v>
      </c>
      <c r="J57" s="519" t="s">
        <v>67</v>
      </c>
      <c r="K57" s="519">
        <v>4.3323214817904843</v>
      </c>
    </row>
    <row r="58" spans="1:11" ht="13.5">
      <c r="A58" s="572" t="s">
        <v>599</v>
      </c>
      <c r="B58" s="1023" t="s">
        <v>67</v>
      </c>
      <c r="C58" s="519" t="s">
        <v>67</v>
      </c>
      <c r="D58" s="519" t="s">
        <v>67</v>
      </c>
      <c r="E58" s="519" t="s">
        <v>67</v>
      </c>
      <c r="F58" s="519" t="s">
        <v>67</v>
      </c>
      <c r="G58" s="519" t="s">
        <v>67</v>
      </c>
      <c r="H58" s="519" t="s">
        <v>67</v>
      </c>
      <c r="I58" s="519" t="s">
        <v>67</v>
      </c>
      <c r="J58" s="519" t="s">
        <v>67</v>
      </c>
      <c r="K58" s="519" t="s">
        <v>67</v>
      </c>
    </row>
    <row r="59" spans="1:11" ht="13.5" hidden="1">
      <c r="A59" s="572" t="s">
        <v>601</v>
      </c>
      <c r="B59" s="519">
        <v>5.7097558990297737</v>
      </c>
      <c r="C59" s="519" t="s">
        <v>67</v>
      </c>
      <c r="D59" s="519" t="s">
        <v>67</v>
      </c>
      <c r="E59" s="519" t="s">
        <v>67</v>
      </c>
      <c r="F59" s="519">
        <v>4.1248723153994868</v>
      </c>
      <c r="G59" s="519" t="s">
        <v>67</v>
      </c>
      <c r="H59" s="519" t="s">
        <v>67</v>
      </c>
      <c r="I59" s="519" t="s">
        <v>67</v>
      </c>
      <c r="J59" s="519" t="s">
        <v>67</v>
      </c>
      <c r="K59" s="519">
        <v>3.5131210017744019</v>
      </c>
    </row>
    <row r="60" spans="1:11" ht="3" customHeight="1">
      <c r="A60" s="572"/>
      <c r="B60" s="1023" t="s">
        <v>67</v>
      </c>
      <c r="C60" s="519" t="s">
        <v>67</v>
      </c>
      <c r="D60" s="519" t="s">
        <v>67</v>
      </c>
      <c r="E60" s="519" t="s">
        <v>67</v>
      </c>
      <c r="F60" s="519" t="s">
        <v>67</v>
      </c>
      <c r="G60" s="519" t="s">
        <v>67</v>
      </c>
      <c r="H60" s="519" t="s">
        <v>67</v>
      </c>
      <c r="I60" s="519" t="s">
        <v>67</v>
      </c>
      <c r="J60" s="519" t="s">
        <v>67</v>
      </c>
      <c r="K60" s="519" t="s">
        <v>67</v>
      </c>
    </row>
    <row r="61" spans="1:11" ht="13.5">
      <c r="A61" s="569" t="s">
        <v>610</v>
      </c>
      <c r="B61" s="1020">
        <v>1.0769690656008479</v>
      </c>
      <c r="C61" s="1021" t="s">
        <v>67</v>
      </c>
      <c r="D61" s="1021">
        <v>35.02098307408631</v>
      </c>
      <c r="E61" s="1021">
        <v>2.3392544939501927</v>
      </c>
      <c r="F61" s="1021" t="s">
        <v>67</v>
      </c>
      <c r="G61" s="1021" t="s">
        <v>67</v>
      </c>
      <c r="H61" s="1021" t="s">
        <v>67</v>
      </c>
      <c r="I61" s="1021" t="s">
        <v>67</v>
      </c>
      <c r="J61" s="1021" t="s">
        <v>67</v>
      </c>
      <c r="K61" s="1021">
        <v>2.2297915870957317</v>
      </c>
    </row>
    <row r="62" spans="1:11" ht="13.5">
      <c r="A62" s="572" t="s">
        <v>369</v>
      </c>
      <c r="B62" s="1023">
        <v>1.3750313589368206</v>
      </c>
      <c r="C62" s="519" t="s">
        <v>67</v>
      </c>
      <c r="D62" s="519">
        <v>100</v>
      </c>
      <c r="E62" s="519" t="s">
        <v>67</v>
      </c>
      <c r="F62" s="519" t="s">
        <v>67</v>
      </c>
      <c r="G62" s="519" t="s">
        <v>67</v>
      </c>
      <c r="H62" s="519" t="s">
        <v>67</v>
      </c>
      <c r="I62" s="519" t="s">
        <v>67</v>
      </c>
      <c r="J62" s="519" t="s">
        <v>67</v>
      </c>
      <c r="K62" s="519">
        <v>1.4730540657188576</v>
      </c>
    </row>
    <row r="63" spans="1:11" ht="13.5">
      <c r="A63" s="572" t="s">
        <v>611</v>
      </c>
      <c r="B63" s="1023">
        <v>0.95124468714899224</v>
      </c>
      <c r="C63" s="519" t="s">
        <v>67</v>
      </c>
      <c r="D63" s="519">
        <v>35.688873487331293</v>
      </c>
      <c r="E63" s="519">
        <v>2.3392544939501927</v>
      </c>
      <c r="F63" s="519" t="s">
        <v>67</v>
      </c>
      <c r="G63" s="519" t="s">
        <v>67</v>
      </c>
      <c r="H63" s="519" t="s">
        <v>67</v>
      </c>
      <c r="I63" s="519" t="s">
        <v>67</v>
      </c>
      <c r="J63" s="519" t="s">
        <v>67</v>
      </c>
      <c r="K63" s="519">
        <v>2.2518134817578925</v>
      </c>
    </row>
    <row r="64" spans="1:11" ht="13.5" hidden="1">
      <c r="A64" s="572" t="s">
        <v>601</v>
      </c>
      <c r="B64" s="1023" t="s">
        <v>67</v>
      </c>
      <c r="C64" s="519" t="s">
        <v>67</v>
      </c>
      <c r="D64" s="519" t="s">
        <v>67</v>
      </c>
      <c r="E64" s="519" t="s">
        <v>67</v>
      </c>
      <c r="F64" s="519" t="s">
        <v>67</v>
      </c>
      <c r="G64" s="519" t="s">
        <v>67</v>
      </c>
      <c r="H64" s="519" t="s">
        <v>67</v>
      </c>
      <c r="I64" s="519" t="s">
        <v>67</v>
      </c>
      <c r="J64" s="519" t="s">
        <v>67</v>
      </c>
      <c r="K64" s="519" t="s">
        <v>67</v>
      </c>
    </row>
    <row r="65" spans="1:11" ht="4.5" customHeight="1">
      <c r="A65" s="582"/>
      <c r="B65" s="1023" t="s">
        <v>67</v>
      </c>
      <c r="C65" s="519" t="s">
        <v>67</v>
      </c>
      <c r="D65" s="519" t="s">
        <v>67</v>
      </c>
      <c r="E65" s="519" t="s">
        <v>67</v>
      </c>
      <c r="F65" s="519" t="s">
        <v>67</v>
      </c>
      <c r="G65" s="519" t="s">
        <v>67</v>
      </c>
      <c r="H65" s="519" t="s">
        <v>67</v>
      </c>
      <c r="I65" s="519" t="s">
        <v>67</v>
      </c>
      <c r="J65" s="519" t="s">
        <v>67</v>
      </c>
      <c r="K65" s="519" t="s">
        <v>67</v>
      </c>
    </row>
    <row r="66" spans="1:11" ht="22.5" customHeight="1">
      <c r="A66" s="584" t="s">
        <v>944</v>
      </c>
      <c r="B66" s="1025">
        <v>5.7569413771417439</v>
      </c>
      <c r="C66" s="1026">
        <v>6.233430121814207</v>
      </c>
      <c r="D66" s="1026">
        <v>8.5531588498624487</v>
      </c>
      <c r="E66" s="1026">
        <v>4.0899265950202022</v>
      </c>
      <c r="F66" s="1026">
        <v>9.9987066582988628</v>
      </c>
      <c r="G66" s="1026">
        <v>7.7902720962370857</v>
      </c>
      <c r="H66" s="1026">
        <v>5.8304065951451562</v>
      </c>
      <c r="I66" s="1026">
        <v>11.318182749713898</v>
      </c>
      <c r="J66" s="1026">
        <v>4.2327016603895169</v>
      </c>
      <c r="K66" s="1026">
        <v>6.6790065328060866</v>
      </c>
    </row>
    <row r="67" spans="1:11" ht="4.5" customHeight="1" thickBot="1">
      <c r="A67" s="587"/>
      <c r="B67" s="23"/>
      <c r="C67" s="23"/>
      <c r="D67" s="23"/>
      <c r="E67" s="23"/>
      <c r="F67" s="23"/>
      <c r="G67" s="23"/>
      <c r="H67" s="23"/>
      <c r="I67" s="23"/>
      <c r="J67" s="23"/>
      <c r="K67" s="23"/>
    </row>
    <row r="68" spans="1:11" ht="13.5">
      <c r="A68" s="15" t="s">
        <v>557</v>
      </c>
      <c r="B68" s="1027"/>
      <c r="C68" s="897"/>
      <c r="D68" s="897"/>
      <c r="E68" s="897"/>
      <c r="F68" s="897"/>
      <c r="G68" s="897"/>
      <c r="H68" s="897"/>
      <c r="I68" s="897"/>
      <c r="J68" s="897"/>
      <c r="K68" s="897"/>
    </row>
    <row r="69" spans="1:11" s="76" customFormat="1" ht="13.5" customHeight="1">
      <c r="A69" s="139" t="s">
        <v>372</v>
      </c>
      <c r="B69" s="85"/>
      <c r="C69" s="85"/>
      <c r="D69" s="85"/>
      <c r="E69" s="85"/>
      <c r="F69" s="85"/>
      <c r="G69" s="85"/>
      <c r="H69" s="1028"/>
      <c r="I69" s="1028"/>
      <c r="J69" s="1028"/>
      <c r="K69" s="1028"/>
    </row>
    <row r="70" spans="1:11">
      <c r="A70" s="591" t="s">
        <v>616</v>
      </c>
      <c r="B70" s="591"/>
      <c r="C70" s="591"/>
      <c r="D70" s="591"/>
      <c r="E70" s="591"/>
      <c r="F70" s="591"/>
      <c r="G70" s="591"/>
      <c r="H70" s="591"/>
      <c r="I70" s="591"/>
      <c r="J70" s="591"/>
      <c r="K70" s="591"/>
    </row>
    <row r="71" spans="1:11">
      <c r="A71" s="591"/>
      <c r="B71" s="591"/>
      <c r="C71" s="591"/>
      <c r="D71" s="591"/>
      <c r="E71" s="591"/>
      <c r="F71" s="591"/>
      <c r="G71" s="591"/>
      <c r="H71" s="591"/>
      <c r="I71" s="591"/>
      <c r="J71" s="591"/>
      <c r="K71" s="591"/>
    </row>
    <row r="72" spans="1:11">
      <c r="A72" s="591"/>
      <c r="B72" s="591"/>
      <c r="C72" s="591"/>
      <c r="D72" s="591"/>
      <c r="E72" s="591"/>
      <c r="F72" s="591"/>
      <c r="G72" s="591"/>
      <c r="H72" s="591"/>
      <c r="I72" s="591"/>
      <c r="J72" s="591"/>
      <c r="K72" s="591"/>
    </row>
    <row r="73" spans="1:11">
      <c r="B73" s="594"/>
      <c r="C73" s="594"/>
      <c r="D73" s="594"/>
      <c r="E73" s="594"/>
      <c r="F73" s="594"/>
      <c r="G73" s="594"/>
      <c r="H73" s="594"/>
      <c r="I73" s="594"/>
      <c r="J73" s="594"/>
      <c r="K73" s="594"/>
    </row>
  </sheetData>
  <mergeCells count="4">
    <mergeCell ref="A2:K2"/>
    <mergeCell ref="A3:K3"/>
    <mergeCell ref="A4:K4"/>
    <mergeCell ref="A70:K72"/>
  </mergeCells>
  <hyperlinks>
    <hyperlink ref="A1" location="Índice!A1" display="Volver al Índice" xr:uid="{D2AB8696-6A0F-4596-BF6D-6DA9C3AE336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5CE4-D937-434A-8AE5-749B8C899C8F}">
  <sheetPr>
    <pageSetUpPr fitToPage="1"/>
  </sheetPr>
  <dimension ref="A1:F29"/>
  <sheetViews>
    <sheetView showGridLines="0" zoomScaleNormal="75" workbookViewId="0"/>
  </sheetViews>
  <sheetFormatPr baseColWidth="10" defaultColWidth="13.140625" defaultRowHeight="12.75"/>
  <cols>
    <col min="1" max="1" width="54.7109375" style="963" customWidth="1"/>
    <col min="2" max="6" width="25.28515625" style="963" customWidth="1"/>
    <col min="7" max="16384" width="13.140625" style="963"/>
  </cols>
  <sheetData>
    <row r="1" spans="1:6" s="956" customFormat="1" ht="15" customHeight="1">
      <c r="A1" s="1193" t="s">
        <v>1045</v>
      </c>
      <c r="B1" s="954"/>
      <c r="C1" s="954"/>
      <c r="D1" s="954"/>
      <c r="E1" s="954"/>
      <c r="F1" s="955"/>
    </row>
    <row r="2" spans="1:6" s="958" customFormat="1" ht="38.25" customHeight="1">
      <c r="A2" s="957" t="s">
        <v>918</v>
      </c>
      <c r="B2" s="957"/>
      <c r="C2" s="957"/>
      <c r="D2" s="957"/>
      <c r="E2" s="957"/>
      <c r="F2" s="957"/>
    </row>
    <row r="3" spans="1:6" s="956" customFormat="1" ht="27.75" customHeight="1">
      <c r="A3" s="959">
        <v>45596</v>
      </c>
      <c r="B3" s="954"/>
      <c r="C3" s="960"/>
      <c r="D3" s="954"/>
      <c r="E3" s="954"/>
      <c r="F3" s="954"/>
    </row>
    <row r="4" spans="1:6" s="956" customFormat="1" ht="11.25" customHeight="1">
      <c r="A4" s="961"/>
      <c r="B4" s="961"/>
      <c r="C4" s="961"/>
      <c r="D4" s="961"/>
      <c r="E4" s="961"/>
      <c r="F4" s="962"/>
    </row>
    <row r="5" spans="1:6" ht="14.25" customHeight="1" thickBot="1">
      <c r="B5" s="964"/>
      <c r="C5" s="964"/>
      <c r="D5" s="964"/>
      <c r="E5" s="964"/>
      <c r="F5" s="964"/>
    </row>
    <row r="6" spans="1:6" s="967" customFormat="1" ht="18.75" customHeight="1">
      <c r="A6" s="965" t="s">
        <v>1</v>
      </c>
      <c r="B6" s="966" t="s">
        <v>919</v>
      </c>
      <c r="C6" s="966"/>
      <c r="D6" s="966"/>
      <c r="E6" s="966"/>
      <c r="F6" s="965" t="s">
        <v>920</v>
      </c>
    </row>
    <row r="7" spans="1:6" s="967" customFormat="1" ht="24.75" customHeight="1">
      <c r="A7" s="968"/>
      <c r="B7" s="969" t="s">
        <v>921</v>
      </c>
      <c r="C7" s="969" t="s">
        <v>922</v>
      </c>
      <c r="D7" s="969" t="s">
        <v>923</v>
      </c>
      <c r="E7" s="969" t="s">
        <v>924</v>
      </c>
      <c r="F7" s="968"/>
    </row>
    <row r="8" spans="1:6" s="967" customFormat="1" ht="19.5" customHeight="1">
      <c r="A8" s="970"/>
      <c r="B8" s="971"/>
      <c r="C8" s="971"/>
      <c r="D8" s="971"/>
      <c r="E8" s="971"/>
      <c r="F8" s="972"/>
    </row>
    <row r="9" spans="1:6" ht="6.75" customHeight="1">
      <c r="A9" s="973"/>
      <c r="B9" s="974"/>
      <c r="C9" s="974"/>
      <c r="D9" s="974"/>
      <c r="E9" s="974"/>
    </row>
    <row r="10" spans="1:6" s="978" customFormat="1" ht="21" customHeight="1">
      <c r="A10" s="975" t="s">
        <v>28</v>
      </c>
      <c r="B10" s="976">
        <v>9.1572578440448211</v>
      </c>
      <c r="C10" s="976">
        <v>6.9678283011597717</v>
      </c>
      <c r="D10" s="976">
        <v>5.398884280327974</v>
      </c>
      <c r="E10" s="976">
        <v>4.0598435483144799</v>
      </c>
      <c r="F10" s="977">
        <v>5.76</v>
      </c>
    </row>
    <row r="11" spans="1:6" s="978" customFormat="1" ht="21" customHeight="1">
      <c r="A11" s="979" t="s">
        <v>29</v>
      </c>
      <c r="B11" s="976">
        <v>6.6850283232208323</v>
      </c>
      <c r="C11" s="976">
        <v>4.8149822456078555</v>
      </c>
      <c r="D11" s="976">
        <v>3.4635012432959913</v>
      </c>
      <c r="E11" s="976">
        <v>2.3399133562094327</v>
      </c>
      <c r="F11" s="977">
        <v>6.23</v>
      </c>
    </row>
    <row r="12" spans="1:6" s="978" customFormat="1" ht="21" customHeight="1">
      <c r="A12" s="979" t="s">
        <v>30</v>
      </c>
      <c r="B12" s="976">
        <v>8.0347979178425604</v>
      </c>
      <c r="C12" s="976">
        <v>7.0421794635706441</v>
      </c>
      <c r="D12" s="976">
        <v>6.23866094336194</v>
      </c>
      <c r="E12" s="976">
        <v>5.5028470755540546</v>
      </c>
      <c r="F12" s="977">
        <v>8.5500000000000007</v>
      </c>
    </row>
    <row r="13" spans="1:6" s="978" customFormat="1" ht="21" customHeight="1">
      <c r="A13" s="979" t="s">
        <v>31</v>
      </c>
      <c r="B13" s="976">
        <v>9.1236766344752933</v>
      </c>
      <c r="C13" s="976">
        <v>6.3930928612652123</v>
      </c>
      <c r="D13" s="976">
        <v>4.4077759878125766</v>
      </c>
      <c r="E13" s="976">
        <v>2.7672285685487514</v>
      </c>
      <c r="F13" s="977">
        <v>4.09</v>
      </c>
    </row>
    <row r="14" spans="1:6" s="978" customFormat="1" ht="21" customHeight="1">
      <c r="A14" s="979" t="s">
        <v>32</v>
      </c>
      <c r="B14" s="976">
        <v>11.405618342147669</v>
      </c>
      <c r="C14" s="976">
        <v>8.5351906063484027</v>
      </c>
      <c r="D14" s="976">
        <v>6.8922476551003129</v>
      </c>
      <c r="E14" s="976">
        <v>5.3152326049103378</v>
      </c>
      <c r="F14" s="977">
        <v>10</v>
      </c>
    </row>
    <row r="15" spans="1:6" s="978" customFormat="1" ht="21" customHeight="1">
      <c r="A15" s="979" t="s">
        <v>33</v>
      </c>
      <c r="B15" s="976">
        <v>10.532220562962564</v>
      </c>
      <c r="C15" s="976">
        <v>8.6461854762398982</v>
      </c>
      <c r="D15" s="976">
        <v>7.4142201261473017</v>
      </c>
      <c r="E15" s="976">
        <v>5.8115011751386696</v>
      </c>
      <c r="F15" s="977">
        <v>7.79</v>
      </c>
    </row>
    <row r="16" spans="1:6" s="978" customFormat="1" ht="21" customHeight="1">
      <c r="A16" s="979" t="s">
        <v>34</v>
      </c>
      <c r="B16" s="976">
        <v>8.0371923403857188</v>
      </c>
      <c r="C16" s="976">
        <v>5.5723694084527198</v>
      </c>
      <c r="D16" s="976">
        <v>4.2934197478102929</v>
      </c>
      <c r="E16" s="976">
        <v>3.6603071195590822</v>
      </c>
      <c r="F16" s="977">
        <v>5.83</v>
      </c>
    </row>
    <row r="17" spans="1:6" s="978" customFormat="1" ht="21" customHeight="1">
      <c r="A17" s="979" t="s">
        <v>35</v>
      </c>
      <c r="B17" s="976">
        <v>11.306648348607284</v>
      </c>
      <c r="C17" s="976">
        <v>9.4067219070971806</v>
      </c>
      <c r="D17" s="976">
        <v>8.3741770421292472</v>
      </c>
      <c r="E17" s="976">
        <v>7.5775587692409658</v>
      </c>
      <c r="F17" s="977">
        <v>11.32</v>
      </c>
    </row>
    <row r="18" spans="1:6" s="978" customFormat="1" ht="21" customHeight="1">
      <c r="A18" s="979" t="s">
        <v>36</v>
      </c>
      <c r="B18" s="976">
        <v>4.2327016417724135</v>
      </c>
      <c r="C18" s="976">
        <v>3.3218574971101549</v>
      </c>
      <c r="D18" s="976">
        <v>2.4787745848225446</v>
      </c>
      <c r="E18" s="976">
        <v>1.8569159507327009</v>
      </c>
      <c r="F18" s="977">
        <v>4.2300000000000004</v>
      </c>
    </row>
    <row r="19" spans="1:6" s="978" customFormat="1" ht="24" customHeight="1">
      <c r="A19" s="980" t="s">
        <v>37</v>
      </c>
      <c r="B19" s="977">
        <v>8.2935052708492449</v>
      </c>
      <c r="C19" s="977">
        <v>6.3736673076439292</v>
      </c>
      <c r="D19" s="977">
        <v>5.0583358752345386</v>
      </c>
      <c r="E19" s="977">
        <v>3.9354802969984766</v>
      </c>
      <c r="F19" s="977">
        <v>6.68</v>
      </c>
    </row>
    <row r="20" spans="1:6" ht="6.75" customHeight="1" thickBot="1">
      <c r="A20" s="981"/>
      <c r="B20" s="982"/>
      <c r="C20" s="982"/>
      <c r="D20" s="982"/>
      <c r="E20" s="982"/>
      <c r="F20" s="982"/>
    </row>
    <row r="21" spans="1:6" ht="4.5" customHeight="1">
      <c r="A21" s="983"/>
      <c r="B21" s="984"/>
      <c r="C21" s="984"/>
      <c r="D21" s="984"/>
      <c r="E21" s="984"/>
      <c r="F21" s="985"/>
    </row>
    <row r="22" spans="1:6" s="988" customFormat="1" ht="14.25" customHeight="1">
      <c r="A22" s="986" t="s">
        <v>925</v>
      </c>
      <c r="B22" s="986"/>
      <c r="C22" s="986"/>
      <c r="D22" s="986"/>
      <c r="E22" s="986"/>
      <c r="F22" s="987"/>
    </row>
    <row r="23" spans="1:6" ht="13.5">
      <c r="A23" s="989" t="s">
        <v>926</v>
      </c>
      <c r="B23" s="989"/>
      <c r="C23" s="989"/>
      <c r="D23" s="989"/>
      <c r="E23" s="989"/>
      <c r="F23" s="985"/>
    </row>
    <row r="24" spans="1:6" ht="13.5">
      <c r="A24" s="989" t="s">
        <v>927</v>
      </c>
      <c r="B24" s="990"/>
      <c r="C24" s="989"/>
      <c r="D24" s="989"/>
      <c r="E24" s="989"/>
      <c r="F24" s="985"/>
    </row>
    <row r="25" spans="1:6" ht="13.5">
      <c r="A25" s="989" t="s">
        <v>928</v>
      </c>
      <c r="B25" s="990"/>
      <c r="C25" s="989"/>
      <c r="D25" s="989"/>
      <c r="E25" s="989"/>
      <c r="F25" s="985"/>
    </row>
    <row r="26" spans="1:6" ht="13.5">
      <c r="A26" s="95"/>
      <c r="B26" s="990"/>
      <c r="C26" s="989"/>
      <c r="D26" s="989"/>
      <c r="E26" s="989"/>
      <c r="F26" s="985"/>
    </row>
    <row r="27" spans="1:6">
      <c r="A27" s="95"/>
      <c r="B27" s="990"/>
      <c r="C27" s="985"/>
      <c r="D27" s="985"/>
      <c r="E27" s="985"/>
      <c r="F27" s="985"/>
    </row>
    <row r="28" spans="1:6">
      <c r="A28" s="95"/>
      <c r="B28" s="985"/>
      <c r="C28" s="985"/>
      <c r="D28" s="985"/>
      <c r="E28" s="985"/>
      <c r="F28" s="985"/>
    </row>
    <row r="29" spans="1:6">
      <c r="A29" s="985"/>
      <c r="B29" s="985"/>
      <c r="C29" s="985"/>
      <c r="D29" s="985"/>
      <c r="E29" s="985"/>
      <c r="F29" s="985"/>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1AE15E03-03E9-4428-8624-D6760631B3E1}"/>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0572-7CFF-49CC-8E1F-A2C56FDD1EFD}">
  <dimension ref="A1:W21"/>
  <sheetViews>
    <sheetView showGridLines="0" zoomScaleNormal="100" workbookViewId="0">
      <selection sqref="A1:H1"/>
    </sheetView>
  </sheetViews>
  <sheetFormatPr baseColWidth="10" defaultColWidth="11.42578125" defaultRowHeight="12.75"/>
  <cols>
    <col min="1" max="1" width="32.42578125" style="908" customWidth="1"/>
    <col min="2" max="11" width="12.5703125" style="908" customWidth="1"/>
    <col min="12" max="12" width="12.5703125" style="908" bestFit="1" customWidth="1"/>
    <col min="13" max="13" width="12.140625" style="908" customWidth="1"/>
    <col min="14" max="15" width="11.5703125" style="908" customWidth="1"/>
    <col min="16" max="16" width="14.5703125" style="908" customWidth="1"/>
    <col min="17" max="17" width="22" style="908" customWidth="1"/>
    <col min="18" max="19" width="15.5703125" style="908" customWidth="1"/>
    <col min="20" max="20" width="14" style="908" customWidth="1"/>
    <col min="21" max="21" width="14.140625" style="908" customWidth="1"/>
    <col min="22" max="22" width="13.140625" style="908" customWidth="1"/>
    <col min="23" max="23" width="14.42578125" style="908" customWidth="1"/>
    <col min="24" max="16384" width="11.42578125" style="908"/>
  </cols>
  <sheetData>
    <row r="1" spans="1:23">
      <c r="A1" s="1196" t="s">
        <v>1045</v>
      </c>
      <c r="B1" s="1196"/>
      <c r="C1" s="1196"/>
      <c r="D1" s="1196"/>
      <c r="E1" s="1196"/>
      <c r="F1" s="1196"/>
      <c r="G1" s="1196"/>
      <c r="H1" s="1196"/>
      <c r="I1" s="1094"/>
    </row>
    <row r="2" spans="1:23" s="911" customFormat="1" ht="27.75">
      <c r="A2" s="909" t="s">
        <v>978</v>
      </c>
      <c r="B2" s="909"/>
      <c r="C2" s="909"/>
      <c r="D2" s="909"/>
      <c r="E2" s="909"/>
      <c r="F2" s="909"/>
      <c r="G2" s="909"/>
      <c r="H2" s="909"/>
      <c r="I2" s="909"/>
      <c r="J2" s="909"/>
      <c r="K2" s="909"/>
      <c r="L2" s="1095"/>
      <c r="M2" s="1095"/>
      <c r="N2" s="1095"/>
      <c r="O2" s="1095"/>
      <c r="P2" s="1095"/>
      <c r="Q2" s="1095"/>
      <c r="R2" s="1095"/>
      <c r="S2" s="1095"/>
      <c r="T2" s="1095"/>
      <c r="U2" s="1095"/>
      <c r="V2" s="1095"/>
      <c r="W2" s="1095"/>
    </row>
    <row r="3" spans="1:23" ht="18.75">
      <c r="A3" s="1096">
        <v>45596</v>
      </c>
      <c r="B3" s="1096"/>
      <c r="C3" s="1096"/>
      <c r="D3" s="1096"/>
      <c r="E3" s="1096"/>
      <c r="F3" s="1096"/>
      <c r="G3" s="1096"/>
      <c r="H3" s="1096"/>
      <c r="I3" s="1096"/>
      <c r="J3" s="1096"/>
      <c r="K3" s="1096"/>
      <c r="L3" s="1097"/>
      <c r="M3" s="1098"/>
      <c r="N3" s="1098"/>
      <c r="O3" s="1098"/>
      <c r="P3" s="1098"/>
      <c r="Q3" s="1098"/>
      <c r="R3" s="1098"/>
      <c r="S3" s="1098"/>
      <c r="T3" s="1098"/>
      <c r="U3" s="1098"/>
      <c r="V3" s="1098"/>
      <c r="W3" s="1098"/>
    </row>
    <row r="4" spans="1:23" s="1100" customFormat="1" ht="19.5" customHeight="1">
      <c r="A4" s="1099" t="s">
        <v>979</v>
      </c>
      <c r="B4" s="1099"/>
      <c r="C4" s="1099"/>
      <c r="D4" s="1099"/>
      <c r="E4" s="1099"/>
      <c r="F4" s="1099"/>
      <c r="G4" s="1099"/>
      <c r="H4" s="1099"/>
      <c r="I4" s="1099"/>
      <c r="J4" s="1099"/>
      <c r="K4" s="1099"/>
    </row>
    <row r="5" spans="1:23" s="1100" customFormat="1" ht="19.5" customHeight="1" thickBot="1">
      <c r="A5" s="1101"/>
      <c r="B5" s="1101"/>
      <c r="C5" s="1101"/>
      <c r="D5" s="1101"/>
      <c r="E5" s="1101"/>
      <c r="F5" s="1101"/>
      <c r="G5" s="1101"/>
      <c r="H5" s="1101"/>
      <c r="I5" s="1101"/>
      <c r="J5" s="1101"/>
      <c r="K5" s="1101"/>
    </row>
    <row r="6" spans="1:23" ht="39.75" customHeight="1">
      <c r="A6" s="917" t="s">
        <v>549</v>
      </c>
      <c r="B6" s="1102" t="s">
        <v>980</v>
      </c>
      <c r="C6" s="1102"/>
      <c r="D6" s="1102"/>
      <c r="E6" s="1102"/>
      <c r="F6" s="1102"/>
      <c r="G6" s="1103" t="s">
        <v>981</v>
      </c>
      <c r="H6" s="1103" t="s">
        <v>982</v>
      </c>
      <c r="I6" s="1103" t="s">
        <v>983</v>
      </c>
      <c r="J6" s="1103" t="s">
        <v>984</v>
      </c>
      <c r="K6" s="917" t="s">
        <v>985</v>
      </c>
    </row>
    <row r="7" spans="1:23" ht="57.75" customHeight="1">
      <c r="A7" s="927"/>
      <c r="B7" s="924" t="s">
        <v>986</v>
      </c>
      <c r="C7" s="924" t="s">
        <v>987</v>
      </c>
      <c r="D7" s="924" t="s">
        <v>988</v>
      </c>
      <c r="E7" s="924" t="s">
        <v>989</v>
      </c>
      <c r="F7" s="920" t="s">
        <v>100</v>
      </c>
      <c r="G7" s="1104"/>
      <c r="H7" s="1104"/>
      <c r="I7" s="1104"/>
      <c r="J7" s="1104"/>
      <c r="K7" s="927"/>
    </row>
    <row r="8" spans="1:23" ht="11.25" customHeight="1">
      <c r="A8" s="1105"/>
      <c r="B8" s="1106"/>
      <c r="C8" s="1106"/>
      <c r="D8" s="1106"/>
      <c r="E8" s="1106"/>
      <c r="F8" s="1106"/>
      <c r="G8" s="1106"/>
      <c r="H8" s="1106"/>
      <c r="I8" s="1106"/>
      <c r="J8" s="1106"/>
      <c r="K8" s="1106"/>
      <c r="L8" s="1107"/>
      <c r="M8" s="1108"/>
      <c r="N8" s="1108"/>
    </row>
    <row r="9" spans="1:23" ht="20.100000000000001" customHeight="1">
      <c r="A9" s="21" t="s">
        <v>28</v>
      </c>
      <c r="B9" s="1109">
        <v>0</v>
      </c>
      <c r="C9" s="1109">
        <v>0</v>
      </c>
      <c r="D9" s="1109">
        <v>0.87594278589640429</v>
      </c>
      <c r="E9" s="1109">
        <v>1.9914030576562932E-2</v>
      </c>
      <c r="F9" s="1109">
        <v>0.89585681647296711</v>
      </c>
      <c r="G9" s="1109">
        <v>4.498998248550657E-2</v>
      </c>
      <c r="H9" s="1109">
        <v>0</v>
      </c>
      <c r="I9" s="1109">
        <v>0.46052016126219275</v>
      </c>
      <c r="J9" s="1109">
        <v>98.598632997435189</v>
      </c>
      <c r="K9" s="1110">
        <v>2361601.2749999999</v>
      </c>
      <c r="L9" s="1107"/>
      <c r="M9" s="1108"/>
      <c r="N9" s="1108"/>
    </row>
    <row r="10" spans="1:23" ht="20.100000000000001" customHeight="1">
      <c r="A10" s="21" t="s">
        <v>29</v>
      </c>
      <c r="B10" s="1109">
        <v>0</v>
      </c>
      <c r="C10" s="1109">
        <v>0</v>
      </c>
      <c r="D10" s="1109">
        <v>0</v>
      </c>
      <c r="E10" s="1109">
        <v>0</v>
      </c>
      <c r="F10" s="1109">
        <v>0</v>
      </c>
      <c r="G10" s="1109">
        <v>2.6574692425240483</v>
      </c>
      <c r="H10" s="1109">
        <v>0</v>
      </c>
      <c r="I10" s="1109">
        <v>8.2638208534305182</v>
      </c>
      <c r="J10" s="1109">
        <v>89.078709879562695</v>
      </c>
      <c r="K10" s="1110">
        <v>4084511.281</v>
      </c>
      <c r="L10" s="1107"/>
      <c r="M10" s="1108"/>
      <c r="N10" s="1108"/>
    </row>
    <row r="11" spans="1:23" ht="20.100000000000001" customHeight="1">
      <c r="A11" s="21" t="s">
        <v>30</v>
      </c>
      <c r="B11" s="1109">
        <v>2.3624992741907502E-5</v>
      </c>
      <c r="C11" s="1109">
        <v>0</v>
      </c>
      <c r="D11" s="1109">
        <v>0.26871350070204303</v>
      </c>
      <c r="E11" s="1109">
        <v>0</v>
      </c>
      <c r="F11" s="1109">
        <v>0.26873712569478492</v>
      </c>
      <c r="G11" s="1109">
        <v>1.1531786125090495E-3</v>
      </c>
      <c r="H11" s="1109">
        <v>0</v>
      </c>
      <c r="I11" s="1109">
        <v>23.593799208132872</v>
      </c>
      <c r="J11" s="1109">
        <v>76.13631040038274</v>
      </c>
      <c r="K11" s="1110">
        <v>2294180.5989999999</v>
      </c>
      <c r="L11" s="1107"/>
      <c r="M11" s="1108"/>
      <c r="N11" s="1108"/>
    </row>
    <row r="12" spans="1:23" ht="20.100000000000001" customHeight="1">
      <c r="A12" s="21" t="s">
        <v>31</v>
      </c>
      <c r="B12" s="1109">
        <v>0</v>
      </c>
      <c r="C12" s="1109">
        <v>0</v>
      </c>
      <c r="D12" s="1109">
        <v>10.115035781779541</v>
      </c>
      <c r="E12" s="1109">
        <v>0</v>
      </c>
      <c r="F12" s="1109">
        <v>10.115035781779541</v>
      </c>
      <c r="G12" s="1109">
        <v>15.150569296173805</v>
      </c>
      <c r="H12" s="1109">
        <v>0</v>
      </c>
      <c r="I12" s="1109">
        <v>2.0439374565942461</v>
      </c>
      <c r="J12" s="1109">
        <v>72.690457305662775</v>
      </c>
      <c r="K12" s="1110">
        <v>1251645.686</v>
      </c>
      <c r="L12" s="1107"/>
      <c r="M12" s="1108"/>
      <c r="N12" s="1108"/>
    </row>
    <row r="13" spans="1:23" ht="20.100000000000001" customHeight="1">
      <c r="A13" s="21" t="s">
        <v>32</v>
      </c>
      <c r="B13" s="1109">
        <v>1.0465468454252402E-2</v>
      </c>
      <c r="C13" s="1109">
        <v>0</v>
      </c>
      <c r="D13" s="1109">
        <v>0.13877211170338688</v>
      </c>
      <c r="E13" s="1109">
        <v>15.542613926930335</v>
      </c>
      <c r="F13" s="1109">
        <v>15.691851507087975</v>
      </c>
      <c r="G13" s="1109">
        <v>0</v>
      </c>
      <c r="H13" s="1109">
        <v>0</v>
      </c>
      <c r="I13" s="1109">
        <v>2.4077402750294168E-2</v>
      </c>
      <c r="J13" s="1109">
        <v>84.284070635141362</v>
      </c>
      <c r="K13" s="1110">
        <v>219770.38200000001</v>
      </c>
    </row>
    <row r="14" spans="1:23" ht="20.100000000000001" customHeight="1">
      <c r="A14" s="21" t="s">
        <v>33</v>
      </c>
      <c r="B14" s="1109">
        <v>0.701746696899616</v>
      </c>
      <c r="C14" s="1109">
        <v>0</v>
      </c>
      <c r="D14" s="1109">
        <v>0</v>
      </c>
      <c r="E14" s="1109">
        <v>0</v>
      </c>
      <c r="F14" s="1109">
        <v>0.701746696899616</v>
      </c>
      <c r="G14" s="1109">
        <v>0</v>
      </c>
      <c r="H14" s="1109">
        <v>0</v>
      </c>
      <c r="I14" s="1109">
        <v>0</v>
      </c>
      <c r="J14" s="1109">
        <v>99.298253303100381</v>
      </c>
      <c r="K14" s="1110">
        <v>1493029.3289999999</v>
      </c>
    </row>
    <row r="15" spans="1:23" ht="20.100000000000001" customHeight="1">
      <c r="A15" s="21" t="s">
        <v>870</v>
      </c>
      <c r="B15" s="1109">
        <v>0</v>
      </c>
      <c r="C15" s="1109">
        <v>0</v>
      </c>
      <c r="D15" s="1109">
        <v>0</v>
      </c>
      <c r="E15" s="1109">
        <v>18.394305560415194</v>
      </c>
      <c r="F15" s="1109">
        <v>18.394305560415194</v>
      </c>
      <c r="G15" s="1109">
        <v>0</v>
      </c>
      <c r="H15" s="1109">
        <v>2.0556963617810595</v>
      </c>
      <c r="I15" s="1109">
        <v>79.54999807780375</v>
      </c>
      <c r="J15" s="1109">
        <v>0</v>
      </c>
      <c r="K15" s="1110">
        <v>1540009.2439999999</v>
      </c>
    </row>
    <row r="16" spans="1:23" ht="20.100000000000001" customHeight="1">
      <c r="A16" s="21" t="s">
        <v>35</v>
      </c>
      <c r="B16" s="1109">
        <v>8.2011445475515976E-2</v>
      </c>
      <c r="C16" s="1109">
        <v>0</v>
      </c>
      <c r="D16" s="1109">
        <v>1.9660889295858082</v>
      </c>
      <c r="E16" s="1109">
        <v>9.4848583903590605E-2</v>
      </c>
      <c r="F16" s="1109">
        <v>2.1429491372634568</v>
      </c>
      <c r="G16" s="1109">
        <v>0</v>
      </c>
      <c r="H16" s="1109">
        <v>0</v>
      </c>
      <c r="I16" s="1109">
        <v>0</v>
      </c>
      <c r="J16" s="1109">
        <v>97.857050684437993</v>
      </c>
      <c r="K16" s="1110">
        <v>560857.08200000005</v>
      </c>
    </row>
    <row r="17" spans="1:12" ht="20.100000000000001" customHeight="1">
      <c r="A17" s="21" t="s">
        <v>36</v>
      </c>
      <c r="B17" s="1109">
        <v>0</v>
      </c>
      <c r="C17" s="1109">
        <v>0</v>
      </c>
      <c r="D17" s="1109">
        <v>0</v>
      </c>
      <c r="E17" s="1109">
        <v>0</v>
      </c>
      <c r="F17" s="1109">
        <v>0</v>
      </c>
      <c r="G17" s="1109">
        <v>12.454663263114904</v>
      </c>
      <c r="H17" s="1109">
        <v>0</v>
      </c>
      <c r="I17" s="1109">
        <v>0</v>
      </c>
      <c r="J17" s="1109">
        <v>87.545336408657704</v>
      </c>
      <c r="K17" s="1110">
        <v>304666.83199999999</v>
      </c>
    </row>
    <row r="18" spans="1:12" ht="24.75" customHeight="1" thickBot="1">
      <c r="A18" s="771" t="s">
        <v>37</v>
      </c>
      <c r="B18" s="1111">
        <v>7.7679538870266129E-2</v>
      </c>
      <c r="C18" s="1111">
        <v>0</v>
      </c>
      <c r="D18" s="1111">
        <v>1.1678541019743722</v>
      </c>
      <c r="E18" s="1111">
        <v>2.256755436584696</v>
      </c>
      <c r="F18" s="1111">
        <v>3.5022890845163697</v>
      </c>
      <c r="G18" s="1111">
        <v>2.3898210811158465</v>
      </c>
      <c r="H18" s="1111">
        <v>0.22436076812633668</v>
      </c>
      <c r="I18" s="1111">
        <v>15.169160803813645</v>
      </c>
      <c r="J18" s="1111">
        <v>78.714368241166696</v>
      </c>
      <c r="K18" s="1112">
        <v>14110271.713</v>
      </c>
      <c r="L18" s="1113"/>
    </row>
    <row r="19" spans="1:12" ht="7.5" customHeight="1"/>
    <row r="20" spans="1:12" ht="13.5">
      <c r="A20" s="1114" t="s">
        <v>990</v>
      </c>
    </row>
    <row r="21" spans="1:12">
      <c r="A21"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011970BA-45BA-4650-9850-C4EAD69AA086}"/>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A5BE-AF10-4CEF-A2B5-080C8DBC2DCE}">
  <dimension ref="A1:M204"/>
  <sheetViews>
    <sheetView showGridLines="0" zoomScaleNormal="75" workbookViewId="0"/>
  </sheetViews>
  <sheetFormatPr baseColWidth="10" defaultColWidth="11.42578125" defaultRowHeight="12.75"/>
  <cols>
    <col min="1" max="1" width="36.42578125" style="7" customWidth="1"/>
    <col min="2" max="10" width="10.5703125" style="7" customWidth="1"/>
    <col min="11" max="11" width="13.42578125" style="7" customWidth="1"/>
    <col min="12" max="16384" width="11.42578125" style="7"/>
  </cols>
  <sheetData>
    <row r="1" spans="1:13" s="479" customFormat="1" ht="18.75">
      <c r="A1" s="1193" t="s">
        <v>1045</v>
      </c>
      <c r="B1" s="1"/>
      <c r="C1" s="1"/>
      <c r="D1" s="1"/>
      <c r="E1" s="1"/>
      <c r="F1" s="1"/>
      <c r="G1" s="1"/>
      <c r="H1" s="1"/>
      <c r="I1" s="1"/>
      <c r="J1" s="1"/>
      <c r="K1" s="1"/>
    </row>
    <row r="2" spans="1:13" ht="74.25" customHeight="1">
      <c r="A2" s="561" t="s">
        <v>896</v>
      </c>
      <c r="B2" s="561"/>
      <c r="C2" s="561"/>
      <c r="D2" s="561"/>
      <c r="E2" s="561"/>
      <c r="F2" s="561"/>
      <c r="G2" s="561"/>
      <c r="H2" s="561"/>
      <c r="I2" s="561"/>
      <c r="J2" s="561"/>
      <c r="K2" s="561"/>
    </row>
    <row r="3" spans="1:13" ht="18.75">
      <c r="A3" s="124">
        <v>45596</v>
      </c>
      <c r="B3" s="124"/>
      <c r="C3" s="124"/>
      <c r="D3" s="124"/>
      <c r="E3" s="124"/>
      <c r="F3" s="124"/>
      <c r="G3" s="124"/>
      <c r="H3" s="124"/>
      <c r="I3" s="124"/>
      <c r="J3" s="124"/>
      <c r="K3" s="124"/>
    </row>
    <row r="4" spans="1:13" ht="20.25" customHeight="1">
      <c r="A4" s="507" t="s">
        <v>70</v>
      </c>
      <c r="B4" s="507"/>
      <c r="C4" s="507"/>
      <c r="D4" s="507"/>
      <c r="E4" s="507"/>
      <c r="F4" s="507"/>
      <c r="G4" s="507"/>
      <c r="H4" s="507"/>
      <c r="I4" s="507"/>
      <c r="J4" s="507"/>
      <c r="K4" s="507"/>
    </row>
    <row r="5" spans="1:13" ht="13.5" thickBot="1">
      <c r="A5" s="94"/>
      <c r="B5" s="94"/>
      <c r="C5" s="94"/>
      <c r="D5" s="94"/>
      <c r="E5" s="94"/>
      <c r="F5" s="94"/>
      <c r="G5" s="94"/>
      <c r="H5" s="94"/>
      <c r="I5" s="94"/>
      <c r="J5" s="94"/>
      <c r="K5" s="94"/>
    </row>
    <row r="6" spans="1:13" ht="47.25" customHeight="1">
      <c r="A6" s="182" t="s">
        <v>897</v>
      </c>
      <c r="B6" s="552" t="s">
        <v>898</v>
      </c>
      <c r="C6" s="552" t="s">
        <v>29</v>
      </c>
      <c r="D6" s="552" t="s">
        <v>30</v>
      </c>
      <c r="E6" s="552" t="s">
        <v>31</v>
      </c>
      <c r="F6" s="552" t="s">
        <v>32</v>
      </c>
      <c r="G6" s="552" t="s">
        <v>33</v>
      </c>
      <c r="H6" s="552" t="s">
        <v>34</v>
      </c>
      <c r="I6" s="552" t="s">
        <v>35</v>
      </c>
      <c r="J6" s="552" t="s">
        <v>36</v>
      </c>
      <c r="K6" s="182" t="s">
        <v>899</v>
      </c>
    </row>
    <row r="7" spans="1:13" ht="9.75" customHeight="1">
      <c r="A7" s="94"/>
      <c r="B7" s="941"/>
      <c r="C7" s="941"/>
      <c r="D7" s="941"/>
      <c r="E7" s="941"/>
      <c r="F7" s="941"/>
      <c r="G7" s="941"/>
      <c r="H7" s="941"/>
      <c r="I7" s="941"/>
      <c r="J7" s="941"/>
      <c r="K7" s="942"/>
    </row>
    <row r="8" spans="1:13" s="25" customFormat="1" ht="20.100000000000001" customHeight="1">
      <c r="A8" s="21" t="s">
        <v>377</v>
      </c>
      <c r="B8" s="943">
        <v>135.38086999999999</v>
      </c>
      <c r="C8" s="943">
        <v>130638.88367</v>
      </c>
      <c r="D8" s="943">
        <v>480900.49115000002</v>
      </c>
      <c r="E8" s="943">
        <v>630.81064000000003</v>
      </c>
      <c r="F8" s="943">
        <v>24506.824639999999</v>
      </c>
      <c r="G8" s="943">
        <v>0</v>
      </c>
      <c r="H8" s="943">
        <v>5852.6938899999996</v>
      </c>
      <c r="I8" s="943">
        <v>26718.41777</v>
      </c>
      <c r="J8" s="943">
        <v>9773.4054599999999</v>
      </c>
      <c r="K8" s="944">
        <v>679156.90809000004</v>
      </c>
    </row>
    <row r="9" spans="1:13" s="25" customFormat="1" ht="20.100000000000001" customHeight="1">
      <c r="A9" s="21" t="s">
        <v>378</v>
      </c>
      <c r="B9" s="943">
        <v>67.091449999999995</v>
      </c>
      <c r="C9" s="943">
        <v>3672.14048</v>
      </c>
      <c r="D9" s="943">
        <v>4409.2662</v>
      </c>
      <c r="E9" s="943">
        <v>0</v>
      </c>
      <c r="F9" s="943">
        <v>0</v>
      </c>
      <c r="G9" s="943">
        <v>0</v>
      </c>
      <c r="H9" s="943">
        <v>21712.696779999998</v>
      </c>
      <c r="I9" s="943">
        <v>1305.9445800000001</v>
      </c>
      <c r="J9" s="943">
        <v>500.11905000000002</v>
      </c>
      <c r="K9" s="944">
        <v>31667.258539999999</v>
      </c>
      <c r="M9" s="945"/>
    </row>
    <row r="10" spans="1:13" s="25" customFormat="1" ht="20.100000000000001" customHeight="1">
      <c r="A10" s="21" t="s">
        <v>379</v>
      </c>
      <c r="B10" s="943">
        <v>1406.28845</v>
      </c>
      <c r="C10" s="943">
        <v>336431.24974</v>
      </c>
      <c r="D10" s="943">
        <v>88160.26642</v>
      </c>
      <c r="E10" s="943">
        <v>1819.8814</v>
      </c>
      <c r="F10" s="943">
        <v>15580.388660000001</v>
      </c>
      <c r="G10" s="943">
        <v>0</v>
      </c>
      <c r="H10" s="943">
        <v>10417.361940000001</v>
      </c>
      <c r="I10" s="943">
        <v>43509.569949999997</v>
      </c>
      <c r="J10" s="943">
        <v>67502.521259999994</v>
      </c>
      <c r="K10" s="944">
        <v>564827.52781999996</v>
      </c>
    </row>
    <row r="11" spans="1:13" s="25" customFormat="1" ht="20.100000000000001" customHeight="1">
      <c r="A11" s="21" t="s">
        <v>900</v>
      </c>
      <c r="B11" s="943">
        <v>0.19880999999999999</v>
      </c>
      <c r="C11" s="943">
        <v>3000.8792899999999</v>
      </c>
      <c r="D11" s="943">
        <v>1920.0019199999999</v>
      </c>
      <c r="E11" s="943">
        <v>0</v>
      </c>
      <c r="F11" s="943">
        <v>0</v>
      </c>
      <c r="G11" s="943">
        <v>0</v>
      </c>
      <c r="H11" s="943">
        <v>1125.7978900000001</v>
      </c>
      <c r="I11" s="943">
        <v>91.256140000000002</v>
      </c>
      <c r="J11" s="943">
        <v>0</v>
      </c>
      <c r="K11" s="944">
        <v>6138.1340499999997</v>
      </c>
    </row>
    <row r="12" spans="1:13" s="25" customFormat="1" ht="20.100000000000001" customHeight="1">
      <c r="A12" s="21" t="s">
        <v>901</v>
      </c>
      <c r="B12" s="943">
        <v>0</v>
      </c>
      <c r="C12" s="943">
        <v>3562.4582599999999</v>
      </c>
      <c r="D12" s="943">
        <v>5108.9722400000001</v>
      </c>
      <c r="E12" s="943">
        <v>0</v>
      </c>
      <c r="F12" s="943">
        <v>0</v>
      </c>
      <c r="G12" s="943">
        <v>0</v>
      </c>
      <c r="H12" s="943">
        <v>770.43254000000002</v>
      </c>
      <c r="I12" s="943">
        <v>410.97016000000002</v>
      </c>
      <c r="J12" s="943">
        <v>3117.8248699999999</v>
      </c>
      <c r="K12" s="944">
        <v>12970.658070000001</v>
      </c>
    </row>
    <row r="13" spans="1:13" s="25" customFormat="1" ht="20.100000000000001" customHeight="1">
      <c r="A13" s="21" t="s">
        <v>902</v>
      </c>
      <c r="B13" s="943">
        <v>25.14263</v>
      </c>
      <c r="C13" s="943">
        <v>106018.51234</v>
      </c>
      <c r="D13" s="943">
        <v>70113.106180000002</v>
      </c>
      <c r="E13" s="943">
        <v>270.34741000000002</v>
      </c>
      <c r="F13" s="943">
        <v>0</v>
      </c>
      <c r="G13" s="943">
        <v>0</v>
      </c>
      <c r="H13" s="943">
        <v>17072.608199999999</v>
      </c>
      <c r="I13" s="943">
        <v>23158.009020000001</v>
      </c>
      <c r="J13" s="943">
        <v>18923.087869999999</v>
      </c>
      <c r="K13" s="944">
        <v>235580.81364999997</v>
      </c>
    </row>
    <row r="14" spans="1:13" s="25" customFormat="1" ht="20.100000000000001" customHeight="1">
      <c r="A14" s="21" t="s">
        <v>381</v>
      </c>
      <c r="B14" s="943">
        <v>4072.0195399999998</v>
      </c>
      <c r="C14" s="943">
        <v>2145348.75948</v>
      </c>
      <c r="D14" s="943">
        <v>987479.15336</v>
      </c>
      <c r="E14" s="943">
        <v>5370.6063199999999</v>
      </c>
      <c r="F14" s="943">
        <v>50427.11681</v>
      </c>
      <c r="G14" s="943">
        <v>0</v>
      </c>
      <c r="H14" s="943">
        <v>51310.304270000001</v>
      </c>
      <c r="I14" s="943">
        <v>240580.54115999999</v>
      </c>
      <c r="J14" s="943">
        <v>139737.02965000001</v>
      </c>
      <c r="K14" s="944">
        <v>3624325.5305899996</v>
      </c>
    </row>
    <row r="15" spans="1:13" s="25" customFormat="1" ht="20.100000000000001" customHeight="1">
      <c r="A15" s="21" t="s">
        <v>903</v>
      </c>
      <c r="B15" s="943">
        <v>881.06809999999996</v>
      </c>
      <c r="C15" s="943">
        <v>146101.51342</v>
      </c>
      <c r="D15" s="943">
        <v>167519.31458999999</v>
      </c>
      <c r="E15" s="943">
        <v>643.10468000000003</v>
      </c>
      <c r="F15" s="943">
        <v>2764.3092700000002</v>
      </c>
      <c r="G15" s="943">
        <v>0</v>
      </c>
      <c r="H15" s="943">
        <v>151279.72953000001</v>
      </c>
      <c r="I15" s="943">
        <v>48918.492550000003</v>
      </c>
      <c r="J15" s="943">
        <v>25658.606189999999</v>
      </c>
      <c r="K15" s="944">
        <v>543766.13832999999</v>
      </c>
    </row>
    <row r="16" spans="1:13" s="25" customFormat="1" ht="20.100000000000001" customHeight="1">
      <c r="A16" s="21" t="s">
        <v>904</v>
      </c>
      <c r="B16" s="943">
        <v>1126.2601199999999</v>
      </c>
      <c r="C16" s="943">
        <v>185053.07002000001</v>
      </c>
      <c r="D16" s="943">
        <v>67376.237590000004</v>
      </c>
      <c r="E16" s="943">
        <v>770.10445000000004</v>
      </c>
      <c r="F16" s="943">
        <v>4890.1463599999997</v>
      </c>
      <c r="G16" s="943">
        <v>0</v>
      </c>
      <c r="H16" s="943">
        <v>5559.7394100000001</v>
      </c>
      <c r="I16" s="943">
        <v>33038.863270000002</v>
      </c>
      <c r="J16" s="943">
        <v>5974.1244800000004</v>
      </c>
      <c r="K16" s="944">
        <v>303788.54570000002</v>
      </c>
    </row>
    <row r="17" spans="1:11" s="25" customFormat="1" ht="20.100000000000001" customHeight="1">
      <c r="A17" s="21" t="s">
        <v>905</v>
      </c>
      <c r="B17" s="943">
        <v>64.469120000000004</v>
      </c>
      <c r="C17" s="943">
        <v>27945.679950000002</v>
      </c>
      <c r="D17" s="943">
        <v>6557.6008899999997</v>
      </c>
      <c r="E17" s="943">
        <v>4.3071099999999998</v>
      </c>
      <c r="F17" s="943">
        <v>275.07877999999999</v>
      </c>
      <c r="G17" s="943">
        <v>0</v>
      </c>
      <c r="H17" s="943">
        <v>1459.6730700000001</v>
      </c>
      <c r="I17" s="943">
        <v>1019.19367</v>
      </c>
      <c r="J17" s="943">
        <v>583.97258999999997</v>
      </c>
      <c r="K17" s="944">
        <v>37909.975180000001</v>
      </c>
    </row>
    <row r="18" spans="1:11" s="25" customFormat="1" ht="20.100000000000001" customHeight="1">
      <c r="A18" s="21" t="s">
        <v>906</v>
      </c>
      <c r="B18" s="943">
        <v>51.680869999999999</v>
      </c>
      <c r="C18" s="943">
        <v>2521.4009900000001</v>
      </c>
      <c r="D18" s="943">
        <v>4285.7216600000002</v>
      </c>
      <c r="E18" s="943">
        <v>0</v>
      </c>
      <c r="F18" s="943">
        <v>0</v>
      </c>
      <c r="G18" s="943">
        <v>0</v>
      </c>
      <c r="H18" s="943">
        <v>320.54847000000001</v>
      </c>
      <c r="I18" s="943">
        <v>1336.8049100000001</v>
      </c>
      <c r="J18" s="943">
        <v>9.8170199999999994</v>
      </c>
      <c r="K18" s="944">
        <v>8525.9739200000004</v>
      </c>
    </row>
    <row r="19" spans="1:11" s="25" customFormat="1" ht="20.100000000000001" customHeight="1">
      <c r="A19" s="21" t="s">
        <v>907</v>
      </c>
      <c r="B19" s="943">
        <v>410.34352000000001</v>
      </c>
      <c r="C19" s="943">
        <v>87884.60282</v>
      </c>
      <c r="D19" s="943">
        <v>48398.775730000001</v>
      </c>
      <c r="E19" s="943">
        <v>62.448120000000003</v>
      </c>
      <c r="F19" s="943">
        <v>1369.2117699999999</v>
      </c>
      <c r="G19" s="943">
        <v>0</v>
      </c>
      <c r="H19" s="943">
        <v>2439.1375600000001</v>
      </c>
      <c r="I19" s="943">
        <v>41221.578450000001</v>
      </c>
      <c r="J19" s="943">
        <v>13124.750669999999</v>
      </c>
      <c r="K19" s="944">
        <v>194910.84863999998</v>
      </c>
    </row>
    <row r="20" spans="1:11" s="25" customFormat="1" ht="20.100000000000001" customHeight="1">
      <c r="A20" s="21" t="s">
        <v>908</v>
      </c>
      <c r="B20" s="943">
        <v>297.89</v>
      </c>
      <c r="C20" s="943">
        <v>34706.37012</v>
      </c>
      <c r="D20" s="943">
        <v>3660.6398899999999</v>
      </c>
      <c r="E20" s="943">
        <v>26.455829999999999</v>
      </c>
      <c r="F20" s="943">
        <v>4157.8894200000004</v>
      </c>
      <c r="G20" s="943">
        <v>0</v>
      </c>
      <c r="H20" s="943">
        <v>8809.58295</v>
      </c>
      <c r="I20" s="943">
        <v>18297.88177</v>
      </c>
      <c r="J20" s="943">
        <v>984.02089999999998</v>
      </c>
      <c r="K20" s="944">
        <v>70940.730879999988</v>
      </c>
    </row>
    <row r="21" spans="1:11" s="25" customFormat="1" ht="20.100000000000001" customHeight="1">
      <c r="A21" s="21" t="s">
        <v>909</v>
      </c>
      <c r="B21" s="943">
        <v>156.78699</v>
      </c>
      <c r="C21" s="943">
        <v>62490.503909999999</v>
      </c>
      <c r="D21" s="943">
        <v>31924.226719999999</v>
      </c>
      <c r="E21" s="943">
        <v>167.381</v>
      </c>
      <c r="F21" s="943">
        <v>2189.7111500000001</v>
      </c>
      <c r="G21" s="943">
        <v>0</v>
      </c>
      <c r="H21" s="943">
        <v>189480.38516999999</v>
      </c>
      <c r="I21" s="943">
        <v>9102.7579299999998</v>
      </c>
      <c r="J21" s="943">
        <v>3519.5227100000002</v>
      </c>
      <c r="K21" s="944">
        <v>299031.27558000002</v>
      </c>
    </row>
    <row r="22" spans="1:11" s="25" customFormat="1" ht="20.100000000000001" customHeight="1">
      <c r="A22" s="21" t="s">
        <v>910</v>
      </c>
      <c r="B22" s="943">
        <v>93.353449999999995</v>
      </c>
      <c r="C22" s="943">
        <v>4148.74161</v>
      </c>
      <c r="D22" s="943">
        <v>3830.0901899999999</v>
      </c>
      <c r="E22" s="943">
        <v>0</v>
      </c>
      <c r="F22" s="943">
        <v>0</v>
      </c>
      <c r="G22" s="943">
        <v>0</v>
      </c>
      <c r="H22" s="943">
        <v>220.15521000000001</v>
      </c>
      <c r="I22" s="943">
        <v>4131.2521999999999</v>
      </c>
      <c r="J22" s="943">
        <v>0</v>
      </c>
      <c r="K22" s="944">
        <v>12423.592659999998</v>
      </c>
    </row>
    <row r="23" spans="1:11" s="25" customFormat="1" ht="20.100000000000001" customHeight="1">
      <c r="A23" s="21" t="s">
        <v>911</v>
      </c>
      <c r="B23" s="943">
        <v>236.22877</v>
      </c>
      <c r="C23" s="943">
        <v>15298.90177</v>
      </c>
      <c r="D23" s="943">
        <v>7494.1567299999997</v>
      </c>
      <c r="E23" s="943">
        <v>92.535020000000003</v>
      </c>
      <c r="F23" s="943">
        <v>197.06772000000001</v>
      </c>
      <c r="G23" s="943">
        <v>0</v>
      </c>
      <c r="H23" s="943">
        <v>980.95073000000002</v>
      </c>
      <c r="I23" s="943">
        <v>2351.5157800000002</v>
      </c>
      <c r="J23" s="943">
        <v>2027.3162500000001</v>
      </c>
      <c r="K23" s="944">
        <v>28678.672770000001</v>
      </c>
    </row>
    <row r="24" spans="1:11" s="25" customFormat="1" ht="20.100000000000001" customHeight="1">
      <c r="A24" s="21" t="s">
        <v>912</v>
      </c>
      <c r="B24" s="943">
        <v>36.740349999999999</v>
      </c>
      <c r="C24" s="943">
        <v>21843.178879999999</v>
      </c>
      <c r="D24" s="943">
        <v>17196.933430000001</v>
      </c>
      <c r="E24" s="943">
        <v>25.84337</v>
      </c>
      <c r="F24" s="943">
        <v>614.07291999999995</v>
      </c>
      <c r="G24" s="943">
        <v>0</v>
      </c>
      <c r="H24" s="943">
        <v>1435.76514</v>
      </c>
      <c r="I24" s="943">
        <v>4456.1176400000004</v>
      </c>
      <c r="J24" s="943">
        <v>2466.3871399999998</v>
      </c>
      <c r="K24" s="944">
        <v>48075.038870000011</v>
      </c>
    </row>
    <row r="25" spans="1:11" s="25" customFormat="1" ht="20.100000000000001" customHeight="1">
      <c r="A25" s="21" t="s">
        <v>913</v>
      </c>
      <c r="B25" s="943">
        <v>102.6493</v>
      </c>
      <c r="C25" s="943">
        <v>18202.84116</v>
      </c>
      <c r="D25" s="943">
        <v>3497.97478</v>
      </c>
      <c r="E25" s="943">
        <v>0</v>
      </c>
      <c r="F25" s="943">
        <v>643.24546999999995</v>
      </c>
      <c r="G25" s="943">
        <v>0</v>
      </c>
      <c r="H25" s="943">
        <v>145.59629000000001</v>
      </c>
      <c r="I25" s="943">
        <v>1192.47315</v>
      </c>
      <c r="J25" s="943">
        <v>465.50346999999999</v>
      </c>
      <c r="K25" s="944">
        <v>24250.283620000006</v>
      </c>
    </row>
    <row r="26" spans="1:11" s="25" customFormat="1" ht="20.100000000000001" customHeight="1">
      <c r="A26" s="21" t="s">
        <v>914</v>
      </c>
      <c r="B26" s="943">
        <v>1482.6754599999999</v>
      </c>
      <c r="C26" s="943">
        <v>103846.99675000001</v>
      </c>
      <c r="D26" s="943">
        <v>31240.117600000001</v>
      </c>
      <c r="E26" s="943">
        <v>8348.2547300000006</v>
      </c>
      <c r="F26" s="943">
        <v>2200.3492700000002</v>
      </c>
      <c r="G26" s="943">
        <v>0</v>
      </c>
      <c r="H26" s="943">
        <v>7651.2825400000002</v>
      </c>
      <c r="I26" s="943">
        <v>15052.778749999999</v>
      </c>
      <c r="J26" s="943">
        <v>10293.74136</v>
      </c>
      <c r="K26" s="944">
        <v>180116.19646000001</v>
      </c>
    </row>
    <row r="27" spans="1:11" s="25" customFormat="1" ht="20.100000000000001" customHeight="1">
      <c r="A27" s="21" t="s">
        <v>915</v>
      </c>
      <c r="B27" s="943">
        <v>413.55813000000001</v>
      </c>
      <c r="C27" s="943">
        <v>5207.2615800000003</v>
      </c>
      <c r="D27" s="943">
        <v>4798.0367100000003</v>
      </c>
      <c r="E27" s="943">
        <v>144820.01642</v>
      </c>
      <c r="F27" s="943">
        <v>1.41794</v>
      </c>
      <c r="G27" s="943">
        <v>0</v>
      </c>
      <c r="H27" s="943">
        <v>45718.9159</v>
      </c>
      <c r="I27" s="943">
        <v>3646.2240200000001</v>
      </c>
      <c r="J27" s="943">
        <v>5.0816100000000004</v>
      </c>
      <c r="K27" s="944">
        <v>204610.51230999999</v>
      </c>
    </row>
    <row r="28" spans="1:11" s="25" customFormat="1" ht="15" customHeight="1">
      <c r="A28" s="21"/>
      <c r="B28" s="946"/>
      <c r="C28" s="946"/>
      <c r="D28" s="946"/>
      <c r="E28" s="946"/>
      <c r="F28" s="946"/>
      <c r="G28" s="946"/>
      <c r="H28" s="946"/>
      <c r="I28" s="946"/>
      <c r="J28" s="946"/>
      <c r="K28" s="947"/>
    </row>
    <row r="29" spans="1:11" s="25" customFormat="1" ht="24" customHeight="1">
      <c r="A29" s="948" t="s">
        <v>916</v>
      </c>
      <c r="B29" s="944">
        <v>11059.825929999999</v>
      </c>
      <c r="C29" s="944">
        <v>3443923.94624</v>
      </c>
      <c r="D29" s="944">
        <v>2035871.0839799999</v>
      </c>
      <c r="E29" s="944">
        <v>163052.09649999999</v>
      </c>
      <c r="F29" s="944">
        <v>109816.83018000002</v>
      </c>
      <c r="G29" s="944">
        <v>0</v>
      </c>
      <c r="H29" s="944">
        <v>523763.35747999995</v>
      </c>
      <c r="I29" s="944">
        <v>519540.6428700001</v>
      </c>
      <c r="J29" s="944">
        <v>304666.83254999999</v>
      </c>
      <c r="K29" s="944">
        <v>7111694.6157299988</v>
      </c>
    </row>
    <row r="30" spans="1:11" ht="3" customHeight="1" thickBot="1">
      <c r="A30" s="23"/>
      <c r="B30" s="23"/>
      <c r="C30" s="949"/>
      <c r="D30" s="949"/>
      <c r="E30" s="949"/>
      <c r="F30" s="949"/>
      <c r="G30" s="949"/>
      <c r="H30" s="949"/>
      <c r="I30" s="949"/>
      <c r="J30" s="949"/>
      <c r="K30" s="950"/>
    </row>
    <row r="31" spans="1:11" ht="12" customHeight="1">
      <c r="A31" s="21"/>
      <c r="B31" s="21"/>
      <c r="C31" s="951"/>
      <c r="D31" s="951"/>
      <c r="E31" s="951"/>
      <c r="F31" s="951"/>
      <c r="G31" s="951"/>
      <c r="H31" s="951"/>
      <c r="I31" s="951"/>
      <c r="J31" s="951"/>
      <c r="K31" s="952"/>
    </row>
    <row r="32" spans="1:11" ht="13.5">
      <c r="A32" s="21" t="s">
        <v>917</v>
      </c>
      <c r="B32" s="953"/>
      <c r="C32" s="15"/>
      <c r="D32" s="15"/>
      <c r="E32" s="15"/>
      <c r="F32" s="15"/>
      <c r="G32" s="15"/>
      <c r="H32" s="15"/>
      <c r="I32" s="15"/>
      <c r="J32" s="15"/>
      <c r="K32" s="15"/>
    </row>
    <row r="33" spans="1:11" ht="12" customHeight="1">
      <c r="A33" s="95"/>
      <c r="B33" s="21"/>
      <c r="C33" s="21"/>
      <c r="D33" s="21"/>
      <c r="E33" s="21"/>
      <c r="F33" s="21"/>
      <c r="G33" s="21"/>
      <c r="H33" s="21"/>
      <c r="I33" s="21"/>
      <c r="J33" s="21"/>
      <c r="K33" s="21"/>
    </row>
    <row r="36" spans="1:11">
      <c r="H36" s="579"/>
    </row>
    <row r="204" spans="3:3">
      <c r="C204" s="7" t="s">
        <v>62</v>
      </c>
    </row>
  </sheetData>
  <mergeCells count="3">
    <mergeCell ref="A2:K2"/>
    <mergeCell ref="A3:K3"/>
    <mergeCell ref="A4:K4"/>
  </mergeCells>
  <hyperlinks>
    <hyperlink ref="A1" location="Índice!A1" display="Volver al Índice" xr:uid="{C9C5AD85-8D0A-44BB-80F5-2F2614CBE8A1}"/>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4CF9-2CF0-4064-8A0F-E019EE835659}">
  <dimension ref="A1:L22"/>
  <sheetViews>
    <sheetView topLeftCell="A7" workbookViewId="0"/>
  </sheetViews>
  <sheetFormatPr baseColWidth="10" defaultRowHeight="15"/>
  <cols>
    <col min="1" max="1" width="29.5703125" style="991" customWidth="1"/>
    <col min="2" max="2" width="8.42578125" style="991" customWidth="1"/>
    <col min="3" max="10" width="12.5703125" style="991" customWidth="1"/>
    <col min="11" max="11" width="11.42578125" style="991"/>
    <col min="12" max="12" width="22.42578125" style="991" customWidth="1"/>
    <col min="13" max="256" width="11.42578125" style="991"/>
    <col min="257" max="257" width="29.5703125" style="991" customWidth="1"/>
    <col min="258" max="258" width="8.42578125" style="991" customWidth="1"/>
    <col min="259" max="266" width="12.5703125" style="991" customWidth="1"/>
    <col min="267" max="512" width="11.42578125" style="991"/>
    <col min="513" max="513" width="29.5703125" style="991" customWidth="1"/>
    <col min="514" max="514" width="8.42578125" style="991" customWidth="1"/>
    <col min="515" max="522" width="12.5703125" style="991" customWidth="1"/>
    <col min="523" max="768" width="11.42578125" style="991"/>
    <col min="769" max="769" width="29.5703125" style="991" customWidth="1"/>
    <col min="770" max="770" width="8.42578125" style="991" customWidth="1"/>
    <col min="771" max="778" width="12.5703125" style="991" customWidth="1"/>
    <col min="779" max="1024" width="11.42578125" style="991"/>
    <col min="1025" max="1025" width="29.5703125" style="991" customWidth="1"/>
    <col min="1026" max="1026" width="8.42578125" style="991" customWidth="1"/>
    <col min="1027" max="1034" width="12.5703125" style="991" customWidth="1"/>
    <col min="1035" max="1280" width="11.42578125" style="991"/>
    <col min="1281" max="1281" width="29.5703125" style="991" customWidth="1"/>
    <col min="1282" max="1282" width="8.42578125" style="991" customWidth="1"/>
    <col min="1283" max="1290" width="12.5703125" style="991" customWidth="1"/>
    <col min="1291" max="1536" width="11.42578125" style="991"/>
    <col min="1537" max="1537" width="29.5703125" style="991" customWidth="1"/>
    <col min="1538" max="1538" width="8.42578125" style="991" customWidth="1"/>
    <col min="1539" max="1546" width="12.5703125" style="991" customWidth="1"/>
    <col min="1547" max="1792" width="11.42578125" style="991"/>
    <col min="1793" max="1793" width="29.5703125" style="991" customWidth="1"/>
    <col min="1794" max="1794" width="8.42578125" style="991" customWidth="1"/>
    <col min="1795" max="1802" width="12.5703125" style="991" customWidth="1"/>
    <col min="1803" max="2048" width="11.42578125" style="991"/>
    <col min="2049" max="2049" width="29.5703125" style="991" customWidth="1"/>
    <col min="2050" max="2050" width="8.42578125" style="991" customWidth="1"/>
    <col min="2051" max="2058" width="12.5703125" style="991" customWidth="1"/>
    <col min="2059" max="2304" width="11.42578125" style="991"/>
    <col min="2305" max="2305" width="29.5703125" style="991" customWidth="1"/>
    <col min="2306" max="2306" width="8.42578125" style="991" customWidth="1"/>
    <col min="2307" max="2314" width="12.5703125" style="991" customWidth="1"/>
    <col min="2315" max="2560" width="11.42578125" style="991"/>
    <col min="2561" max="2561" width="29.5703125" style="991" customWidth="1"/>
    <col min="2562" max="2562" width="8.42578125" style="991" customWidth="1"/>
    <col min="2563" max="2570" width="12.5703125" style="991" customWidth="1"/>
    <col min="2571" max="2816" width="11.42578125" style="991"/>
    <col min="2817" max="2817" width="29.5703125" style="991" customWidth="1"/>
    <col min="2818" max="2818" width="8.42578125" style="991" customWidth="1"/>
    <col min="2819" max="2826" width="12.5703125" style="991" customWidth="1"/>
    <col min="2827" max="3072" width="11.42578125" style="991"/>
    <col min="3073" max="3073" width="29.5703125" style="991" customWidth="1"/>
    <col min="3074" max="3074" width="8.42578125" style="991" customWidth="1"/>
    <col min="3075" max="3082" width="12.5703125" style="991" customWidth="1"/>
    <col min="3083" max="3328" width="11.42578125" style="991"/>
    <col min="3329" max="3329" width="29.5703125" style="991" customWidth="1"/>
    <col min="3330" max="3330" width="8.42578125" style="991" customWidth="1"/>
    <col min="3331" max="3338" width="12.5703125" style="991" customWidth="1"/>
    <col min="3339" max="3584" width="11.42578125" style="991"/>
    <col min="3585" max="3585" width="29.5703125" style="991" customWidth="1"/>
    <col min="3586" max="3586" width="8.42578125" style="991" customWidth="1"/>
    <col min="3587" max="3594" width="12.5703125" style="991" customWidth="1"/>
    <col min="3595" max="3840" width="11.42578125" style="991"/>
    <col min="3841" max="3841" width="29.5703125" style="991" customWidth="1"/>
    <col min="3842" max="3842" width="8.42578125" style="991" customWidth="1"/>
    <col min="3843" max="3850" width="12.5703125" style="991" customWidth="1"/>
    <col min="3851" max="4096" width="11.42578125" style="991"/>
    <col min="4097" max="4097" width="29.5703125" style="991" customWidth="1"/>
    <col min="4098" max="4098" width="8.42578125" style="991" customWidth="1"/>
    <col min="4099" max="4106" width="12.5703125" style="991" customWidth="1"/>
    <col min="4107" max="4352" width="11.42578125" style="991"/>
    <col min="4353" max="4353" width="29.5703125" style="991" customWidth="1"/>
    <col min="4354" max="4354" width="8.42578125" style="991" customWidth="1"/>
    <col min="4355" max="4362" width="12.5703125" style="991" customWidth="1"/>
    <col min="4363" max="4608" width="11.42578125" style="991"/>
    <col min="4609" max="4609" width="29.5703125" style="991" customWidth="1"/>
    <col min="4610" max="4610" width="8.42578125" style="991" customWidth="1"/>
    <col min="4611" max="4618" width="12.5703125" style="991" customWidth="1"/>
    <col min="4619" max="4864" width="11.42578125" style="991"/>
    <col min="4865" max="4865" width="29.5703125" style="991" customWidth="1"/>
    <col min="4866" max="4866" width="8.42578125" style="991" customWidth="1"/>
    <col min="4867" max="4874" width="12.5703125" style="991" customWidth="1"/>
    <col min="4875" max="5120" width="11.42578125" style="991"/>
    <col min="5121" max="5121" width="29.5703125" style="991" customWidth="1"/>
    <col min="5122" max="5122" width="8.42578125" style="991" customWidth="1"/>
    <col min="5123" max="5130" width="12.5703125" style="991" customWidth="1"/>
    <col min="5131" max="5376" width="11.42578125" style="991"/>
    <col min="5377" max="5377" width="29.5703125" style="991" customWidth="1"/>
    <col min="5378" max="5378" width="8.42578125" style="991" customWidth="1"/>
    <col min="5379" max="5386" width="12.5703125" style="991" customWidth="1"/>
    <col min="5387" max="5632" width="11.42578125" style="991"/>
    <col min="5633" max="5633" width="29.5703125" style="991" customWidth="1"/>
    <col min="5634" max="5634" width="8.42578125" style="991" customWidth="1"/>
    <col min="5635" max="5642" width="12.5703125" style="991" customWidth="1"/>
    <col min="5643" max="5888" width="11.42578125" style="991"/>
    <col min="5889" max="5889" width="29.5703125" style="991" customWidth="1"/>
    <col min="5890" max="5890" width="8.42578125" style="991" customWidth="1"/>
    <col min="5891" max="5898" width="12.5703125" style="991" customWidth="1"/>
    <col min="5899" max="6144" width="11.42578125" style="991"/>
    <col min="6145" max="6145" width="29.5703125" style="991" customWidth="1"/>
    <col min="6146" max="6146" width="8.42578125" style="991" customWidth="1"/>
    <col min="6147" max="6154" width="12.5703125" style="991" customWidth="1"/>
    <col min="6155" max="6400" width="11.42578125" style="991"/>
    <col min="6401" max="6401" width="29.5703125" style="991" customWidth="1"/>
    <col min="6402" max="6402" width="8.42578125" style="991" customWidth="1"/>
    <col min="6403" max="6410" width="12.5703125" style="991" customWidth="1"/>
    <col min="6411" max="6656" width="11.42578125" style="991"/>
    <col min="6657" max="6657" width="29.5703125" style="991" customWidth="1"/>
    <col min="6658" max="6658" width="8.42578125" style="991" customWidth="1"/>
    <col min="6659" max="6666" width="12.5703125" style="991" customWidth="1"/>
    <col min="6667" max="6912" width="11.42578125" style="991"/>
    <col min="6913" max="6913" width="29.5703125" style="991" customWidth="1"/>
    <col min="6914" max="6914" width="8.42578125" style="991" customWidth="1"/>
    <col min="6915" max="6922" width="12.5703125" style="991" customWidth="1"/>
    <col min="6923" max="7168" width="11.42578125" style="991"/>
    <col min="7169" max="7169" width="29.5703125" style="991" customWidth="1"/>
    <col min="7170" max="7170" width="8.42578125" style="991" customWidth="1"/>
    <col min="7171" max="7178" width="12.5703125" style="991" customWidth="1"/>
    <col min="7179" max="7424" width="11.42578125" style="991"/>
    <col min="7425" max="7425" width="29.5703125" style="991" customWidth="1"/>
    <col min="7426" max="7426" width="8.42578125" style="991" customWidth="1"/>
    <col min="7427" max="7434" width="12.5703125" style="991" customWidth="1"/>
    <col min="7435" max="7680" width="11.42578125" style="991"/>
    <col min="7681" max="7681" width="29.5703125" style="991" customWidth="1"/>
    <col min="7682" max="7682" width="8.42578125" style="991" customWidth="1"/>
    <col min="7683" max="7690" width="12.5703125" style="991" customWidth="1"/>
    <col min="7691" max="7936" width="11.42578125" style="991"/>
    <col min="7937" max="7937" width="29.5703125" style="991" customWidth="1"/>
    <col min="7938" max="7938" width="8.42578125" style="991" customWidth="1"/>
    <col min="7939" max="7946" width="12.5703125" style="991" customWidth="1"/>
    <col min="7947" max="8192" width="11.42578125" style="991"/>
    <col min="8193" max="8193" width="29.5703125" style="991" customWidth="1"/>
    <col min="8194" max="8194" width="8.42578125" style="991" customWidth="1"/>
    <col min="8195" max="8202" width="12.5703125" style="991" customWidth="1"/>
    <col min="8203" max="8448" width="11.42578125" style="991"/>
    <col min="8449" max="8449" width="29.5703125" style="991" customWidth="1"/>
    <col min="8450" max="8450" width="8.42578125" style="991" customWidth="1"/>
    <col min="8451" max="8458" width="12.5703125" style="991" customWidth="1"/>
    <col min="8459" max="8704" width="11.42578125" style="991"/>
    <col min="8705" max="8705" width="29.5703125" style="991" customWidth="1"/>
    <col min="8706" max="8706" width="8.42578125" style="991" customWidth="1"/>
    <col min="8707" max="8714" width="12.5703125" style="991" customWidth="1"/>
    <col min="8715" max="8960" width="11.42578125" style="991"/>
    <col min="8961" max="8961" width="29.5703125" style="991" customWidth="1"/>
    <col min="8962" max="8962" width="8.42578125" style="991" customWidth="1"/>
    <col min="8963" max="8970" width="12.5703125" style="991" customWidth="1"/>
    <col min="8971" max="9216" width="11.42578125" style="991"/>
    <col min="9217" max="9217" width="29.5703125" style="991" customWidth="1"/>
    <col min="9218" max="9218" width="8.42578125" style="991" customWidth="1"/>
    <col min="9219" max="9226" width="12.5703125" style="991" customWidth="1"/>
    <col min="9227" max="9472" width="11.42578125" style="991"/>
    <col min="9473" max="9473" width="29.5703125" style="991" customWidth="1"/>
    <col min="9474" max="9474" width="8.42578125" style="991" customWidth="1"/>
    <col min="9475" max="9482" width="12.5703125" style="991" customWidth="1"/>
    <col min="9483" max="9728" width="11.42578125" style="991"/>
    <col min="9729" max="9729" width="29.5703125" style="991" customWidth="1"/>
    <col min="9730" max="9730" width="8.42578125" style="991" customWidth="1"/>
    <col min="9731" max="9738" width="12.5703125" style="991" customWidth="1"/>
    <col min="9739" max="9984" width="11.42578125" style="991"/>
    <col min="9985" max="9985" width="29.5703125" style="991" customWidth="1"/>
    <col min="9986" max="9986" width="8.42578125" style="991" customWidth="1"/>
    <col min="9987" max="9994" width="12.5703125" style="991" customWidth="1"/>
    <col min="9995" max="10240" width="11.42578125" style="991"/>
    <col min="10241" max="10241" width="29.5703125" style="991" customWidth="1"/>
    <col min="10242" max="10242" width="8.42578125" style="991" customWidth="1"/>
    <col min="10243" max="10250" width="12.5703125" style="991" customWidth="1"/>
    <col min="10251" max="10496" width="11.42578125" style="991"/>
    <col min="10497" max="10497" width="29.5703125" style="991" customWidth="1"/>
    <col min="10498" max="10498" width="8.42578125" style="991" customWidth="1"/>
    <col min="10499" max="10506" width="12.5703125" style="991" customWidth="1"/>
    <col min="10507" max="10752" width="11.42578125" style="991"/>
    <col min="10753" max="10753" width="29.5703125" style="991" customWidth="1"/>
    <col min="10754" max="10754" width="8.42578125" style="991" customWidth="1"/>
    <col min="10755" max="10762" width="12.5703125" style="991" customWidth="1"/>
    <col min="10763" max="11008" width="11.42578125" style="991"/>
    <col min="11009" max="11009" width="29.5703125" style="991" customWidth="1"/>
    <col min="11010" max="11010" width="8.42578125" style="991" customWidth="1"/>
    <col min="11011" max="11018" width="12.5703125" style="991" customWidth="1"/>
    <col min="11019" max="11264" width="11.42578125" style="991"/>
    <col min="11265" max="11265" width="29.5703125" style="991" customWidth="1"/>
    <col min="11266" max="11266" width="8.42578125" style="991" customWidth="1"/>
    <col min="11267" max="11274" width="12.5703125" style="991" customWidth="1"/>
    <col min="11275" max="11520" width="11.42578125" style="991"/>
    <col min="11521" max="11521" width="29.5703125" style="991" customWidth="1"/>
    <col min="11522" max="11522" width="8.42578125" style="991" customWidth="1"/>
    <col min="11523" max="11530" width="12.5703125" style="991" customWidth="1"/>
    <col min="11531" max="11776" width="11.42578125" style="991"/>
    <col min="11777" max="11777" width="29.5703125" style="991" customWidth="1"/>
    <col min="11778" max="11778" width="8.42578125" style="991" customWidth="1"/>
    <col min="11779" max="11786" width="12.5703125" style="991" customWidth="1"/>
    <col min="11787" max="12032" width="11.42578125" style="991"/>
    <col min="12033" max="12033" width="29.5703125" style="991" customWidth="1"/>
    <col min="12034" max="12034" width="8.42578125" style="991" customWidth="1"/>
    <col min="12035" max="12042" width="12.5703125" style="991" customWidth="1"/>
    <col min="12043" max="12288" width="11.42578125" style="991"/>
    <col min="12289" max="12289" width="29.5703125" style="991" customWidth="1"/>
    <col min="12290" max="12290" width="8.42578125" style="991" customWidth="1"/>
    <col min="12291" max="12298" width="12.5703125" style="991" customWidth="1"/>
    <col min="12299" max="12544" width="11.42578125" style="991"/>
    <col min="12545" max="12545" width="29.5703125" style="991" customWidth="1"/>
    <col min="12546" max="12546" width="8.42578125" style="991" customWidth="1"/>
    <col min="12547" max="12554" width="12.5703125" style="991" customWidth="1"/>
    <col min="12555" max="12800" width="11.42578125" style="991"/>
    <col min="12801" max="12801" width="29.5703125" style="991" customWidth="1"/>
    <col min="12802" max="12802" width="8.42578125" style="991" customWidth="1"/>
    <col min="12803" max="12810" width="12.5703125" style="991" customWidth="1"/>
    <col min="12811" max="13056" width="11.42578125" style="991"/>
    <col min="13057" max="13057" width="29.5703125" style="991" customWidth="1"/>
    <col min="13058" max="13058" width="8.42578125" style="991" customWidth="1"/>
    <col min="13059" max="13066" width="12.5703125" style="991" customWidth="1"/>
    <col min="13067" max="13312" width="11.42578125" style="991"/>
    <col min="13313" max="13313" width="29.5703125" style="991" customWidth="1"/>
    <col min="13314" max="13314" width="8.42578125" style="991" customWidth="1"/>
    <col min="13315" max="13322" width="12.5703125" style="991" customWidth="1"/>
    <col min="13323" max="13568" width="11.42578125" style="991"/>
    <col min="13569" max="13569" width="29.5703125" style="991" customWidth="1"/>
    <col min="13570" max="13570" width="8.42578125" style="991" customWidth="1"/>
    <col min="13571" max="13578" width="12.5703125" style="991" customWidth="1"/>
    <col min="13579" max="13824" width="11.42578125" style="991"/>
    <col min="13825" max="13825" width="29.5703125" style="991" customWidth="1"/>
    <col min="13826" max="13826" width="8.42578125" style="991" customWidth="1"/>
    <col min="13827" max="13834" width="12.5703125" style="991" customWidth="1"/>
    <col min="13835" max="14080" width="11.42578125" style="991"/>
    <col min="14081" max="14081" width="29.5703125" style="991" customWidth="1"/>
    <col min="14082" max="14082" width="8.42578125" style="991" customWidth="1"/>
    <col min="14083" max="14090" width="12.5703125" style="991" customWidth="1"/>
    <col min="14091" max="14336" width="11.42578125" style="991"/>
    <col min="14337" max="14337" width="29.5703125" style="991" customWidth="1"/>
    <col min="14338" max="14338" width="8.42578125" style="991" customWidth="1"/>
    <col min="14339" max="14346" width="12.5703125" style="991" customWidth="1"/>
    <col min="14347" max="14592" width="11.42578125" style="991"/>
    <col min="14593" max="14593" width="29.5703125" style="991" customWidth="1"/>
    <col min="14594" max="14594" width="8.42578125" style="991" customWidth="1"/>
    <col min="14595" max="14602" width="12.5703125" style="991" customWidth="1"/>
    <col min="14603" max="14848" width="11.42578125" style="991"/>
    <col min="14849" max="14849" width="29.5703125" style="991" customWidth="1"/>
    <col min="14850" max="14850" width="8.42578125" style="991" customWidth="1"/>
    <col min="14851" max="14858" width="12.5703125" style="991" customWidth="1"/>
    <col min="14859" max="15104" width="11.42578125" style="991"/>
    <col min="15105" max="15105" width="29.5703125" style="991" customWidth="1"/>
    <col min="15106" max="15106" width="8.42578125" style="991" customWidth="1"/>
    <col min="15107" max="15114" width="12.5703125" style="991" customWidth="1"/>
    <col min="15115" max="15360" width="11.42578125" style="991"/>
    <col min="15361" max="15361" width="29.5703125" style="991" customWidth="1"/>
    <col min="15362" max="15362" width="8.42578125" style="991" customWidth="1"/>
    <col min="15363" max="15370" width="12.5703125" style="991" customWidth="1"/>
    <col min="15371" max="15616" width="11.42578125" style="991"/>
    <col min="15617" max="15617" width="29.5703125" style="991" customWidth="1"/>
    <col min="15618" max="15618" width="8.42578125" style="991" customWidth="1"/>
    <col min="15619" max="15626" width="12.5703125" style="991" customWidth="1"/>
    <col min="15627" max="15872" width="11.42578125" style="991"/>
    <col min="15873" max="15873" width="29.5703125" style="991" customWidth="1"/>
    <col min="15874" max="15874" width="8.42578125" style="991" customWidth="1"/>
    <col min="15875" max="15882" width="12.5703125" style="991" customWidth="1"/>
    <col min="15883" max="16128" width="11.42578125" style="991"/>
    <col min="16129" max="16129" width="29.5703125" style="991" customWidth="1"/>
    <col min="16130" max="16130" width="8.42578125" style="991" customWidth="1"/>
    <col min="16131" max="16138" width="12.5703125" style="991" customWidth="1"/>
    <col min="16139" max="16384" width="11.42578125" style="991"/>
  </cols>
  <sheetData>
    <row r="1" spans="1:12">
      <c r="A1" s="1197" t="s">
        <v>1045</v>
      </c>
    </row>
    <row r="2" spans="1:12" s="993" customFormat="1" ht="27.75">
      <c r="A2" s="992" t="s">
        <v>929</v>
      </c>
      <c r="B2" s="992"/>
      <c r="C2" s="992"/>
      <c r="D2" s="992"/>
      <c r="E2" s="992"/>
      <c r="F2" s="992"/>
      <c r="G2" s="992"/>
      <c r="H2" s="992"/>
      <c r="I2" s="992"/>
      <c r="J2" s="992"/>
    </row>
    <row r="3" spans="1:12" s="994" customFormat="1" ht="26.25">
      <c r="A3" s="72" t="s">
        <v>930</v>
      </c>
      <c r="B3" s="72"/>
      <c r="C3" s="72"/>
      <c r="D3" s="72"/>
      <c r="E3" s="72"/>
      <c r="F3" s="72"/>
      <c r="G3" s="72"/>
      <c r="H3" s="72"/>
      <c r="I3" s="72"/>
      <c r="J3" s="72"/>
      <c r="L3" s="995"/>
    </row>
    <row r="4" spans="1:12" ht="21.75" customHeight="1">
      <c r="A4" s="996" t="s">
        <v>931</v>
      </c>
      <c r="B4" s="996"/>
      <c r="C4" s="996"/>
      <c r="D4" s="996"/>
      <c r="E4" s="996"/>
      <c r="F4" s="996"/>
      <c r="G4" s="996"/>
      <c r="H4" s="996"/>
      <c r="I4" s="996"/>
      <c r="J4" s="996"/>
    </row>
    <row r="5" spans="1:12" ht="15.75" thickBot="1"/>
    <row r="6" spans="1:12" ht="20.25" customHeight="1">
      <c r="A6" s="997" t="s">
        <v>1</v>
      </c>
      <c r="B6" s="998"/>
      <c r="C6" s="997" t="s">
        <v>932</v>
      </c>
      <c r="D6" s="997"/>
      <c r="E6" s="997"/>
      <c r="F6" s="997"/>
      <c r="G6" s="997"/>
      <c r="H6" s="997"/>
      <c r="I6" s="997"/>
      <c r="J6" s="999" t="s">
        <v>100</v>
      </c>
    </row>
    <row r="7" spans="1:12" ht="33.75" customHeight="1">
      <c r="A7" s="1000"/>
      <c r="B7" s="1001"/>
      <c r="C7" s="1002" t="s">
        <v>933</v>
      </c>
      <c r="D7" s="1003" t="s">
        <v>934</v>
      </c>
      <c r="E7" s="1004" t="s">
        <v>888</v>
      </c>
      <c r="F7" s="1004" t="s">
        <v>889</v>
      </c>
      <c r="G7" s="1004" t="s">
        <v>890</v>
      </c>
      <c r="H7" s="1004" t="s">
        <v>935</v>
      </c>
      <c r="I7" s="1004" t="s">
        <v>936</v>
      </c>
      <c r="J7" s="1005"/>
    </row>
    <row r="8" spans="1:12" ht="3" customHeight="1">
      <c r="A8" s="1006"/>
      <c r="B8" s="1006"/>
      <c r="C8" s="1007"/>
      <c r="D8" s="1008"/>
      <c r="E8" s="1008"/>
      <c r="J8" s="1009"/>
    </row>
    <row r="9" spans="1:12" s="1015" customFormat="1" ht="24.95" customHeight="1">
      <c r="A9" s="1010" t="s">
        <v>28</v>
      </c>
      <c r="B9" s="1011"/>
      <c r="C9" s="1012" t="s">
        <v>67</v>
      </c>
      <c r="D9" s="1012" t="s">
        <v>67</v>
      </c>
      <c r="E9" s="1012" t="s">
        <v>67</v>
      </c>
      <c r="F9" s="1012">
        <v>95.582999999999998</v>
      </c>
      <c r="G9" s="1012">
        <v>75.123999999999995</v>
      </c>
      <c r="H9" s="1012">
        <v>31909.317999999999</v>
      </c>
      <c r="I9" s="1012" t="s">
        <v>67</v>
      </c>
      <c r="J9" s="1013">
        <v>32080.024999999998</v>
      </c>
      <c r="K9" s="1014"/>
    </row>
    <row r="10" spans="1:12" s="1015" customFormat="1" ht="24.95" customHeight="1">
      <c r="A10" s="1010" t="s">
        <v>29</v>
      </c>
      <c r="B10" s="1011"/>
      <c r="C10" s="1012" t="s">
        <v>67</v>
      </c>
      <c r="D10" s="1012" t="s">
        <v>67</v>
      </c>
      <c r="E10" s="1012">
        <v>234.82</v>
      </c>
      <c r="F10" s="1012">
        <v>7916.1260000000002</v>
      </c>
      <c r="G10" s="1012">
        <v>24764.190999999999</v>
      </c>
      <c r="H10" s="1012">
        <v>3051.0070000000001</v>
      </c>
      <c r="I10" s="1012" t="s">
        <v>67</v>
      </c>
      <c r="J10" s="1013">
        <v>35966.144</v>
      </c>
      <c r="K10" s="1014"/>
    </row>
    <row r="11" spans="1:12" s="1015" customFormat="1" ht="24.95" customHeight="1">
      <c r="A11" s="1010" t="s">
        <v>30</v>
      </c>
      <c r="B11" s="1011"/>
      <c r="C11" s="1012" t="s">
        <v>67</v>
      </c>
      <c r="D11" s="1012" t="s">
        <v>67</v>
      </c>
      <c r="E11" s="1012" t="s">
        <v>67</v>
      </c>
      <c r="F11" s="1012" t="s">
        <v>67</v>
      </c>
      <c r="G11" s="1012" t="s">
        <v>67</v>
      </c>
      <c r="H11" s="1012" t="s">
        <v>67</v>
      </c>
      <c r="I11" s="1012" t="s">
        <v>67</v>
      </c>
      <c r="J11" s="1013" t="s">
        <v>67</v>
      </c>
      <c r="K11" s="1014"/>
    </row>
    <row r="12" spans="1:12" s="1015" customFormat="1" ht="24.95" customHeight="1">
      <c r="A12" s="1010" t="s">
        <v>31</v>
      </c>
      <c r="B12" s="1011"/>
      <c r="C12" s="1012" t="s">
        <v>67</v>
      </c>
      <c r="D12" s="1012" t="s">
        <v>67</v>
      </c>
      <c r="E12" s="1012" t="s">
        <v>67</v>
      </c>
      <c r="F12" s="1012">
        <v>574.15</v>
      </c>
      <c r="G12" s="1012">
        <v>931.27800000000002</v>
      </c>
      <c r="H12" s="1012">
        <v>14574.183000000001</v>
      </c>
      <c r="I12" s="1012" t="s">
        <v>67</v>
      </c>
      <c r="J12" s="1013">
        <v>16079.611000000001</v>
      </c>
      <c r="K12" s="1014"/>
    </row>
    <row r="13" spans="1:12" s="1015" customFormat="1" ht="24.95" customHeight="1">
      <c r="A13" s="1010" t="s">
        <v>32</v>
      </c>
      <c r="B13" s="1011"/>
      <c r="C13" s="1012" t="s">
        <v>67</v>
      </c>
      <c r="D13" s="1012" t="s">
        <v>67</v>
      </c>
      <c r="E13" s="1012" t="s">
        <v>67</v>
      </c>
      <c r="F13" s="1012">
        <v>1860.49</v>
      </c>
      <c r="G13" s="1012">
        <v>555.59500000000003</v>
      </c>
      <c r="H13" s="1012">
        <v>1432.6089999999999</v>
      </c>
      <c r="I13" s="1012" t="s">
        <v>67</v>
      </c>
      <c r="J13" s="1013">
        <v>3848.694</v>
      </c>
      <c r="K13" s="1014"/>
    </row>
    <row r="14" spans="1:12" s="1015" customFormat="1" ht="24.95" customHeight="1">
      <c r="A14" s="1010" t="s">
        <v>33</v>
      </c>
      <c r="B14" s="1011"/>
      <c r="C14" s="1012" t="s">
        <v>67</v>
      </c>
      <c r="D14" s="1012" t="s">
        <v>67</v>
      </c>
      <c r="E14" s="1012" t="s">
        <v>67</v>
      </c>
      <c r="F14" s="1012" t="s">
        <v>67</v>
      </c>
      <c r="G14" s="1012" t="s">
        <v>67</v>
      </c>
      <c r="H14" s="1012">
        <v>41630.678999999996</v>
      </c>
      <c r="I14" s="1012" t="s">
        <v>67</v>
      </c>
      <c r="J14" s="1013">
        <v>41630.678999999996</v>
      </c>
      <c r="K14" s="1014"/>
    </row>
    <row r="15" spans="1:12" s="1015" customFormat="1" ht="24.95" customHeight="1">
      <c r="A15" s="1010" t="s">
        <v>34</v>
      </c>
      <c r="B15" s="1011"/>
      <c r="C15" s="1012" t="s">
        <v>67</v>
      </c>
      <c r="D15" s="1012" t="s">
        <v>67</v>
      </c>
      <c r="E15" s="1012" t="s">
        <v>67</v>
      </c>
      <c r="F15" s="1012">
        <v>883.13</v>
      </c>
      <c r="G15" s="1012">
        <v>7.2960000000000003</v>
      </c>
      <c r="H15" s="1012">
        <v>1112.3409999999999</v>
      </c>
      <c r="I15" s="1012" t="s">
        <v>67</v>
      </c>
      <c r="J15" s="1013">
        <v>2002.7669999999998</v>
      </c>
      <c r="K15" s="1014"/>
    </row>
    <row r="16" spans="1:12" s="1015" customFormat="1" ht="24.95" customHeight="1">
      <c r="A16" s="1010" t="s">
        <v>35</v>
      </c>
      <c r="B16" s="1011"/>
      <c r="C16" s="1012" t="s">
        <v>67</v>
      </c>
      <c r="D16" s="1012" t="s">
        <v>67</v>
      </c>
      <c r="E16" s="1012" t="s">
        <v>67</v>
      </c>
      <c r="F16" s="1012">
        <v>2451.7020000000002</v>
      </c>
      <c r="G16" s="1012">
        <v>2814.9569999999999</v>
      </c>
      <c r="H16" s="1012">
        <v>439.86099999999999</v>
      </c>
      <c r="I16" s="1012" t="s">
        <v>67</v>
      </c>
      <c r="J16" s="1013">
        <v>5706.5199999999995</v>
      </c>
      <c r="K16" s="1014"/>
    </row>
    <row r="17" spans="1:11" s="1015" customFormat="1" ht="24.95" customHeight="1">
      <c r="A17" s="1010" t="s">
        <v>36</v>
      </c>
      <c r="B17" s="1011"/>
      <c r="C17" s="1012" t="s">
        <v>67</v>
      </c>
      <c r="D17" s="1012" t="s">
        <v>67</v>
      </c>
      <c r="E17" s="1012" t="s">
        <v>67</v>
      </c>
      <c r="F17" s="1012">
        <v>1416.5239999999999</v>
      </c>
      <c r="G17" s="1012">
        <v>1726.3389999999999</v>
      </c>
      <c r="H17" s="1012" t="s">
        <v>67</v>
      </c>
      <c r="I17" s="1012" t="s">
        <v>67</v>
      </c>
      <c r="J17" s="1013">
        <v>3142.8629999999998</v>
      </c>
      <c r="K17" s="1014"/>
    </row>
    <row r="18" spans="1:11" s="1018" customFormat="1" ht="30.75" customHeight="1" thickBot="1">
      <c r="A18" s="1016" t="s">
        <v>937</v>
      </c>
      <c r="B18" s="1016"/>
      <c r="C18" s="1017" t="s">
        <v>67</v>
      </c>
      <c r="D18" s="1017" t="s">
        <v>67</v>
      </c>
      <c r="E18" s="1017">
        <v>234.82</v>
      </c>
      <c r="F18" s="1017">
        <v>15197.705</v>
      </c>
      <c r="G18" s="1017">
        <v>30874.779999999995</v>
      </c>
      <c r="H18" s="1017">
        <v>94149.998000000007</v>
      </c>
      <c r="I18" s="1017" t="s">
        <v>67</v>
      </c>
      <c r="J18" s="1017">
        <v>140457.30299999999</v>
      </c>
      <c r="K18" s="1014"/>
    </row>
    <row r="19" spans="1:11" s="1015" customFormat="1" ht="15" customHeight="1">
      <c r="A19" s="1015" t="s">
        <v>938</v>
      </c>
    </row>
    <row r="20" spans="1:11" ht="13.9" customHeight="1">
      <c r="A20" s="1019" t="s">
        <v>363</v>
      </c>
      <c r="B20" s="1019"/>
      <c r="C20" s="1019"/>
      <c r="D20" s="1019"/>
      <c r="E20" s="1019"/>
      <c r="F20" s="1019"/>
      <c r="G20" s="1019"/>
      <c r="H20" s="1019"/>
      <c r="I20" s="1019"/>
      <c r="J20" s="1019"/>
    </row>
    <row r="21" spans="1:11">
      <c r="A21" s="1019"/>
      <c r="B21" s="1019"/>
      <c r="C21" s="1019"/>
      <c r="D21" s="1019"/>
      <c r="E21" s="1019"/>
      <c r="F21" s="1019"/>
      <c r="G21" s="1019"/>
      <c r="H21" s="1019"/>
      <c r="I21" s="1019"/>
      <c r="J21" s="1019"/>
    </row>
    <row r="22" spans="1:11">
      <c r="A22" s="1019"/>
      <c r="B22" s="1019"/>
      <c r="C22" s="1019"/>
      <c r="D22" s="1019"/>
      <c r="E22" s="1019"/>
      <c r="F22" s="1019"/>
      <c r="G22" s="1019"/>
      <c r="H22" s="1019"/>
      <c r="I22" s="1019"/>
      <c r="J22" s="1019"/>
    </row>
  </sheetData>
  <mergeCells count="7">
    <mergeCell ref="A20:J22"/>
    <mergeCell ref="A2:J2"/>
    <mergeCell ref="A3:J3"/>
    <mergeCell ref="A4:J4"/>
    <mergeCell ref="A6:A7"/>
    <mergeCell ref="C6:I6"/>
    <mergeCell ref="J6:J7"/>
  </mergeCells>
  <hyperlinks>
    <hyperlink ref="A1" location="Índice!A1" display="Volver al Índice" xr:uid="{6CD3BC2B-9AE0-44D0-9639-2C8FA17EF35C}"/>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4C1C-EB1A-4BDE-92D4-DB11DD310822}">
  <dimension ref="A1:M22"/>
  <sheetViews>
    <sheetView showGridLines="0" zoomScaleNormal="75" workbookViewId="0"/>
  </sheetViews>
  <sheetFormatPr baseColWidth="10" defaultRowHeight="12.75"/>
  <cols>
    <col min="1" max="1" width="31" style="7" customWidth="1"/>
    <col min="2" max="3" width="19.5703125" style="7" customWidth="1"/>
    <col min="4" max="4" width="20.5703125" style="7" customWidth="1"/>
    <col min="5" max="5" width="4.42578125" style="7" customWidth="1"/>
    <col min="6" max="8" width="19.5703125" style="7" customWidth="1"/>
    <col min="9" max="256" width="11.42578125" style="7"/>
    <col min="257" max="257" width="31" style="7" customWidth="1"/>
    <col min="258" max="259" width="19.5703125" style="7" customWidth="1"/>
    <col min="260" max="260" width="20.5703125" style="7" customWidth="1"/>
    <col min="261" max="261" width="4.42578125" style="7" customWidth="1"/>
    <col min="262" max="264" width="19.5703125" style="7" customWidth="1"/>
    <col min="265" max="512" width="11.42578125" style="7"/>
    <col min="513" max="513" width="31" style="7" customWidth="1"/>
    <col min="514" max="515" width="19.5703125" style="7" customWidth="1"/>
    <col min="516" max="516" width="20.5703125" style="7" customWidth="1"/>
    <col min="517" max="517" width="4.42578125" style="7" customWidth="1"/>
    <col min="518" max="520" width="19.5703125" style="7" customWidth="1"/>
    <col min="521" max="768" width="11.42578125" style="7"/>
    <col min="769" max="769" width="31" style="7" customWidth="1"/>
    <col min="770" max="771" width="19.5703125" style="7" customWidth="1"/>
    <col min="772" max="772" width="20.5703125" style="7" customWidth="1"/>
    <col min="773" max="773" width="4.42578125" style="7" customWidth="1"/>
    <col min="774" max="776" width="19.5703125" style="7" customWidth="1"/>
    <col min="777" max="1024" width="11.42578125" style="7"/>
    <col min="1025" max="1025" width="31" style="7" customWidth="1"/>
    <col min="1026" max="1027" width="19.5703125" style="7" customWidth="1"/>
    <col min="1028" max="1028" width="20.5703125" style="7" customWidth="1"/>
    <col min="1029" max="1029" width="4.42578125" style="7" customWidth="1"/>
    <col min="1030" max="1032" width="19.5703125" style="7" customWidth="1"/>
    <col min="1033" max="1280" width="11.42578125" style="7"/>
    <col min="1281" max="1281" width="31" style="7" customWidth="1"/>
    <col min="1282" max="1283" width="19.5703125" style="7" customWidth="1"/>
    <col min="1284" max="1284" width="20.5703125" style="7" customWidth="1"/>
    <col min="1285" max="1285" width="4.42578125" style="7" customWidth="1"/>
    <col min="1286" max="1288" width="19.5703125" style="7" customWidth="1"/>
    <col min="1289" max="1536" width="11.42578125" style="7"/>
    <col min="1537" max="1537" width="31" style="7" customWidth="1"/>
    <col min="1538" max="1539" width="19.5703125" style="7" customWidth="1"/>
    <col min="1540" max="1540" width="20.5703125" style="7" customWidth="1"/>
    <col min="1541" max="1541" width="4.42578125" style="7" customWidth="1"/>
    <col min="1542" max="1544" width="19.5703125" style="7" customWidth="1"/>
    <col min="1545" max="1792" width="11.42578125" style="7"/>
    <col min="1793" max="1793" width="31" style="7" customWidth="1"/>
    <col min="1794" max="1795" width="19.5703125" style="7" customWidth="1"/>
    <col min="1796" max="1796" width="20.5703125" style="7" customWidth="1"/>
    <col min="1797" max="1797" width="4.42578125" style="7" customWidth="1"/>
    <col min="1798" max="1800" width="19.5703125" style="7" customWidth="1"/>
    <col min="1801" max="2048" width="11.42578125" style="7"/>
    <col min="2049" max="2049" width="31" style="7" customWidth="1"/>
    <col min="2050" max="2051" width="19.5703125" style="7" customWidth="1"/>
    <col min="2052" max="2052" width="20.5703125" style="7" customWidth="1"/>
    <col min="2053" max="2053" width="4.42578125" style="7" customWidth="1"/>
    <col min="2054" max="2056" width="19.5703125" style="7" customWidth="1"/>
    <col min="2057" max="2304" width="11.42578125" style="7"/>
    <col min="2305" max="2305" width="31" style="7" customWidth="1"/>
    <col min="2306" max="2307" width="19.5703125" style="7" customWidth="1"/>
    <col min="2308" max="2308" width="20.5703125" style="7" customWidth="1"/>
    <col min="2309" max="2309" width="4.42578125" style="7" customWidth="1"/>
    <col min="2310" max="2312" width="19.5703125" style="7" customWidth="1"/>
    <col min="2313" max="2560" width="11.42578125" style="7"/>
    <col min="2561" max="2561" width="31" style="7" customWidth="1"/>
    <col min="2562" max="2563" width="19.5703125" style="7" customWidth="1"/>
    <col min="2564" max="2564" width="20.5703125" style="7" customWidth="1"/>
    <col min="2565" max="2565" width="4.42578125" style="7" customWidth="1"/>
    <col min="2566" max="2568" width="19.5703125" style="7" customWidth="1"/>
    <col min="2569" max="2816" width="11.42578125" style="7"/>
    <col min="2817" max="2817" width="31" style="7" customWidth="1"/>
    <col min="2818" max="2819" width="19.5703125" style="7" customWidth="1"/>
    <col min="2820" max="2820" width="20.5703125" style="7" customWidth="1"/>
    <col min="2821" max="2821" width="4.42578125" style="7" customWidth="1"/>
    <col min="2822" max="2824" width="19.5703125" style="7" customWidth="1"/>
    <col min="2825" max="3072" width="11.42578125" style="7"/>
    <col min="3073" max="3073" width="31" style="7" customWidth="1"/>
    <col min="3074" max="3075" width="19.5703125" style="7" customWidth="1"/>
    <col min="3076" max="3076" width="20.5703125" style="7" customWidth="1"/>
    <col min="3077" max="3077" width="4.42578125" style="7" customWidth="1"/>
    <col min="3078" max="3080" width="19.5703125" style="7" customWidth="1"/>
    <col min="3081" max="3328" width="11.42578125" style="7"/>
    <col min="3329" max="3329" width="31" style="7" customWidth="1"/>
    <col min="3330" max="3331" width="19.5703125" style="7" customWidth="1"/>
    <col min="3332" max="3332" width="20.5703125" style="7" customWidth="1"/>
    <col min="3333" max="3333" width="4.42578125" style="7" customWidth="1"/>
    <col min="3334" max="3336" width="19.5703125" style="7" customWidth="1"/>
    <col min="3337" max="3584" width="11.42578125" style="7"/>
    <col min="3585" max="3585" width="31" style="7" customWidth="1"/>
    <col min="3586" max="3587" width="19.5703125" style="7" customWidth="1"/>
    <col min="3588" max="3588" width="20.5703125" style="7" customWidth="1"/>
    <col min="3589" max="3589" width="4.42578125" style="7" customWidth="1"/>
    <col min="3590" max="3592" width="19.5703125" style="7" customWidth="1"/>
    <col min="3593" max="3840" width="11.42578125" style="7"/>
    <col min="3841" max="3841" width="31" style="7" customWidth="1"/>
    <col min="3842" max="3843" width="19.5703125" style="7" customWidth="1"/>
    <col min="3844" max="3844" width="20.5703125" style="7" customWidth="1"/>
    <col min="3845" max="3845" width="4.42578125" style="7" customWidth="1"/>
    <col min="3846" max="3848" width="19.5703125" style="7" customWidth="1"/>
    <col min="3849" max="4096" width="11.42578125" style="7"/>
    <col min="4097" max="4097" width="31" style="7" customWidth="1"/>
    <col min="4098" max="4099" width="19.5703125" style="7" customWidth="1"/>
    <col min="4100" max="4100" width="20.5703125" style="7" customWidth="1"/>
    <col min="4101" max="4101" width="4.42578125" style="7" customWidth="1"/>
    <col min="4102" max="4104" width="19.5703125" style="7" customWidth="1"/>
    <col min="4105" max="4352" width="11.42578125" style="7"/>
    <col min="4353" max="4353" width="31" style="7" customWidth="1"/>
    <col min="4354" max="4355" width="19.5703125" style="7" customWidth="1"/>
    <col min="4356" max="4356" width="20.5703125" style="7" customWidth="1"/>
    <col min="4357" max="4357" width="4.42578125" style="7" customWidth="1"/>
    <col min="4358" max="4360" width="19.5703125" style="7" customWidth="1"/>
    <col min="4361" max="4608" width="11.42578125" style="7"/>
    <col min="4609" max="4609" width="31" style="7" customWidth="1"/>
    <col min="4610" max="4611" width="19.5703125" style="7" customWidth="1"/>
    <col min="4612" max="4612" width="20.5703125" style="7" customWidth="1"/>
    <col min="4613" max="4613" width="4.42578125" style="7" customWidth="1"/>
    <col min="4614" max="4616" width="19.5703125" style="7" customWidth="1"/>
    <col min="4617" max="4864" width="11.42578125" style="7"/>
    <col min="4865" max="4865" width="31" style="7" customWidth="1"/>
    <col min="4866" max="4867" width="19.5703125" style="7" customWidth="1"/>
    <col min="4868" max="4868" width="20.5703125" style="7" customWidth="1"/>
    <col min="4869" max="4869" width="4.42578125" style="7" customWidth="1"/>
    <col min="4870" max="4872" width="19.5703125" style="7" customWidth="1"/>
    <col min="4873" max="5120" width="11.42578125" style="7"/>
    <col min="5121" max="5121" width="31" style="7" customWidth="1"/>
    <col min="5122" max="5123" width="19.5703125" style="7" customWidth="1"/>
    <col min="5124" max="5124" width="20.5703125" style="7" customWidth="1"/>
    <col min="5125" max="5125" width="4.42578125" style="7" customWidth="1"/>
    <col min="5126" max="5128" width="19.5703125" style="7" customWidth="1"/>
    <col min="5129" max="5376" width="11.42578125" style="7"/>
    <col min="5377" max="5377" width="31" style="7" customWidth="1"/>
    <col min="5378" max="5379" width="19.5703125" style="7" customWidth="1"/>
    <col min="5380" max="5380" width="20.5703125" style="7" customWidth="1"/>
    <col min="5381" max="5381" width="4.42578125" style="7" customWidth="1"/>
    <col min="5382" max="5384" width="19.5703125" style="7" customWidth="1"/>
    <col min="5385" max="5632" width="11.42578125" style="7"/>
    <col min="5633" max="5633" width="31" style="7" customWidth="1"/>
    <col min="5634" max="5635" width="19.5703125" style="7" customWidth="1"/>
    <col min="5636" max="5636" width="20.5703125" style="7" customWidth="1"/>
    <col min="5637" max="5637" width="4.42578125" style="7" customWidth="1"/>
    <col min="5638" max="5640" width="19.5703125" style="7" customWidth="1"/>
    <col min="5641" max="5888" width="11.42578125" style="7"/>
    <col min="5889" max="5889" width="31" style="7" customWidth="1"/>
    <col min="5890" max="5891" width="19.5703125" style="7" customWidth="1"/>
    <col min="5892" max="5892" width="20.5703125" style="7" customWidth="1"/>
    <col min="5893" max="5893" width="4.42578125" style="7" customWidth="1"/>
    <col min="5894" max="5896" width="19.5703125" style="7" customWidth="1"/>
    <col min="5897" max="6144" width="11.42578125" style="7"/>
    <col min="6145" max="6145" width="31" style="7" customWidth="1"/>
    <col min="6146" max="6147" width="19.5703125" style="7" customWidth="1"/>
    <col min="6148" max="6148" width="20.5703125" style="7" customWidth="1"/>
    <col min="6149" max="6149" width="4.42578125" style="7" customWidth="1"/>
    <col min="6150" max="6152" width="19.5703125" style="7" customWidth="1"/>
    <col min="6153" max="6400" width="11.42578125" style="7"/>
    <col min="6401" max="6401" width="31" style="7" customWidth="1"/>
    <col min="6402" max="6403" width="19.5703125" style="7" customWidth="1"/>
    <col min="6404" max="6404" width="20.5703125" style="7" customWidth="1"/>
    <col min="6405" max="6405" width="4.42578125" style="7" customWidth="1"/>
    <col min="6406" max="6408" width="19.5703125" style="7" customWidth="1"/>
    <col min="6409" max="6656" width="11.42578125" style="7"/>
    <col min="6657" max="6657" width="31" style="7" customWidth="1"/>
    <col min="6658" max="6659" width="19.5703125" style="7" customWidth="1"/>
    <col min="6660" max="6660" width="20.5703125" style="7" customWidth="1"/>
    <col min="6661" max="6661" width="4.42578125" style="7" customWidth="1"/>
    <col min="6662" max="6664" width="19.5703125" style="7" customWidth="1"/>
    <col min="6665" max="6912" width="11.42578125" style="7"/>
    <col min="6913" max="6913" width="31" style="7" customWidth="1"/>
    <col min="6914" max="6915" width="19.5703125" style="7" customWidth="1"/>
    <col min="6916" max="6916" width="20.5703125" style="7" customWidth="1"/>
    <col min="6917" max="6917" width="4.42578125" style="7" customWidth="1"/>
    <col min="6918" max="6920" width="19.5703125" style="7" customWidth="1"/>
    <col min="6921" max="7168" width="11.42578125" style="7"/>
    <col min="7169" max="7169" width="31" style="7" customWidth="1"/>
    <col min="7170" max="7171" width="19.5703125" style="7" customWidth="1"/>
    <col min="7172" max="7172" width="20.5703125" style="7" customWidth="1"/>
    <col min="7173" max="7173" width="4.42578125" style="7" customWidth="1"/>
    <col min="7174" max="7176" width="19.5703125" style="7" customWidth="1"/>
    <col min="7177" max="7424" width="11.42578125" style="7"/>
    <col min="7425" max="7425" width="31" style="7" customWidth="1"/>
    <col min="7426" max="7427" width="19.5703125" style="7" customWidth="1"/>
    <col min="7428" max="7428" width="20.5703125" style="7" customWidth="1"/>
    <col min="7429" max="7429" width="4.42578125" style="7" customWidth="1"/>
    <col min="7430" max="7432" width="19.5703125" style="7" customWidth="1"/>
    <col min="7433" max="7680" width="11.42578125" style="7"/>
    <col min="7681" max="7681" width="31" style="7" customWidth="1"/>
    <col min="7682" max="7683" width="19.5703125" style="7" customWidth="1"/>
    <col min="7684" max="7684" width="20.5703125" style="7" customWidth="1"/>
    <col min="7685" max="7685" width="4.42578125" style="7" customWidth="1"/>
    <col min="7686" max="7688" width="19.5703125" style="7" customWidth="1"/>
    <col min="7689" max="7936" width="11.42578125" style="7"/>
    <col min="7937" max="7937" width="31" style="7" customWidth="1"/>
    <col min="7938" max="7939" width="19.5703125" style="7" customWidth="1"/>
    <col min="7940" max="7940" width="20.5703125" style="7" customWidth="1"/>
    <col min="7941" max="7941" width="4.42578125" style="7" customWidth="1"/>
    <col min="7942" max="7944" width="19.5703125" style="7" customWidth="1"/>
    <col min="7945" max="8192" width="11.42578125" style="7"/>
    <col min="8193" max="8193" width="31" style="7" customWidth="1"/>
    <col min="8194" max="8195" width="19.5703125" style="7" customWidth="1"/>
    <col min="8196" max="8196" width="20.5703125" style="7" customWidth="1"/>
    <col min="8197" max="8197" width="4.42578125" style="7" customWidth="1"/>
    <col min="8198" max="8200" width="19.5703125" style="7" customWidth="1"/>
    <col min="8201" max="8448" width="11.42578125" style="7"/>
    <col min="8449" max="8449" width="31" style="7" customWidth="1"/>
    <col min="8450" max="8451" width="19.5703125" style="7" customWidth="1"/>
    <col min="8452" max="8452" width="20.5703125" style="7" customWidth="1"/>
    <col min="8453" max="8453" width="4.42578125" style="7" customWidth="1"/>
    <col min="8454" max="8456" width="19.5703125" style="7" customWidth="1"/>
    <col min="8457" max="8704" width="11.42578125" style="7"/>
    <col min="8705" max="8705" width="31" style="7" customWidth="1"/>
    <col min="8706" max="8707" width="19.5703125" style="7" customWidth="1"/>
    <col min="8708" max="8708" width="20.5703125" style="7" customWidth="1"/>
    <col min="8709" max="8709" width="4.42578125" style="7" customWidth="1"/>
    <col min="8710" max="8712" width="19.5703125" style="7" customWidth="1"/>
    <col min="8713" max="8960" width="11.42578125" style="7"/>
    <col min="8961" max="8961" width="31" style="7" customWidth="1"/>
    <col min="8962" max="8963" width="19.5703125" style="7" customWidth="1"/>
    <col min="8964" max="8964" width="20.5703125" style="7" customWidth="1"/>
    <col min="8965" max="8965" width="4.42578125" style="7" customWidth="1"/>
    <col min="8966" max="8968" width="19.5703125" style="7" customWidth="1"/>
    <col min="8969" max="9216" width="11.42578125" style="7"/>
    <col min="9217" max="9217" width="31" style="7" customWidth="1"/>
    <col min="9218" max="9219" width="19.5703125" style="7" customWidth="1"/>
    <col min="9220" max="9220" width="20.5703125" style="7" customWidth="1"/>
    <col min="9221" max="9221" width="4.42578125" style="7" customWidth="1"/>
    <col min="9222" max="9224" width="19.5703125" style="7" customWidth="1"/>
    <col min="9225" max="9472" width="11.42578125" style="7"/>
    <col min="9473" max="9473" width="31" style="7" customWidth="1"/>
    <col min="9474" max="9475" width="19.5703125" style="7" customWidth="1"/>
    <col min="9476" max="9476" width="20.5703125" style="7" customWidth="1"/>
    <col min="9477" max="9477" width="4.42578125" style="7" customWidth="1"/>
    <col min="9478" max="9480" width="19.5703125" style="7" customWidth="1"/>
    <col min="9481" max="9728" width="11.42578125" style="7"/>
    <col min="9729" max="9729" width="31" style="7" customWidth="1"/>
    <col min="9730" max="9731" width="19.5703125" style="7" customWidth="1"/>
    <col min="9732" max="9732" width="20.5703125" style="7" customWidth="1"/>
    <col min="9733" max="9733" width="4.42578125" style="7" customWidth="1"/>
    <col min="9734" max="9736" width="19.5703125" style="7" customWidth="1"/>
    <col min="9737" max="9984" width="11.42578125" style="7"/>
    <col min="9985" max="9985" width="31" style="7" customWidth="1"/>
    <col min="9986" max="9987" width="19.5703125" style="7" customWidth="1"/>
    <col min="9988" max="9988" width="20.5703125" style="7" customWidth="1"/>
    <col min="9989" max="9989" width="4.42578125" style="7" customWidth="1"/>
    <col min="9990" max="9992" width="19.5703125" style="7" customWidth="1"/>
    <col min="9993" max="10240" width="11.42578125" style="7"/>
    <col min="10241" max="10241" width="31" style="7" customWidth="1"/>
    <col min="10242" max="10243" width="19.5703125" style="7" customWidth="1"/>
    <col min="10244" max="10244" width="20.5703125" style="7" customWidth="1"/>
    <col min="10245" max="10245" width="4.42578125" style="7" customWidth="1"/>
    <col min="10246" max="10248" width="19.5703125" style="7" customWidth="1"/>
    <col min="10249" max="10496" width="11.42578125" style="7"/>
    <col min="10497" max="10497" width="31" style="7" customWidth="1"/>
    <col min="10498" max="10499" width="19.5703125" style="7" customWidth="1"/>
    <col min="10500" max="10500" width="20.5703125" style="7" customWidth="1"/>
    <col min="10501" max="10501" width="4.42578125" style="7" customWidth="1"/>
    <col min="10502" max="10504" width="19.5703125" style="7" customWidth="1"/>
    <col min="10505" max="10752" width="11.42578125" style="7"/>
    <col min="10753" max="10753" width="31" style="7" customWidth="1"/>
    <col min="10754" max="10755" width="19.5703125" style="7" customWidth="1"/>
    <col min="10756" max="10756" width="20.5703125" style="7" customWidth="1"/>
    <col min="10757" max="10757" width="4.42578125" style="7" customWidth="1"/>
    <col min="10758" max="10760" width="19.5703125" style="7" customWidth="1"/>
    <col min="10761" max="11008" width="11.42578125" style="7"/>
    <col min="11009" max="11009" width="31" style="7" customWidth="1"/>
    <col min="11010" max="11011" width="19.5703125" style="7" customWidth="1"/>
    <col min="11012" max="11012" width="20.5703125" style="7" customWidth="1"/>
    <col min="11013" max="11013" width="4.42578125" style="7" customWidth="1"/>
    <col min="11014" max="11016" width="19.5703125" style="7" customWidth="1"/>
    <col min="11017" max="11264" width="11.42578125" style="7"/>
    <col min="11265" max="11265" width="31" style="7" customWidth="1"/>
    <col min="11266" max="11267" width="19.5703125" style="7" customWidth="1"/>
    <col min="11268" max="11268" width="20.5703125" style="7" customWidth="1"/>
    <col min="11269" max="11269" width="4.42578125" style="7" customWidth="1"/>
    <col min="11270" max="11272" width="19.5703125" style="7" customWidth="1"/>
    <col min="11273" max="11520" width="11.42578125" style="7"/>
    <col min="11521" max="11521" width="31" style="7" customWidth="1"/>
    <col min="11522" max="11523" width="19.5703125" style="7" customWidth="1"/>
    <col min="11524" max="11524" width="20.5703125" style="7" customWidth="1"/>
    <col min="11525" max="11525" width="4.42578125" style="7" customWidth="1"/>
    <col min="11526" max="11528" width="19.5703125" style="7" customWidth="1"/>
    <col min="11529" max="11776" width="11.42578125" style="7"/>
    <col min="11777" max="11777" width="31" style="7" customWidth="1"/>
    <col min="11778" max="11779" width="19.5703125" style="7" customWidth="1"/>
    <col min="11780" max="11780" width="20.5703125" style="7" customWidth="1"/>
    <col min="11781" max="11781" width="4.42578125" style="7" customWidth="1"/>
    <col min="11782" max="11784" width="19.5703125" style="7" customWidth="1"/>
    <col min="11785" max="12032" width="11.42578125" style="7"/>
    <col min="12033" max="12033" width="31" style="7" customWidth="1"/>
    <col min="12034" max="12035" width="19.5703125" style="7" customWidth="1"/>
    <col min="12036" max="12036" width="20.5703125" style="7" customWidth="1"/>
    <col min="12037" max="12037" width="4.42578125" style="7" customWidth="1"/>
    <col min="12038" max="12040" width="19.5703125" style="7" customWidth="1"/>
    <col min="12041" max="12288" width="11.42578125" style="7"/>
    <col min="12289" max="12289" width="31" style="7" customWidth="1"/>
    <col min="12290" max="12291" width="19.5703125" style="7" customWidth="1"/>
    <col min="12292" max="12292" width="20.5703125" style="7" customWidth="1"/>
    <col min="12293" max="12293" width="4.42578125" style="7" customWidth="1"/>
    <col min="12294" max="12296" width="19.5703125" style="7" customWidth="1"/>
    <col min="12297" max="12544" width="11.42578125" style="7"/>
    <col min="12545" max="12545" width="31" style="7" customWidth="1"/>
    <col min="12546" max="12547" width="19.5703125" style="7" customWidth="1"/>
    <col min="12548" max="12548" width="20.5703125" style="7" customWidth="1"/>
    <col min="12549" max="12549" width="4.42578125" style="7" customWidth="1"/>
    <col min="12550" max="12552" width="19.5703125" style="7" customWidth="1"/>
    <col min="12553" max="12800" width="11.42578125" style="7"/>
    <col min="12801" max="12801" width="31" style="7" customWidth="1"/>
    <col min="12802" max="12803" width="19.5703125" style="7" customWidth="1"/>
    <col min="12804" max="12804" width="20.5703125" style="7" customWidth="1"/>
    <col min="12805" max="12805" width="4.42578125" style="7" customWidth="1"/>
    <col min="12806" max="12808" width="19.5703125" style="7" customWidth="1"/>
    <col min="12809" max="13056" width="11.42578125" style="7"/>
    <col min="13057" max="13057" width="31" style="7" customWidth="1"/>
    <col min="13058" max="13059" width="19.5703125" style="7" customWidth="1"/>
    <col min="13060" max="13060" width="20.5703125" style="7" customWidth="1"/>
    <col min="13061" max="13061" width="4.42578125" style="7" customWidth="1"/>
    <col min="13062" max="13064" width="19.5703125" style="7" customWidth="1"/>
    <col min="13065" max="13312" width="11.42578125" style="7"/>
    <col min="13313" max="13313" width="31" style="7" customWidth="1"/>
    <col min="13314" max="13315" width="19.5703125" style="7" customWidth="1"/>
    <col min="13316" max="13316" width="20.5703125" style="7" customWidth="1"/>
    <col min="13317" max="13317" width="4.42578125" style="7" customWidth="1"/>
    <col min="13318" max="13320" width="19.5703125" style="7" customWidth="1"/>
    <col min="13321" max="13568" width="11.42578125" style="7"/>
    <col min="13569" max="13569" width="31" style="7" customWidth="1"/>
    <col min="13570" max="13571" width="19.5703125" style="7" customWidth="1"/>
    <col min="13572" max="13572" width="20.5703125" style="7" customWidth="1"/>
    <col min="13573" max="13573" width="4.42578125" style="7" customWidth="1"/>
    <col min="13574" max="13576" width="19.5703125" style="7" customWidth="1"/>
    <col min="13577" max="13824" width="11.42578125" style="7"/>
    <col min="13825" max="13825" width="31" style="7" customWidth="1"/>
    <col min="13826" max="13827" width="19.5703125" style="7" customWidth="1"/>
    <col min="13828" max="13828" width="20.5703125" style="7" customWidth="1"/>
    <col min="13829" max="13829" width="4.42578125" style="7" customWidth="1"/>
    <col min="13830" max="13832" width="19.5703125" style="7" customWidth="1"/>
    <col min="13833" max="14080" width="11.42578125" style="7"/>
    <col min="14081" max="14081" width="31" style="7" customWidth="1"/>
    <col min="14082" max="14083" width="19.5703125" style="7" customWidth="1"/>
    <col min="14084" max="14084" width="20.5703125" style="7" customWidth="1"/>
    <col min="14085" max="14085" width="4.42578125" style="7" customWidth="1"/>
    <col min="14086" max="14088" width="19.5703125" style="7" customWidth="1"/>
    <col min="14089" max="14336" width="11.42578125" style="7"/>
    <col min="14337" max="14337" width="31" style="7" customWidth="1"/>
    <col min="14338" max="14339" width="19.5703125" style="7" customWidth="1"/>
    <col min="14340" max="14340" width="20.5703125" style="7" customWidth="1"/>
    <col min="14341" max="14341" width="4.42578125" style="7" customWidth="1"/>
    <col min="14342" max="14344" width="19.5703125" style="7" customWidth="1"/>
    <col min="14345" max="14592" width="11.42578125" style="7"/>
    <col min="14593" max="14593" width="31" style="7" customWidth="1"/>
    <col min="14594" max="14595" width="19.5703125" style="7" customWidth="1"/>
    <col min="14596" max="14596" width="20.5703125" style="7" customWidth="1"/>
    <col min="14597" max="14597" width="4.42578125" style="7" customWidth="1"/>
    <col min="14598" max="14600" width="19.5703125" style="7" customWidth="1"/>
    <col min="14601" max="14848" width="11.42578125" style="7"/>
    <col min="14849" max="14849" width="31" style="7" customWidth="1"/>
    <col min="14850" max="14851" width="19.5703125" style="7" customWidth="1"/>
    <col min="14852" max="14852" width="20.5703125" style="7" customWidth="1"/>
    <col min="14853" max="14853" width="4.42578125" style="7" customWidth="1"/>
    <col min="14854" max="14856" width="19.5703125" style="7" customWidth="1"/>
    <col min="14857" max="15104" width="11.42578125" style="7"/>
    <col min="15105" max="15105" width="31" style="7" customWidth="1"/>
    <col min="15106" max="15107" width="19.5703125" style="7" customWidth="1"/>
    <col min="15108" max="15108" width="20.5703125" style="7" customWidth="1"/>
    <col min="15109" max="15109" width="4.42578125" style="7" customWidth="1"/>
    <col min="15110" max="15112" width="19.5703125" style="7" customWidth="1"/>
    <col min="15113" max="15360" width="11.42578125" style="7"/>
    <col min="15361" max="15361" width="31" style="7" customWidth="1"/>
    <col min="15362" max="15363" width="19.5703125" style="7" customWidth="1"/>
    <col min="15364" max="15364" width="20.5703125" style="7" customWidth="1"/>
    <col min="15365" max="15365" width="4.42578125" style="7" customWidth="1"/>
    <col min="15366" max="15368" width="19.5703125" style="7" customWidth="1"/>
    <col min="15369" max="15616" width="11.42578125" style="7"/>
    <col min="15617" max="15617" width="31" style="7" customWidth="1"/>
    <col min="15618" max="15619" width="19.5703125" style="7" customWidth="1"/>
    <col min="15620" max="15620" width="20.5703125" style="7" customWidth="1"/>
    <col min="15621" max="15621" width="4.42578125" style="7" customWidth="1"/>
    <col min="15622" max="15624" width="19.5703125" style="7" customWidth="1"/>
    <col min="15625" max="15872" width="11.42578125" style="7"/>
    <col min="15873" max="15873" width="31" style="7" customWidth="1"/>
    <col min="15874" max="15875" width="19.5703125" style="7" customWidth="1"/>
    <col min="15876" max="15876" width="20.5703125" style="7" customWidth="1"/>
    <col min="15877" max="15877" width="4.42578125" style="7" customWidth="1"/>
    <col min="15878" max="15880" width="19.5703125" style="7" customWidth="1"/>
    <col min="15881" max="16128" width="11.42578125" style="7"/>
    <col min="16129" max="16129" width="31" style="7" customWidth="1"/>
    <col min="16130" max="16131" width="19.5703125" style="7" customWidth="1"/>
    <col min="16132" max="16132" width="20.5703125" style="7" customWidth="1"/>
    <col min="16133" max="16133" width="4.42578125" style="7" customWidth="1"/>
    <col min="16134" max="16136" width="19.5703125" style="7" customWidth="1"/>
    <col min="16137" max="16384" width="11.42578125" style="7"/>
  </cols>
  <sheetData>
    <row r="1" spans="1:13" s="99" customFormat="1" ht="27.75" customHeight="1">
      <c r="A1" s="1193" t="s">
        <v>1045</v>
      </c>
      <c r="B1" s="194"/>
      <c r="C1" s="194"/>
      <c r="D1" s="194"/>
      <c r="E1" s="194"/>
      <c r="F1" s="194"/>
      <c r="G1" s="194"/>
      <c r="H1" s="194"/>
    </row>
    <row r="2" spans="1:13" s="1131" customFormat="1" ht="34.5" customHeight="1">
      <c r="A2" s="361" t="s">
        <v>1000</v>
      </c>
      <c r="B2" s="361"/>
      <c r="C2" s="361"/>
      <c r="D2" s="361"/>
      <c r="E2" s="361"/>
      <c r="F2" s="361"/>
      <c r="G2" s="361"/>
      <c r="H2" s="361"/>
    </row>
    <row r="3" spans="1:13" s="238" customFormat="1" ht="28.5" customHeight="1">
      <c r="A3" s="100">
        <v>45596</v>
      </c>
      <c r="B3" s="100"/>
      <c r="C3" s="100"/>
      <c r="D3" s="100"/>
      <c r="E3" s="100"/>
      <c r="F3" s="100"/>
      <c r="G3" s="100"/>
      <c r="H3" s="100"/>
    </row>
    <row r="4" spans="1:13" s="76" customFormat="1" ht="6" customHeight="1" thickBot="1"/>
    <row r="5" spans="1:13" s="1133" customFormat="1" ht="35.1" customHeight="1">
      <c r="A5" s="208" t="s">
        <v>1</v>
      </c>
      <c r="B5" s="530" t="s">
        <v>1001</v>
      </c>
      <c r="C5" s="530"/>
      <c r="D5" s="530"/>
      <c r="E5" s="689"/>
      <c r="F5" s="530" t="s">
        <v>1002</v>
      </c>
      <c r="G5" s="530"/>
      <c r="H5" s="530"/>
      <c r="I5" s="1132"/>
      <c r="J5" s="1132"/>
      <c r="K5" s="1132"/>
      <c r="L5" s="1132"/>
    </row>
    <row r="6" spans="1:13" s="1133" customFormat="1" ht="54.95" customHeight="1">
      <c r="A6" s="211"/>
      <c r="B6" s="532" t="s">
        <v>1003</v>
      </c>
      <c r="C6" s="532" t="s">
        <v>1004</v>
      </c>
      <c r="D6" s="532" t="s">
        <v>1005</v>
      </c>
      <c r="E6" s="691"/>
      <c r="F6" s="532" t="s">
        <v>1006</v>
      </c>
      <c r="G6" s="532" t="s">
        <v>1007</v>
      </c>
      <c r="H6" s="1134" t="s">
        <v>1008</v>
      </c>
      <c r="I6" s="1132"/>
      <c r="J6" s="1132"/>
      <c r="K6" s="1132"/>
      <c r="L6" s="1132"/>
    </row>
    <row r="7" spans="1:13" s="1133" customFormat="1" ht="12" customHeight="1">
      <c r="A7" s="1135"/>
      <c r="B7" s="641"/>
      <c r="C7" s="641"/>
      <c r="D7" s="641"/>
      <c r="E7" s="641"/>
      <c r="F7" s="641"/>
      <c r="G7" s="641"/>
      <c r="H7" s="1136"/>
      <c r="I7" s="1132"/>
      <c r="J7" s="1132"/>
      <c r="K7" s="1132"/>
      <c r="L7" s="1132"/>
    </row>
    <row r="8" spans="1:13" s="21" customFormat="1" ht="20.100000000000001" customHeight="1">
      <c r="A8" s="1137" t="s">
        <v>28</v>
      </c>
      <c r="B8" s="620">
        <v>324864.22651000001</v>
      </c>
      <c r="C8" s="620">
        <v>1683074.4756500002</v>
      </c>
      <c r="D8" s="218">
        <v>19.3</v>
      </c>
      <c r="E8" s="218"/>
      <c r="F8" s="620">
        <v>14889.95212</v>
      </c>
      <c r="G8" s="620">
        <v>13158.399439999999</v>
      </c>
      <c r="H8" s="218">
        <v>113.16</v>
      </c>
      <c r="L8" s="630"/>
      <c r="M8" s="630"/>
    </row>
    <row r="9" spans="1:13" s="21" customFormat="1" ht="20.100000000000001" customHeight="1">
      <c r="A9" s="1137" t="s">
        <v>29</v>
      </c>
      <c r="B9" s="620">
        <v>964676.30049000005</v>
      </c>
      <c r="C9" s="620">
        <v>3355455.6977600004</v>
      </c>
      <c r="D9" s="218">
        <v>28.75</v>
      </c>
      <c r="E9" s="218"/>
      <c r="F9" s="620">
        <v>7519.1078699999998</v>
      </c>
      <c r="G9" s="620">
        <v>7909.3301700000002</v>
      </c>
      <c r="H9" s="218">
        <v>95.070000000000007</v>
      </c>
      <c r="L9" s="630"/>
      <c r="M9" s="630"/>
    </row>
    <row r="10" spans="1:13" s="21" customFormat="1" ht="20.100000000000001" customHeight="1">
      <c r="A10" s="1137" t="s">
        <v>30</v>
      </c>
      <c r="B10" s="620">
        <v>272891.85345</v>
      </c>
      <c r="C10" s="620">
        <v>1743456.8700299999</v>
      </c>
      <c r="D10" s="218">
        <v>15.65</v>
      </c>
      <c r="E10" s="218"/>
      <c r="F10" s="620">
        <v>3765.03386</v>
      </c>
      <c r="G10" s="620">
        <v>2840.3322400000002</v>
      </c>
      <c r="H10" s="218">
        <v>132.56</v>
      </c>
      <c r="L10" s="630"/>
      <c r="M10" s="630"/>
    </row>
    <row r="11" spans="1:13" s="21" customFormat="1" ht="20.100000000000001" customHeight="1">
      <c r="A11" s="1137" t="s">
        <v>31</v>
      </c>
      <c r="B11" s="620">
        <v>480531.74173000001</v>
      </c>
      <c r="C11" s="620">
        <v>807202.19542999996</v>
      </c>
      <c r="D11" s="218">
        <v>59.53</v>
      </c>
      <c r="E11" s="218"/>
      <c r="F11" s="620">
        <v>518.22892000000002</v>
      </c>
      <c r="G11" s="620">
        <v>3.0729099999999998</v>
      </c>
      <c r="H11" s="218">
        <v>16864.439999999999</v>
      </c>
      <c r="L11" s="630"/>
      <c r="M11" s="630"/>
    </row>
    <row r="12" spans="1:13" s="21" customFormat="1" ht="20.100000000000001" customHeight="1">
      <c r="A12" s="1137" t="s">
        <v>32</v>
      </c>
      <c r="B12" s="620">
        <v>87953.345269999991</v>
      </c>
      <c r="C12" s="620">
        <v>247197.13158000002</v>
      </c>
      <c r="D12" s="218">
        <v>35.58</v>
      </c>
      <c r="E12" s="218"/>
      <c r="F12" s="620">
        <v>5263.1642099999999</v>
      </c>
      <c r="G12" s="620">
        <v>5350.9846100000004</v>
      </c>
      <c r="H12" s="218">
        <v>98.36</v>
      </c>
      <c r="L12" s="630"/>
      <c r="M12" s="630"/>
    </row>
    <row r="13" spans="1:13" s="21" customFormat="1" ht="20.100000000000001" customHeight="1">
      <c r="A13" s="1137" t="s">
        <v>33</v>
      </c>
      <c r="B13" s="620">
        <v>236182.79491</v>
      </c>
      <c r="C13" s="620">
        <v>1199871.08889</v>
      </c>
      <c r="D13" s="218">
        <v>19.68</v>
      </c>
      <c r="E13" s="218"/>
      <c r="F13" s="620">
        <v>10983.871640000001</v>
      </c>
      <c r="G13" s="620">
        <v>8277.8160399999997</v>
      </c>
      <c r="H13" s="218">
        <v>132.69</v>
      </c>
      <c r="L13" s="630"/>
      <c r="M13" s="630"/>
    </row>
    <row r="14" spans="1:13" s="21" customFormat="1" ht="20.100000000000001" customHeight="1">
      <c r="A14" s="1137" t="s">
        <v>34</v>
      </c>
      <c r="B14" s="620">
        <v>36991.810440000001</v>
      </c>
      <c r="C14" s="620">
        <v>402900.28419999999</v>
      </c>
      <c r="D14" s="218">
        <v>9.18</v>
      </c>
      <c r="E14" s="218"/>
      <c r="F14" s="620">
        <v>8683.1341099999991</v>
      </c>
      <c r="G14" s="620">
        <v>37673.868329999998</v>
      </c>
      <c r="H14" s="218">
        <v>23.05</v>
      </c>
      <c r="L14" s="630"/>
      <c r="M14" s="630"/>
    </row>
    <row r="15" spans="1:13" s="21" customFormat="1" ht="20.100000000000001" customHeight="1">
      <c r="A15" s="1137" t="s">
        <v>35</v>
      </c>
      <c r="B15" s="620">
        <v>158231.94127000001</v>
      </c>
      <c r="C15" s="620">
        <v>447829.91970999999</v>
      </c>
      <c r="D15" s="218">
        <v>35.33</v>
      </c>
      <c r="E15" s="218"/>
      <c r="F15" s="620">
        <v>611.14688999999998</v>
      </c>
      <c r="G15" s="620">
        <v>604.77436999999998</v>
      </c>
      <c r="H15" s="218">
        <v>101.05</v>
      </c>
      <c r="L15" s="630"/>
      <c r="M15" s="630"/>
    </row>
    <row r="16" spans="1:13" s="21" customFormat="1" ht="20.100000000000001" customHeight="1">
      <c r="A16" s="1137" t="s">
        <v>1009</v>
      </c>
      <c r="B16" s="620">
        <v>47177.487259999994</v>
      </c>
      <c r="C16" s="620">
        <v>239169.72191999998</v>
      </c>
      <c r="D16" s="218">
        <v>19.73</v>
      </c>
      <c r="E16" s="218"/>
      <c r="F16" s="620">
        <v>95.076369999999997</v>
      </c>
      <c r="G16" s="620">
        <v>4.2289300000000001</v>
      </c>
      <c r="H16" s="218">
        <v>2248.2400000000002</v>
      </c>
      <c r="L16" s="630"/>
      <c r="M16" s="630"/>
    </row>
    <row r="17" spans="1:13" s="1139" customFormat="1" ht="24.75" customHeight="1" thickBot="1">
      <c r="A17" s="90" t="s">
        <v>37</v>
      </c>
      <c r="B17" s="772">
        <v>2609501.5013299999</v>
      </c>
      <c r="C17" s="772">
        <v>10126157.38517</v>
      </c>
      <c r="D17" s="1138">
        <v>25.769908584984837</v>
      </c>
      <c r="E17" s="772"/>
      <c r="F17" s="772">
        <v>52328.715990000004</v>
      </c>
      <c r="G17" s="772">
        <v>75822.80704</v>
      </c>
      <c r="H17" s="1138">
        <v>69.014479986733036</v>
      </c>
      <c r="I17" s="93"/>
      <c r="J17" s="93"/>
      <c r="K17" s="93"/>
      <c r="L17" s="630"/>
      <c r="M17" s="630"/>
    </row>
    <row r="18" spans="1:13" s="76" customFormat="1">
      <c r="A18" s="93"/>
      <c r="B18" s="1140"/>
      <c r="C18" s="1140"/>
      <c r="D18" s="1140"/>
      <c r="E18" s="1140"/>
      <c r="F18" s="1140"/>
      <c r="G18" s="1140"/>
      <c r="H18" s="1140"/>
      <c r="I18" s="417"/>
      <c r="J18" s="417"/>
      <c r="K18" s="417"/>
      <c r="L18" s="417"/>
    </row>
    <row r="19" spans="1:13" s="1142" customFormat="1">
      <c r="A19" s="139" t="s">
        <v>1010</v>
      </c>
      <c r="B19" s="139"/>
      <c r="C19" s="139"/>
      <c r="D19" s="139"/>
      <c r="E19" s="139"/>
      <c r="F19" s="139"/>
      <c r="G19" s="139"/>
      <c r="H19" s="139"/>
      <c r="I19" s="1141"/>
      <c r="J19" s="1141"/>
      <c r="K19" s="1141"/>
      <c r="L19" s="1141"/>
    </row>
    <row r="20" spans="1:13" ht="13.5">
      <c r="A20" s="95"/>
      <c r="B20" s="15"/>
      <c r="C20" s="15"/>
      <c r="D20" s="15"/>
      <c r="E20" s="15"/>
      <c r="F20" s="15"/>
      <c r="G20" s="15"/>
      <c r="H20" s="15"/>
    </row>
    <row r="22" spans="1:13">
      <c r="A22" s="25"/>
      <c r="B22" s="25"/>
      <c r="C22" s="25"/>
      <c r="D22" s="25"/>
      <c r="E22" s="25"/>
      <c r="F22" s="25"/>
      <c r="G22" s="25"/>
      <c r="H22" s="25"/>
    </row>
  </sheetData>
  <mergeCells count="3">
    <mergeCell ref="A5:A6"/>
    <mergeCell ref="B5:D5"/>
    <mergeCell ref="F5:H5"/>
  </mergeCells>
  <hyperlinks>
    <hyperlink ref="A1" location="Índice!A1" display="Volver al Índice" xr:uid="{D23CB6FA-AF88-4923-AC75-8C186CE72BA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A381-2D1C-4C5D-9DDF-7424C08530F4}">
  <dimension ref="A1:L40"/>
  <sheetViews>
    <sheetView showGridLines="0" zoomScaleNormal="100" workbookViewId="0"/>
  </sheetViews>
  <sheetFormatPr baseColWidth="10" defaultColWidth="13.140625" defaultRowHeight="12.75"/>
  <cols>
    <col min="1" max="1" width="39" style="7" customWidth="1"/>
    <col min="2" max="6" width="22.28515625" style="7" customWidth="1"/>
    <col min="7" max="7" width="27.42578125" style="7" bestFit="1" customWidth="1"/>
    <col min="8" max="8" width="13.7109375" style="7" customWidth="1"/>
    <col min="9" max="256" width="13.140625" style="7"/>
    <col min="257" max="257" width="39" style="7" customWidth="1"/>
    <col min="258" max="262" width="22.28515625" style="7" customWidth="1"/>
    <col min="263" max="263" width="27.42578125" style="7" bestFit="1" customWidth="1"/>
    <col min="264" max="264" width="13.7109375" style="7" customWidth="1"/>
    <col min="265" max="512" width="13.140625" style="7"/>
    <col min="513" max="513" width="39" style="7" customWidth="1"/>
    <col min="514" max="518" width="22.28515625" style="7" customWidth="1"/>
    <col min="519" max="519" width="27.42578125" style="7" bestFit="1" customWidth="1"/>
    <col min="520" max="520" width="13.7109375" style="7" customWidth="1"/>
    <col min="521" max="768" width="13.140625" style="7"/>
    <col min="769" max="769" width="39" style="7" customWidth="1"/>
    <col min="770" max="774" width="22.28515625" style="7" customWidth="1"/>
    <col min="775" max="775" width="27.42578125" style="7" bestFit="1" customWidth="1"/>
    <col min="776" max="776" width="13.7109375" style="7" customWidth="1"/>
    <col min="777" max="1024" width="13.140625" style="7"/>
    <col min="1025" max="1025" width="39" style="7" customWidth="1"/>
    <col min="1026" max="1030" width="22.28515625" style="7" customWidth="1"/>
    <col min="1031" max="1031" width="27.42578125" style="7" bestFit="1" customWidth="1"/>
    <col min="1032" max="1032" width="13.7109375" style="7" customWidth="1"/>
    <col min="1033" max="1280" width="13.140625" style="7"/>
    <col min="1281" max="1281" width="39" style="7" customWidth="1"/>
    <col min="1282" max="1286" width="22.28515625" style="7" customWidth="1"/>
    <col min="1287" max="1287" width="27.42578125" style="7" bestFit="1" customWidth="1"/>
    <col min="1288" max="1288" width="13.7109375" style="7" customWidth="1"/>
    <col min="1289" max="1536" width="13.140625" style="7"/>
    <col min="1537" max="1537" width="39" style="7" customWidth="1"/>
    <col min="1538" max="1542" width="22.28515625" style="7" customWidth="1"/>
    <col min="1543" max="1543" width="27.42578125" style="7" bestFit="1" customWidth="1"/>
    <col min="1544" max="1544" width="13.7109375" style="7" customWidth="1"/>
    <col min="1545" max="1792" width="13.140625" style="7"/>
    <col min="1793" max="1793" width="39" style="7" customWidth="1"/>
    <col min="1794" max="1798" width="22.28515625" style="7" customWidth="1"/>
    <col min="1799" max="1799" width="27.42578125" style="7" bestFit="1" customWidth="1"/>
    <col min="1800" max="1800" width="13.7109375" style="7" customWidth="1"/>
    <col min="1801" max="2048" width="13.140625" style="7"/>
    <col min="2049" max="2049" width="39" style="7" customWidth="1"/>
    <col min="2050" max="2054" width="22.28515625" style="7" customWidth="1"/>
    <col min="2055" max="2055" width="27.42578125" style="7" bestFit="1" customWidth="1"/>
    <col min="2056" max="2056" width="13.7109375" style="7" customWidth="1"/>
    <col min="2057" max="2304" width="13.140625" style="7"/>
    <col min="2305" max="2305" width="39" style="7" customWidth="1"/>
    <col min="2306" max="2310" width="22.28515625" style="7" customWidth="1"/>
    <col min="2311" max="2311" width="27.42578125" style="7" bestFit="1" customWidth="1"/>
    <col min="2312" max="2312" width="13.7109375" style="7" customWidth="1"/>
    <col min="2313" max="2560" width="13.140625" style="7"/>
    <col min="2561" max="2561" width="39" style="7" customWidth="1"/>
    <col min="2562" max="2566" width="22.28515625" style="7" customWidth="1"/>
    <col min="2567" max="2567" width="27.42578125" style="7" bestFit="1" customWidth="1"/>
    <col min="2568" max="2568" width="13.7109375" style="7" customWidth="1"/>
    <col min="2569" max="2816" width="13.140625" style="7"/>
    <col min="2817" max="2817" width="39" style="7" customWidth="1"/>
    <col min="2818" max="2822" width="22.28515625" style="7" customWidth="1"/>
    <col min="2823" max="2823" width="27.42578125" style="7" bestFit="1" customWidth="1"/>
    <col min="2824" max="2824" width="13.7109375" style="7" customWidth="1"/>
    <col min="2825" max="3072" width="13.140625" style="7"/>
    <col min="3073" max="3073" width="39" style="7" customWidth="1"/>
    <col min="3074" max="3078" width="22.28515625" style="7" customWidth="1"/>
    <col min="3079" max="3079" width="27.42578125" style="7" bestFit="1" customWidth="1"/>
    <col min="3080" max="3080" width="13.7109375" style="7" customWidth="1"/>
    <col min="3081" max="3328" width="13.140625" style="7"/>
    <col min="3329" max="3329" width="39" style="7" customWidth="1"/>
    <col min="3330" max="3334" width="22.28515625" style="7" customWidth="1"/>
    <col min="3335" max="3335" width="27.42578125" style="7" bestFit="1" customWidth="1"/>
    <col min="3336" max="3336" width="13.7109375" style="7" customWidth="1"/>
    <col min="3337" max="3584" width="13.140625" style="7"/>
    <col min="3585" max="3585" width="39" style="7" customWidth="1"/>
    <col min="3586" max="3590" width="22.28515625" style="7" customWidth="1"/>
    <col min="3591" max="3591" width="27.42578125" style="7" bestFit="1" customWidth="1"/>
    <col min="3592" max="3592" width="13.7109375" style="7" customWidth="1"/>
    <col min="3593" max="3840" width="13.140625" style="7"/>
    <col min="3841" max="3841" width="39" style="7" customWidth="1"/>
    <col min="3842" max="3846" width="22.28515625" style="7" customWidth="1"/>
    <col min="3847" max="3847" width="27.42578125" style="7" bestFit="1" customWidth="1"/>
    <col min="3848" max="3848" width="13.7109375" style="7" customWidth="1"/>
    <col min="3849" max="4096" width="13.140625" style="7"/>
    <col min="4097" max="4097" width="39" style="7" customWidth="1"/>
    <col min="4098" max="4102" width="22.28515625" style="7" customWidth="1"/>
    <col min="4103" max="4103" width="27.42578125" style="7" bestFit="1" customWidth="1"/>
    <col min="4104" max="4104" width="13.7109375" style="7" customWidth="1"/>
    <col min="4105" max="4352" width="13.140625" style="7"/>
    <col min="4353" max="4353" width="39" style="7" customWidth="1"/>
    <col min="4354" max="4358" width="22.28515625" style="7" customWidth="1"/>
    <col min="4359" max="4359" width="27.42578125" style="7" bestFit="1" customWidth="1"/>
    <col min="4360" max="4360" width="13.7109375" style="7" customWidth="1"/>
    <col min="4361" max="4608" width="13.140625" style="7"/>
    <col min="4609" max="4609" width="39" style="7" customWidth="1"/>
    <col min="4610" max="4614" width="22.28515625" style="7" customWidth="1"/>
    <col min="4615" max="4615" width="27.42578125" style="7" bestFit="1" customWidth="1"/>
    <col min="4616" max="4616" width="13.7109375" style="7" customWidth="1"/>
    <col min="4617" max="4864" width="13.140625" style="7"/>
    <col min="4865" max="4865" width="39" style="7" customWidth="1"/>
    <col min="4866" max="4870" width="22.28515625" style="7" customWidth="1"/>
    <col min="4871" max="4871" width="27.42578125" style="7" bestFit="1" customWidth="1"/>
    <col min="4872" max="4872" width="13.7109375" style="7" customWidth="1"/>
    <col min="4873" max="5120" width="13.140625" style="7"/>
    <col min="5121" max="5121" width="39" style="7" customWidth="1"/>
    <col min="5122" max="5126" width="22.28515625" style="7" customWidth="1"/>
    <col min="5127" max="5127" width="27.42578125" style="7" bestFit="1" customWidth="1"/>
    <col min="5128" max="5128" width="13.7109375" style="7" customWidth="1"/>
    <col min="5129" max="5376" width="13.140625" style="7"/>
    <col min="5377" max="5377" width="39" style="7" customWidth="1"/>
    <col min="5378" max="5382" width="22.28515625" style="7" customWidth="1"/>
    <col min="5383" max="5383" width="27.42578125" style="7" bestFit="1" customWidth="1"/>
    <col min="5384" max="5384" width="13.7109375" style="7" customWidth="1"/>
    <col min="5385" max="5632" width="13.140625" style="7"/>
    <col min="5633" max="5633" width="39" style="7" customWidth="1"/>
    <col min="5634" max="5638" width="22.28515625" style="7" customWidth="1"/>
    <col min="5639" max="5639" width="27.42578125" style="7" bestFit="1" customWidth="1"/>
    <col min="5640" max="5640" width="13.7109375" style="7" customWidth="1"/>
    <col min="5641" max="5888" width="13.140625" style="7"/>
    <col min="5889" max="5889" width="39" style="7" customWidth="1"/>
    <col min="5890" max="5894" width="22.28515625" style="7" customWidth="1"/>
    <col min="5895" max="5895" width="27.42578125" style="7" bestFit="1" customWidth="1"/>
    <col min="5896" max="5896" width="13.7109375" style="7" customWidth="1"/>
    <col min="5897" max="6144" width="13.140625" style="7"/>
    <col min="6145" max="6145" width="39" style="7" customWidth="1"/>
    <col min="6146" max="6150" width="22.28515625" style="7" customWidth="1"/>
    <col min="6151" max="6151" width="27.42578125" style="7" bestFit="1" customWidth="1"/>
    <col min="6152" max="6152" width="13.7109375" style="7" customWidth="1"/>
    <col min="6153" max="6400" width="13.140625" style="7"/>
    <col min="6401" max="6401" width="39" style="7" customWidth="1"/>
    <col min="6402" max="6406" width="22.28515625" style="7" customWidth="1"/>
    <col min="6407" max="6407" width="27.42578125" style="7" bestFit="1" customWidth="1"/>
    <col min="6408" max="6408" width="13.7109375" style="7" customWidth="1"/>
    <col min="6409" max="6656" width="13.140625" style="7"/>
    <col min="6657" max="6657" width="39" style="7" customWidth="1"/>
    <col min="6658" max="6662" width="22.28515625" style="7" customWidth="1"/>
    <col min="6663" max="6663" width="27.42578125" style="7" bestFit="1" customWidth="1"/>
    <col min="6664" max="6664" width="13.7109375" style="7" customWidth="1"/>
    <col min="6665" max="6912" width="13.140625" style="7"/>
    <col min="6913" max="6913" width="39" style="7" customWidth="1"/>
    <col min="6914" max="6918" width="22.28515625" style="7" customWidth="1"/>
    <col min="6919" max="6919" width="27.42578125" style="7" bestFit="1" customWidth="1"/>
    <col min="6920" max="6920" width="13.7109375" style="7" customWidth="1"/>
    <col min="6921" max="7168" width="13.140625" style="7"/>
    <col min="7169" max="7169" width="39" style="7" customWidth="1"/>
    <col min="7170" max="7174" width="22.28515625" style="7" customWidth="1"/>
    <col min="7175" max="7175" width="27.42578125" style="7" bestFit="1" customWidth="1"/>
    <col min="7176" max="7176" width="13.7109375" style="7" customWidth="1"/>
    <col min="7177" max="7424" width="13.140625" style="7"/>
    <col min="7425" max="7425" width="39" style="7" customWidth="1"/>
    <col min="7426" max="7430" width="22.28515625" style="7" customWidth="1"/>
    <col min="7431" max="7431" width="27.42578125" style="7" bestFit="1" customWidth="1"/>
    <col min="7432" max="7432" width="13.7109375" style="7" customWidth="1"/>
    <col min="7433" max="7680" width="13.140625" style="7"/>
    <col min="7681" max="7681" width="39" style="7" customWidth="1"/>
    <col min="7682" max="7686" width="22.28515625" style="7" customWidth="1"/>
    <col min="7687" max="7687" width="27.42578125" style="7" bestFit="1" customWidth="1"/>
    <col min="7688" max="7688" width="13.7109375" style="7" customWidth="1"/>
    <col min="7689" max="7936" width="13.140625" style="7"/>
    <col min="7937" max="7937" width="39" style="7" customWidth="1"/>
    <col min="7938" max="7942" width="22.28515625" style="7" customWidth="1"/>
    <col min="7943" max="7943" width="27.42578125" style="7" bestFit="1" customWidth="1"/>
    <col min="7944" max="7944" width="13.7109375" style="7" customWidth="1"/>
    <col min="7945" max="8192" width="13.140625" style="7"/>
    <col min="8193" max="8193" width="39" style="7" customWidth="1"/>
    <col min="8194" max="8198" width="22.28515625" style="7" customWidth="1"/>
    <col min="8199" max="8199" width="27.42578125" style="7" bestFit="1" customWidth="1"/>
    <col min="8200" max="8200" width="13.7109375" style="7" customWidth="1"/>
    <col min="8201" max="8448" width="13.140625" style="7"/>
    <col min="8449" max="8449" width="39" style="7" customWidth="1"/>
    <col min="8450" max="8454" width="22.28515625" style="7" customWidth="1"/>
    <col min="8455" max="8455" width="27.42578125" style="7" bestFit="1" customWidth="1"/>
    <col min="8456" max="8456" width="13.7109375" style="7" customWidth="1"/>
    <col min="8457" max="8704" width="13.140625" style="7"/>
    <col min="8705" max="8705" width="39" style="7" customWidth="1"/>
    <col min="8706" max="8710" width="22.28515625" style="7" customWidth="1"/>
    <col min="8711" max="8711" width="27.42578125" style="7" bestFit="1" customWidth="1"/>
    <col min="8712" max="8712" width="13.7109375" style="7" customWidth="1"/>
    <col min="8713" max="8960" width="13.140625" style="7"/>
    <col min="8961" max="8961" width="39" style="7" customWidth="1"/>
    <col min="8962" max="8966" width="22.28515625" style="7" customWidth="1"/>
    <col min="8967" max="8967" width="27.42578125" style="7" bestFit="1" customWidth="1"/>
    <col min="8968" max="8968" width="13.7109375" style="7" customWidth="1"/>
    <col min="8969" max="9216" width="13.140625" style="7"/>
    <col min="9217" max="9217" width="39" style="7" customWidth="1"/>
    <col min="9218" max="9222" width="22.28515625" style="7" customWidth="1"/>
    <col min="9223" max="9223" width="27.42578125" style="7" bestFit="1" customWidth="1"/>
    <col min="9224" max="9224" width="13.7109375" style="7" customWidth="1"/>
    <col min="9225" max="9472" width="13.140625" style="7"/>
    <col min="9473" max="9473" width="39" style="7" customWidth="1"/>
    <col min="9474" max="9478" width="22.28515625" style="7" customWidth="1"/>
    <col min="9479" max="9479" width="27.42578125" style="7" bestFit="1" customWidth="1"/>
    <col min="9480" max="9480" width="13.7109375" style="7" customWidth="1"/>
    <col min="9481" max="9728" width="13.140625" style="7"/>
    <col min="9729" max="9729" width="39" style="7" customWidth="1"/>
    <col min="9730" max="9734" width="22.28515625" style="7" customWidth="1"/>
    <col min="9735" max="9735" width="27.42578125" style="7" bestFit="1" customWidth="1"/>
    <col min="9736" max="9736" width="13.7109375" style="7" customWidth="1"/>
    <col min="9737" max="9984" width="13.140625" style="7"/>
    <col min="9985" max="9985" width="39" style="7" customWidth="1"/>
    <col min="9986" max="9990" width="22.28515625" style="7" customWidth="1"/>
    <col min="9991" max="9991" width="27.42578125" style="7" bestFit="1" customWidth="1"/>
    <col min="9992" max="9992" width="13.7109375" style="7" customWidth="1"/>
    <col min="9993" max="10240" width="13.140625" style="7"/>
    <col min="10241" max="10241" width="39" style="7" customWidth="1"/>
    <col min="10242" max="10246" width="22.28515625" style="7" customWidth="1"/>
    <col min="10247" max="10247" width="27.42578125" style="7" bestFit="1" customWidth="1"/>
    <col min="10248" max="10248" width="13.7109375" style="7" customWidth="1"/>
    <col min="10249" max="10496" width="13.140625" style="7"/>
    <col min="10497" max="10497" width="39" style="7" customWidth="1"/>
    <col min="10498" max="10502" width="22.28515625" style="7" customWidth="1"/>
    <col min="10503" max="10503" width="27.42578125" style="7" bestFit="1" customWidth="1"/>
    <col min="10504" max="10504" width="13.7109375" style="7" customWidth="1"/>
    <col min="10505" max="10752" width="13.140625" style="7"/>
    <col min="10753" max="10753" width="39" style="7" customWidth="1"/>
    <col min="10754" max="10758" width="22.28515625" style="7" customWidth="1"/>
    <col min="10759" max="10759" width="27.42578125" style="7" bestFit="1" customWidth="1"/>
    <col min="10760" max="10760" width="13.7109375" style="7" customWidth="1"/>
    <col min="10761" max="11008" width="13.140625" style="7"/>
    <col min="11009" max="11009" width="39" style="7" customWidth="1"/>
    <col min="11010" max="11014" width="22.28515625" style="7" customWidth="1"/>
    <col min="11015" max="11015" width="27.42578125" style="7" bestFit="1" customWidth="1"/>
    <col min="11016" max="11016" width="13.7109375" style="7" customWidth="1"/>
    <col min="11017" max="11264" width="13.140625" style="7"/>
    <col min="11265" max="11265" width="39" style="7" customWidth="1"/>
    <col min="11266" max="11270" width="22.28515625" style="7" customWidth="1"/>
    <col min="11271" max="11271" width="27.42578125" style="7" bestFit="1" customWidth="1"/>
    <col min="11272" max="11272" width="13.7109375" style="7" customWidth="1"/>
    <col min="11273" max="11520" width="13.140625" style="7"/>
    <col min="11521" max="11521" width="39" style="7" customWidth="1"/>
    <col min="11522" max="11526" width="22.28515625" style="7" customWidth="1"/>
    <col min="11527" max="11527" width="27.42578125" style="7" bestFit="1" customWidth="1"/>
    <col min="11528" max="11528" width="13.7109375" style="7" customWidth="1"/>
    <col min="11529" max="11776" width="13.140625" style="7"/>
    <col min="11777" max="11777" width="39" style="7" customWidth="1"/>
    <col min="11778" max="11782" width="22.28515625" style="7" customWidth="1"/>
    <col min="11783" max="11783" width="27.42578125" style="7" bestFit="1" customWidth="1"/>
    <col min="11784" max="11784" width="13.7109375" style="7" customWidth="1"/>
    <col min="11785" max="12032" width="13.140625" style="7"/>
    <col min="12033" max="12033" width="39" style="7" customWidth="1"/>
    <col min="12034" max="12038" width="22.28515625" style="7" customWidth="1"/>
    <col min="12039" max="12039" width="27.42578125" style="7" bestFit="1" customWidth="1"/>
    <col min="12040" max="12040" width="13.7109375" style="7" customWidth="1"/>
    <col min="12041" max="12288" width="13.140625" style="7"/>
    <col min="12289" max="12289" width="39" style="7" customWidth="1"/>
    <col min="12290" max="12294" width="22.28515625" style="7" customWidth="1"/>
    <col min="12295" max="12295" width="27.42578125" style="7" bestFit="1" customWidth="1"/>
    <col min="12296" max="12296" width="13.7109375" style="7" customWidth="1"/>
    <col min="12297" max="12544" width="13.140625" style="7"/>
    <col min="12545" max="12545" width="39" style="7" customWidth="1"/>
    <col min="12546" max="12550" width="22.28515625" style="7" customWidth="1"/>
    <col min="12551" max="12551" width="27.42578125" style="7" bestFit="1" customWidth="1"/>
    <col min="12552" max="12552" width="13.7109375" style="7" customWidth="1"/>
    <col min="12553" max="12800" width="13.140625" style="7"/>
    <col min="12801" max="12801" width="39" style="7" customWidth="1"/>
    <col min="12802" max="12806" width="22.28515625" style="7" customWidth="1"/>
    <col min="12807" max="12807" width="27.42578125" style="7" bestFit="1" customWidth="1"/>
    <col min="12808" max="12808" width="13.7109375" style="7" customWidth="1"/>
    <col min="12809" max="13056" width="13.140625" style="7"/>
    <col min="13057" max="13057" width="39" style="7" customWidth="1"/>
    <col min="13058" max="13062" width="22.28515625" style="7" customWidth="1"/>
    <col min="13063" max="13063" width="27.42578125" style="7" bestFit="1" customWidth="1"/>
    <col min="13064" max="13064" width="13.7109375" style="7" customWidth="1"/>
    <col min="13065" max="13312" width="13.140625" style="7"/>
    <col min="13313" max="13313" width="39" style="7" customWidth="1"/>
    <col min="13314" max="13318" width="22.28515625" style="7" customWidth="1"/>
    <col min="13319" max="13319" width="27.42578125" style="7" bestFit="1" customWidth="1"/>
    <col min="13320" max="13320" width="13.7109375" style="7" customWidth="1"/>
    <col min="13321" max="13568" width="13.140625" style="7"/>
    <col min="13569" max="13569" width="39" style="7" customWidth="1"/>
    <col min="13570" max="13574" width="22.28515625" style="7" customWidth="1"/>
    <col min="13575" max="13575" width="27.42578125" style="7" bestFit="1" customWidth="1"/>
    <col min="13576" max="13576" width="13.7109375" style="7" customWidth="1"/>
    <col min="13577" max="13824" width="13.140625" style="7"/>
    <col min="13825" max="13825" width="39" style="7" customWidth="1"/>
    <col min="13826" max="13830" width="22.28515625" style="7" customWidth="1"/>
    <col min="13831" max="13831" width="27.42578125" style="7" bestFit="1" customWidth="1"/>
    <col min="13832" max="13832" width="13.7109375" style="7" customWidth="1"/>
    <col min="13833" max="14080" width="13.140625" style="7"/>
    <col min="14081" max="14081" width="39" style="7" customWidth="1"/>
    <col min="14082" max="14086" width="22.28515625" style="7" customWidth="1"/>
    <col min="14087" max="14087" width="27.42578125" style="7" bestFit="1" customWidth="1"/>
    <col min="14088" max="14088" width="13.7109375" style="7" customWidth="1"/>
    <col min="14089" max="14336" width="13.140625" style="7"/>
    <col min="14337" max="14337" width="39" style="7" customWidth="1"/>
    <col min="14338" max="14342" width="22.28515625" style="7" customWidth="1"/>
    <col min="14343" max="14343" width="27.42578125" style="7" bestFit="1" customWidth="1"/>
    <col min="14344" max="14344" width="13.7109375" style="7" customWidth="1"/>
    <col min="14345" max="14592" width="13.140625" style="7"/>
    <col min="14593" max="14593" width="39" style="7" customWidth="1"/>
    <col min="14594" max="14598" width="22.28515625" style="7" customWidth="1"/>
    <col min="14599" max="14599" width="27.42578125" style="7" bestFit="1" customWidth="1"/>
    <col min="14600" max="14600" width="13.7109375" style="7" customWidth="1"/>
    <col min="14601" max="14848" width="13.140625" style="7"/>
    <col min="14849" max="14849" width="39" style="7" customWidth="1"/>
    <col min="14850" max="14854" width="22.28515625" style="7" customWidth="1"/>
    <col min="14855" max="14855" width="27.42578125" style="7" bestFit="1" customWidth="1"/>
    <col min="14856" max="14856" width="13.7109375" style="7" customWidth="1"/>
    <col min="14857" max="15104" width="13.140625" style="7"/>
    <col min="15105" max="15105" width="39" style="7" customWidth="1"/>
    <col min="15106" max="15110" width="22.28515625" style="7" customWidth="1"/>
    <col min="15111" max="15111" width="27.42578125" style="7" bestFit="1" customWidth="1"/>
    <col min="15112" max="15112" width="13.7109375" style="7" customWidth="1"/>
    <col min="15113" max="15360" width="13.140625" style="7"/>
    <col min="15361" max="15361" width="39" style="7" customWidth="1"/>
    <col min="15362" max="15366" width="22.28515625" style="7" customWidth="1"/>
    <col min="15367" max="15367" width="27.42578125" style="7" bestFit="1" customWidth="1"/>
    <col min="15368" max="15368" width="13.7109375" style="7" customWidth="1"/>
    <col min="15369" max="15616" width="13.140625" style="7"/>
    <col min="15617" max="15617" width="39" style="7" customWidth="1"/>
    <col min="15618" max="15622" width="22.28515625" style="7" customWidth="1"/>
    <col min="15623" max="15623" width="27.42578125" style="7" bestFit="1" customWidth="1"/>
    <col min="15624" max="15624" width="13.7109375" style="7" customWidth="1"/>
    <col min="15625" max="15872" width="13.140625" style="7"/>
    <col min="15873" max="15873" width="39" style="7" customWidth="1"/>
    <col min="15874" max="15878" width="22.28515625" style="7" customWidth="1"/>
    <col min="15879" max="15879" width="27.42578125" style="7" bestFit="1" customWidth="1"/>
    <col min="15880" max="15880" width="13.7109375" style="7" customWidth="1"/>
    <col min="15881" max="16128" width="13.140625" style="7"/>
    <col min="16129" max="16129" width="39" style="7" customWidth="1"/>
    <col min="16130" max="16134" width="22.28515625" style="7" customWidth="1"/>
    <col min="16135" max="16135" width="27.42578125" style="7" bestFit="1" customWidth="1"/>
    <col min="16136" max="16136" width="13.7109375" style="7" customWidth="1"/>
    <col min="16137" max="16384" width="13.140625" style="7"/>
  </cols>
  <sheetData>
    <row r="1" spans="1:12" s="1" customFormat="1" ht="16.5" customHeight="1">
      <c r="A1" s="1193" t="s">
        <v>1045</v>
      </c>
    </row>
    <row r="2" spans="1:12" s="505" customFormat="1" ht="24" customHeight="1">
      <c r="A2" s="3" t="s">
        <v>991</v>
      </c>
      <c r="B2" s="3"/>
      <c r="C2" s="3"/>
      <c r="D2" s="3"/>
      <c r="E2" s="3"/>
      <c r="F2" s="3"/>
      <c r="G2" s="3"/>
    </row>
    <row r="3" spans="1:12" s="506" customFormat="1" ht="19.5" customHeight="1">
      <c r="A3" s="124">
        <v>45596</v>
      </c>
      <c r="B3" s="124"/>
      <c r="C3" s="124"/>
      <c r="D3" s="124"/>
      <c r="E3" s="124"/>
      <c r="F3" s="124"/>
      <c r="G3" s="124"/>
    </row>
    <row r="4" spans="1:12" s="105" customFormat="1" ht="18.75" customHeight="1">
      <c r="A4" s="507" t="s">
        <v>70</v>
      </c>
      <c r="B4" s="507"/>
      <c r="C4" s="507"/>
      <c r="D4" s="507"/>
      <c r="E4" s="507"/>
      <c r="F4" s="507"/>
      <c r="G4" s="507"/>
    </row>
    <row r="5" spans="1:12" s="94" customFormat="1" ht="8.25" customHeight="1" thickBot="1"/>
    <row r="6" spans="1:12" s="1117" customFormat="1" ht="33.75" customHeight="1">
      <c r="A6" s="551" t="s">
        <v>549</v>
      </c>
      <c r="B6" s="1115" t="s">
        <v>992</v>
      </c>
      <c r="C6" s="1115" t="s">
        <v>993</v>
      </c>
      <c r="D6" s="1115" t="s">
        <v>994</v>
      </c>
      <c r="E6" s="1115" t="s">
        <v>995</v>
      </c>
      <c r="F6" s="1115" t="s">
        <v>996</v>
      </c>
      <c r="G6" s="1116" t="s">
        <v>997</v>
      </c>
      <c r="H6" s="7"/>
    </row>
    <row r="7" spans="1:12" s="1117" customFormat="1" ht="6.75" customHeight="1">
      <c r="A7" s="1118"/>
      <c r="B7" s="1118"/>
      <c r="C7" s="1118"/>
      <c r="D7" s="1118"/>
      <c r="E7" s="1118"/>
      <c r="F7" s="1118"/>
      <c r="G7" s="1119"/>
      <c r="H7" s="7"/>
    </row>
    <row r="8" spans="1:12" s="725" customFormat="1" ht="15" customHeight="1">
      <c r="A8" s="85" t="s">
        <v>28</v>
      </c>
      <c r="B8" s="1120">
        <v>5552772</v>
      </c>
      <c r="C8" s="1120">
        <v>1192001.811</v>
      </c>
      <c r="D8" s="1120">
        <v>1303735.9650000001</v>
      </c>
      <c r="E8" s="1120">
        <v>49476.023999999998</v>
      </c>
      <c r="F8" s="1120">
        <v>1411346.3419999999</v>
      </c>
      <c r="G8" s="1121">
        <v>1133867.4569999999</v>
      </c>
      <c r="H8" s="7"/>
    </row>
    <row r="9" spans="1:12" s="725" customFormat="1" ht="15" customHeight="1">
      <c r="A9" s="15" t="s">
        <v>29</v>
      </c>
      <c r="B9" s="1120">
        <v>474398</v>
      </c>
      <c r="C9" s="1120">
        <v>2774402</v>
      </c>
      <c r="D9" s="1120">
        <v>1905093.649</v>
      </c>
      <c r="E9" s="1120">
        <v>0</v>
      </c>
      <c r="F9" s="1120">
        <v>1911567.5260000001</v>
      </c>
      <c r="G9" s="1121">
        <v>2767928.1230000001</v>
      </c>
      <c r="H9" s="7"/>
    </row>
    <row r="10" spans="1:12" s="725" customFormat="1" ht="15" customHeight="1">
      <c r="A10" s="15" t="s">
        <v>30</v>
      </c>
      <c r="B10" s="1120">
        <v>1718828</v>
      </c>
      <c r="C10" s="1120">
        <v>1552375.66</v>
      </c>
      <c r="D10" s="1120">
        <v>777810.58400000003</v>
      </c>
      <c r="E10" s="1120">
        <v>878.40499999999997</v>
      </c>
      <c r="F10" s="1120">
        <v>775983.93</v>
      </c>
      <c r="G10" s="1121">
        <v>1555080.719</v>
      </c>
      <c r="H10" s="7"/>
    </row>
    <row r="11" spans="1:12" s="725" customFormat="1" ht="15" customHeight="1">
      <c r="A11" s="15" t="s">
        <v>31</v>
      </c>
      <c r="B11" s="1120">
        <v>31851</v>
      </c>
      <c r="C11" s="1120">
        <v>802976.37899999996</v>
      </c>
      <c r="D11" s="1120">
        <v>127039.83900000001</v>
      </c>
      <c r="E11" s="1120">
        <v>2381.1979999999999</v>
      </c>
      <c r="F11" s="1120">
        <v>81374.683000000005</v>
      </c>
      <c r="G11" s="1121">
        <v>851022.73199999996</v>
      </c>
      <c r="H11" s="7"/>
    </row>
    <row r="12" spans="1:12" s="725" customFormat="1" ht="15" customHeight="1">
      <c r="A12" s="15" t="s">
        <v>32</v>
      </c>
      <c r="B12" s="1120">
        <v>65235</v>
      </c>
      <c r="C12" s="1120">
        <v>264806.85499999998</v>
      </c>
      <c r="D12" s="1120">
        <v>49627.226999999999</v>
      </c>
      <c r="E12" s="1120">
        <v>982.1</v>
      </c>
      <c r="F12" s="1120">
        <v>62057.887999999999</v>
      </c>
      <c r="G12" s="1121">
        <v>253358.29399999999</v>
      </c>
      <c r="H12" s="7"/>
    </row>
    <row r="13" spans="1:12" s="725" customFormat="1" ht="15" customHeight="1">
      <c r="A13" s="15" t="s">
        <v>33</v>
      </c>
      <c r="B13" s="1120">
        <v>1658567</v>
      </c>
      <c r="C13" s="1120">
        <v>1176004.5390000001</v>
      </c>
      <c r="D13" s="1120">
        <v>347293.34600000002</v>
      </c>
      <c r="E13" s="1120">
        <v>4858.8829999999998</v>
      </c>
      <c r="F13" s="1120">
        <v>369471.484</v>
      </c>
      <c r="G13" s="1121">
        <v>1158685.2849999999</v>
      </c>
      <c r="H13" s="7"/>
      <c r="I13" s="1122"/>
      <c r="J13" s="1122"/>
      <c r="K13" s="1122"/>
      <c r="L13" s="1122"/>
    </row>
    <row r="14" spans="1:12" s="725" customFormat="1" ht="14.25" customHeight="1">
      <c r="A14" s="85" t="s">
        <v>34</v>
      </c>
      <c r="B14" s="1120">
        <v>0</v>
      </c>
      <c r="C14" s="1120">
        <v>0</v>
      </c>
      <c r="D14" s="1120">
        <v>0</v>
      </c>
      <c r="E14" s="1120">
        <v>0</v>
      </c>
      <c r="F14" s="1120">
        <v>0</v>
      </c>
      <c r="G14" s="1121">
        <v>0</v>
      </c>
      <c r="H14" s="7"/>
    </row>
    <row r="15" spans="1:12" s="725" customFormat="1" ht="14.25" customHeight="1">
      <c r="A15" s="85" t="s">
        <v>35</v>
      </c>
      <c r="B15" s="1120">
        <v>34686</v>
      </c>
      <c r="C15" s="1120">
        <v>557781.84499999997</v>
      </c>
      <c r="D15" s="1120">
        <v>109725.973</v>
      </c>
      <c r="E15" s="1120">
        <v>775.19500000000005</v>
      </c>
      <c r="F15" s="1120">
        <v>112360.177</v>
      </c>
      <c r="G15" s="1121">
        <v>555922.83499999996</v>
      </c>
      <c r="H15" s="7"/>
    </row>
    <row r="16" spans="1:12" s="725" customFormat="1" ht="14.25" customHeight="1">
      <c r="A16" s="85" t="s">
        <v>36</v>
      </c>
      <c r="B16" s="1120">
        <v>569</v>
      </c>
      <c r="C16" s="1120">
        <v>88482.418999999994</v>
      </c>
      <c r="D16" s="1120">
        <v>7564.1639999999998</v>
      </c>
      <c r="E16" s="1120">
        <v>0</v>
      </c>
      <c r="F16" s="1120">
        <v>4342.0420000000004</v>
      </c>
      <c r="G16" s="1121">
        <v>91704.540999999997</v>
      </c>
      <c r="H16" s="7"/>
    </row>
    <row r="17" spans="1:12" s="725" customFormat="1" ht="21.95" customHeight="1">
      <c r="A17" s="1123" t="s">
        <v>37</v>
      </c>
      <c r="B17" s="1124">
        <v>9536906</v>
      </c>
      <c r="C17" s="1124">
        <v>8408831.5079999994</v>
      </c>
      <c r="D17" s="1124">
        <v>4627890.7470000004</v>
      </c>
      <c r="E17" s="1124">
        <v>59351.804999999993</v>
      </c>
      <c r="F17" s="1124">
        <v>4728504.0720000006</v>
      </c>
      <c r="G17" s="1124">
        <v>8367569.9860000005</v>
      </c>
      <c r="H17" s="7"/>
    </row>
    <row r="18" spans="1:12" s="1117" customFormat="1" ht="6" customHeight="1">
      <c r="A18" s="85"/>
      <c r="B18" s="85"/>
      <c r="C18" s="1125"/>
      <c r="D18" s="1125"/>
      <c r="E18" s="1125"/>
      <c r="F18" s="1125"/>
      <c r="G18" s="1125"/>
      <c r="H18" s="7"/>
    </row>
    <row r="19" spans="1:12" s="505" customFormat="1" ht="24" customHeight="1">
      <c r="A19" s="724" t="s">
        <v>998</v>
      </c>
      <c r="B19" s="724"/>
      <c r="C19" s="724"/>
      <c r="D19" s="724"/>
      <c r="E19" s="724"/>
      <c r="F19" s="724"/>
      <c r="G19" s="724"/>
      <c r="H19" s="7"/>
    </row>
    <row r="20" spans="1:12" ht="13.5">
      <c r="A20" s="95"/>
      <c r="B20" s="15"/>
      <c r="C20" s="15"/>
      <c r="D20" s="15"/>
      <c r="E20" s="15"/>
      <c r="F20" s="15"/>
      <c r="G20" s="15"/>
      <c r="H20" s="15"/>
    </row>
    <row r="21" spans="1:12" s="1126"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17" customFormat="1" ht="31.5" customHeight="1"/>
    <row r="24" spans="1:12" s="1117" customFormat="1" ht="5.25" customHeight="1"/>
    <row r="25" spans="1:12" s="725" customFormat="1" ht="15" customHeight="1"/>
    <row r="26" spans="1:12" s="725" customFormat="1" ht="15" customHeight="1"/>
    <row r="27" spans="1:12" s="725" customFormat="1" ht="15" customHeight="1"/>
    <row r="28" spans="1:12" s="725" customFormat="1" ht="15" customHeight="1"/>
    <row r="29" spans="1:12" s="725" customFormat="1" ht="15" customHeight="1"/>
    <row r="30" spans="1:12" s="725" customFormat="1" ht="15" customHeight="1"/>
    <row r="31" spans="1:12" s="725" customFormat="1" ht="15" customHeight="1">
      <c r="H31" s="1120"/>
      <c r="I31" s="1120"/>
      <c r="J31" s="1120"/>
      <c r="K31" s="1120"/>
      <c r="L31" s="1121"/>
    </row>
    <row r="32" spans="1:12" s="725" customFormat="1" ht="15" customHeight="1">
      <c r="H32" s="1122"/>
      <c r="I32" s="1122"/>
      <c r="J32" s="1122"/>
      <c r="K32" s="1122"/>
      <c r="L32" s="1122"/>
    </row>
    <row r="33" spans="7:7" s="725" customFormat="1" ht="15" customHeight="1"/>
    <row r="34" spans="7:7" s="1127" customFormat="1" ht="13.5" customHeight="1"/>
    <row r="35" spans="7:7" s="1127" customFormat="1" ht="13.5" customHeight="1"/>
    <row r="36" spans="7:7" s="1127" customFormat="1" ht="13.5" customHeight="1"/>
    <row r="37" spans="7:7" s="1127" customFormat="1" ht="21.95" customHeight="1"/>
    <row r="38" spans="7:7" s="1128" customFormat="1" ht="8.25" customHeight="1"/>
    <row r="39" spans="7:7" s="1129" customFormat="1" ht="9"/>
    <row r="40" spans="7:7">
      <c r="G40" s="1130"/>
    </row>
  </sheetData>
  <mergeCells count="3">
    <mergeCell ref="A2:G2"/>
    <mergeCell ref="A3:G3"/>
    <mergeCell ref="A4:G4"/>
  </mergeCells>
  <hyperlinks>
    <hyperlink ref="A1" location="Índice!A1" display="Volver al Índice" xr:uid="{9FA5C960-0B77-4710-9FBF-D93A09AB55AE}"/>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5897-5348-43E2-99BE-56CE6EC4F469}">
  <dimension ref="A1:H27"/>
  <sheetViews>
    <sheetView showGridLines="0" workbookViewId="0"/>
  </sheetViews>
  <sheetFormatPr baseColWidth="10" defaultColWidth="13.140625" defaultRowHeight="12.75"/>
  <cols>
    <col min="1" max="1" width="39.42578125" style="7" customWidth="1"/>
    <col min="2" max="7" width="22.28515625" style="7" customWidth="1"/>
    <col min="8" max="256" width="13.140625" style="7"/>
    <col min="257" max="257" width="39.42578125" style="7" customWidth="1"/>
    <col min="258" max="263" width="22.28515625" style="7" customWidth="1"/>
    <col min="264" max="512" width="13.140625" style="7"/>
    <col min="513" max="513" width="39.42578125" style="7" customWidth="1"/>
    <col min="514" max="519" width="22.28515625" style="7" customWidth="1"/>
    <col min="520" max="768" width="13.140625" style="7"/>
    <col min="769" max="769" width="39.42578125" style="7" customWidth="1"/>
    <col min="770" max="775" width="22.28515625" style="7" customWidth="1"/>
    <col min="776" max="1024" width="13.140625" style="7"/>
    <col min="1025" max="1025" width="39.42578125" style="7" customWidth="1"/>
    <col min="1026" max="1031" width="22.28515625" style="7" customWidth="1"/>
    <col min="1032" max="1280" width="13.140625" style="7"/>
    <col min="1281" max="1281" width="39.42578125" style="7" customWidth="1"/>
    <col min="1282" max="1287" width="22.28515625" style="7" customWidth="1"/>
    <col min="1288" max="1536" width="13.140625" style="7"/>
    <col min="1537" max="1537" width="39.42578125" style="7" customWidth="1"/>
    <col min="1538" max="1543" width="22.28515625" style="7" customWidth="1"/>
    <col min="1544" max="1792" width="13.140625" style="7"/>
    <col min="1793" max="1793" width="39.42578125" style="7" customWidth="1"/>
    <col min="1794" max="1799" width="22.28515625" style="7" customWidth="1"/>
    <col min="1800" max="2048" width="13.140625" style="7"/>
    <col min="2049" max="2049" width="39.42578125" style="7" customWidth="1"/>
    <col min="2050" max="2055" width="22.28515625" style="7" customWidth="1"/>
    <col min="2056" max="2304" width="13.140625" style="7"/>
    <col min="2305" max="2305" width="39.42578125" style="7" customWidth="1"/>
    <col min="2306" max="2311" width="22.28515625" style="7" customWidth="1"/>
    <col min="2312" max="2560" width="13.140625" style="7"/>
    <col min="2561" max="2561" width="39.42578125" style="7" customWidth="1"/>
    <col min="2562" max="2567" width="22.28515625" style="7" customWidth="1"/>
    <col min="2568" max="2816" width="13.140625" style="7"/>
    <col min="2817" max="2817" width="39.42578125" style="7" customWidth="1"/>
    <col min="2818" max="2823" width="22.28515625" style="7" customWidth="1"/>
    <col min="2824" max="3072" width="13.140625" style="7"/>
    <col min="3073" max="3073" width="39.42578125" style="7" customWidth="1"/>
    <col min="3074" max="3079" width="22.28515625" style="7" customWidth="1"/>
    <col min="3080" max="3328" width="13.140625" style="7"/>
    <col min="3329" max="3329" width="39.42578125" style="7" customWidth="1"/>
    <col min="3330" max="3335" width="22.28515625" style="7" customWidth="1"/>
    <col min="3336" max="3584" width="13.140625" style="7"/>
    <col min="3585" max="3585" width="39.42578125" style="7" customWidth="1"/>
    <col min="3586" max="3591" width="22.28515625" style="7" customWidth="1"/>
    <col min="3592" max="3840" width="13.140625" style="7"/>
    <col min="3841" max="3841" width="39.42578125" style="7" customWidth="1"/>
    <col min="3842" max="3847" width="22.28515625" style="7" customWidth="1"/>
    <col min="3848" max="4096" width="13.140625" style="7"/>
    <col min="4097" max="4097" width="39.42578125" style="7" customWidth="1"/>
    <col min="4098" max="4103" width="22.28515625" style="7" customWidth="1"/>
    <col min="4104" max="4352" width="13.140625" style="7"/>
    <col min="4353" max="4353" width="39.42578125" style="7" customWidth="1"/>
    <col min="4354" max="4359" width="22.28515625" style="7" customWidth="1"/>
    <col min="4360" max="4608" width="13.140625" style="7"/>
    <col min="4609" max="4609" width="39.42578125" style="7" customWidth="1"/>
    <col min="4610" max="4615" width="22.28515625" style="7" customWidth="1"/>
    <col min="4616" max="4864" width="13.140625" style="7"/>
    <col min="4865" max="4865" width="39.42578125" style="7" customWidth="1"/>
    <col min="4866" max="4871" width="22.28515625" style="7" customWidth="1"/>
    <col min="4872" max="5120" width="13.140625" style="7"/>
    <col min="5121" max="5121" width="39.42578125" style="7" customWidth="1"/>
    <col min="5122" max="5127" width="22.28515625" style="7" customWidth="1"/>
    <col min="5128" max="5376" width="13.140625" style="7"/>
    <col min="5377" max="5377" width="39.42578125" style="7" customWidth="1"/>
    <col min="5378" max="5383" width="22.28515625" style="7" customWidth="1"/>
    <col min="5384" max="5632" width="13.140625" style="7"/>
    <col min="5633" max="5633" width="39.42578125" style="7" customWidth="1"/>
    <col min="5634" max="5639" width="22.28515625" style="7" customWidth="1"/>
    <col min="5640" max="5888" width="13.140625" style="7"/>
    <col min="5889" max="5889" width="39.42578125" style="7" customWidth="1"/>
    <col min="5890" max="5895" width="22.28515625" style="7" customWidth="1"/>
    <col min="5896" max="6144" width="13.140625" style="7"/>
    <col min="6145" max="6145" width="39.42578125" style="7" customWidth="1"/>
    <col min="6146" max="6151" width="22.28515625" style="7" customWidth="1"/>
    <col min="6152" max="6400" width="13.140625" style="7"/>
    <col min="6401" max="6401" width="39.42578125" style="7" customWidth="1"/>
    <col min="6402" max="6407" width="22.28515625" style="7" customWidth="1"/>
    <col min="6408" max="6656" width="13.140625" style="7"/>
    <col min="6657" max="6657" width="39.42578125" style="7" customWidth="1"/>
    <col min="6658" max="6663" width="22.28515625" style="7" customWidth="1"/>
    <col min="6664" max="6912" width="13.140625" style="7"/>
    <col min="6913" max="6913" width="39.42578125" style="7" customWidth="1"/>
    <col min="6914" max="6919" width="22.28515625" style="7" customWidth="1"/>
    <col min="6920" max="7168" width="13.140625" style="7"/>
    <col min="7169" max="7169" width="39.42578125" style="7" customWidth="1"/>
    <col min="7170" max="7175" width="22.28515625" style="7" customWidth="1"/>
    <col min="7176" max="7424" width="13.140625" style="7"/>
    <col min="7425" max="7425" width="39.42578125" style="7" customWidth="1"/>
    <col min="7426" max="7431" width="22.28515625" style="7" customWidth="1"/>
    <col min="7432" max="7680" width="13.140625" style="7"/>
    <col min="7681" max="7681" width="39.42578125" style="7" customWidth="1"/>
    <col min="7682" max="7687" width="22.28515625" style="7" customWidth="1"/>
    <col min="7688" max="7936" width="13.140625" style="7"/>
    <col min="7937" max="7937" width="39.42578125" style="7" customWidth="1"/>
    <col min="7938" max="7943" width="22.28515625" style="7" customWidth="1"/>
    <col min="7944" max="8192" width="13.140625" style="7"/>
    <col min="8193" max="8193" width="39.42578125" style="7" customWidth="1"/>
    <col min="8194" max="8199" width="22.28515625" style="7" customWidth="1"/>
    <col min="8200" max="8448" width="13.140625" style="7"/>
    <col min="8449" max="8449" width="39.42578125" style="7" customWidth="1"/>
    <col min="8450" max="8455" width="22.28515625" style="7" customWidth="1"/>
    <col min="8456" max="8704" width="13.140625" style="7"/>
    <col min="8705" max="8705" width="39.42578125" style="7" customWidth="1"/>
    <col min="8706" max="8711" width="22.28515625" style="7" customWidth="1"/>
    <col min="8712" max="8960" width="13.140625" style="7"/>
    <col min="8961" max="8961" width="39.42578125" style="7" customWidth="1"/>
    <col min="8962" max="8967" width="22.28515625" style="7" customWidth="1"/>
    <col min="8968" max="9216" width="13.140625" style="7"/>
    <col min="9217" max="9217" width="39.42578125" style="7" customWidth="1"/>
    <col min="9218" max="9223" width="22.28515625" style="7" customWidth="1"/>
    <col min="9224" max="9472" width="13.140625" style="7"/>
    <col min="9473" max="9473" width="39.42578125" style="7" customWidth="1"/>
    <col min="9474" max="9479" width="22.28515625" style="7" customWidth="1"/>
    <col min="9480" max="9728" width="13.140625" style="7"/>
    <col min="9729" max="9729" width="39.42578125" style="7" customWidth="1"/>
    <col min="9730" max="9735" width="22.28515625" style="7" customWidth="1"/>
    <col min="9736" max="9984" width="13.140625" style="7"/>
    <col min="9985" max="9985" width="39.42578125" style="7" customWidth="1"/>
    <col min="9986" max="9991" width="22.28515625" style="7" customWidth="1"/>
    <col min="9992" max="10240" width="13.140625" style="7"/>
    <col min="10241" max="10241" width="39.42578125" style="7" customWidth="1"/>
    <col min="10242" max="10247" width="22.28515625" style="7" customWidth="1"/>
    <col min="10248" max="10496" width="13.140625" style="7"/>
    <col min="10497" max="10497" width="39.42578125" style="7" customWidth="1"/>
    <col min="10498" max="10503" width="22.28515625" style="7" customWidth="1"/>
    <col min="10504" max="10752" width="13.140625" style="7"/>
    <col min="10753" max="10753" width="39.42578125" style="7" customWidth="1"/>
    <col min="10754" max="10759" width="22.28515625" style="7" customWidth="1"/>
    <col min="10760" max="11008" width="13.140625" style="7"/>
    <col min="11009" max="11009" width="39.42578125" style="7" customWidth="1"/>
    <col min="11010" max="11015" width="22.28515625" style="7" customWidth="1"/>
    <col min="11016" max="11264" width="13.140625" style="7"/>
    <col min="11265" max="11265" width="39.42578125" style="7" customWidth="1"/>
    <col min="11266" max="11271" width="22.28515625" style="7" customWidth="1"/>
    <col min="11272" max="11520" width="13.140625" style="7"/>
    <col min="11521" max="11521" width="39.42578125" style="7" customWidth="1"/>
    <col min="11522" max="11527" width="22.28515625" style="7" customWidth="1"/>
    <col min="11528" max="11776" width="13.140625" style="7"/>
    <col min="11777" max="11777" width="39.42578125" style="7" customWidth="1"/>
    <col min="11778" max="11783" width="22.28515625" style="7" customWidth="1"/>
    <col min="11784" max="12032" width="13.140625" style="7"/>
    <col min="12033" max="12033" width="39.42578125" style="7" customWidth="1"/>
    <col min="12034" max="12039" width="22.28515625" style="7" customWidth="1"/>
    <col min="12040" max="12288" width="13.140625" style="7"/>
    <col min="12289" max="12289" width="39.42578125" style="7" customWidth="1"/>
    <col min="12290" max="12295" width="22.28515625" style="7" customWidth="1"/>
    <col min="12296" max="12544" width="13.140625" style="7"/>
    <col min="12545" max="12545" width="39.42578125" style="7" customWidth="1"/>
    <col min="12546" max="12551" width="22.28515625" style="7" customWidth="1"/>
    <col min="12552" max="12800" width="13.140625" style="7"/>
    <col min="12801" max="12801" width="39.42578125" style="7" customWidth="1"/>
    <col min="12802" max="12807" width="22.28515625" style="7" customWidth="1"/>
    <col min="12808" max="13056" width="13.140625" style="7"/>
    <col min="13057" max="13057" width="39.42578125" style="7" customWidth="1"/>
    <col min="13058" max="13063" width="22.28515625" style="7" customWidth="1"/>
    <col min="13064" max="13312" width="13.140625" style="7"/>
    <col min="13313" max="13313" width="39.42578125" style="7" customWidth="1"/>
    <col min="13314" max="13319" width="22.28515625" style="7" customWidth="1"/>
    <col min="13320" max="13568" width="13.140625" style="7"/>
    <col min="13569" max="13569" width="39.42578125" style="7" customWidth="1"/>
    <col min="13570" max="13575" width="22.28515625" style="7" customWidth="1"/>
    <col min="13576" max="13824" width="13.140625" style="7"/>
    <col min="13825" max="13825" width="39.42578125" style="7" customWidth="1"/>
    <col min="13826" max="13831" width="22.28515625" style="7" customWidth="1"/>
    <col min="13832" max="14080" width="13.140625" style="7"/>
    <col min="14081" max="14081" width="39.42578125" style="7" customWidth="1"/>
    <col min="14082" max="14087" width="22.28515625" style="7" customWidth="1"/>
    <col min="14088" max="14336" width="13.140625" style="7"/>
    <col min="14337" max="14337" width="39.42578125" style="7" customWidth="1"/>
    <col min="14338" max="14343" width="22.28515625" style="7" customWidth="1"/>
    <col min="14344" max="14592" width="13.140625" style="7"/>
    <col min="14593" max="14593" width="39.42578125" style="7" customWidth="1"/>
    <col min="14594" max="14599" width="22.28515625" style="7" customWidth="1"/>
    <col min="14600" max="14848" width="13.140625" style="7"/>
    <col min="14849" max="14849" width="39.42578125" style="7" customWidth="1"/>
    <col min="14850" max="14855" width="22.28515625" style="7" customWidth="1"/>
    <col min="14856" max="15104" width="13.140625" style="7"/>
    <col min="15105" max="15105" width="39.42578125" style="7" customWidth="1"/>
    <col min="15106" max="15111" width="22.28515625" style="7" customWidth="1"/>
    <col min="15112" max="15360" width="13.140625" style="7"/>
    <col min="15361" max="15361" width="39.42578125" style="7" customWidth="1"/>
    <col min="15362" max="15367" width="22.28515625" style="7" customWidth="1"/>
    <col min="15368" max="15616" width="13.140625" style="7"/>
    <col min="15617" max="15617" width="39.42578125" style="7" customWidth="1"/>
    <col min="15618" max="15623" width="22.28515625" style="7" customWidth="1"/>
    <col min="15624" max="15872" width="13.140625" style="7"/>
    <col min="15873" max="15873" width="39.42578125" style="7" customWidth="1"/>
    <col min="15874" max="15879" width="22.28515625" style="7" customWidth="1"/>
    <col min="15880" max="16128" width="13.140625" style="7"/>
    <col min="16129" max="16129" width="39.42578125" style="7" customWidth="1"/>
    <col min="16130" max="16135" width="22.28515625" style="7" customWidth="1"/>
    <col min="16136" max="16384" width="13.140625" style="7"/>
  </cols>
  <sheetData>
    <row r="1" spans="1:7" s="1" customFormat="1" ht="16.5" customHeight="1">
      <c r="A1" s="1193" t="s">
        <v>1045</v>
      </c>
    </row>
    <row r="2" spans="1:7" s="505" customFormat="1" ht="24" customHeight="1">
      <c r="A2" s="3" t="s">
        <v>999</v>
      </c>
      <c r="B2" s="3"/>
      <c r="C2" s="3"/>
      <c r="D2" s="3"/>
      <c r="E2" s="3"/>
      <c r="F2" s="3"/>
      <c r="G2" s="3"/>
    </row>
    <row r="3" spans="1:7" s="506" customFormat="1" ht="19.5" customHeight="1">
      <c r="A3" s="124">
        <v>45596</v>
      </c>
      <c r="B3" s="124"/>
      <c r="C3" s="124"/>
      <c r="D3" s="124"/>
      <c r="E3" s="124"/>
      <c r="F3" s="124"/>
      <c r="G3" s="124"/>
    </row>
    <row r="4" spans="1:7" s="105" customFormat="1" ht="18.75" customHeight="1">
      <c r="A4" s="507" t="s">
        <v>70</v>
      </c>
      <c r="B4" s="507"/>
      <c r="C4" s="507"/>
      <c r="D4" s="507"/>
      <c r="E4" s="507"/>
      <c r="F4" s="507"/>
      <c r="G4" s="507"/>
    </row>
    <row r="5" spans="1:7" ht="13.5" thickBot="1">
      <c r="A5" s="94"/>
      <c r="B5" s="94"/>
      <c r="C5" s="94"/>
      <c r="D5" s="94"/>
      <c r="E5" s="94"/>
      <c r="F5" s="94"/>
      <c r="G5" s="94"/>
    </row>
    <row r="6" spans="1:7" ht="25.5">
      <c r="A6" s="551" t="s">
        <v>1</v>
      </c>
      <c r="B6" s="1115" t="s">
        <v>992</v>
      </c>
      <c r="C6" s="1115" t="s">
        <v>993</v>
      </c>
      <c r="D6" s="1115" t="s">
        <v>994</v>
      </c>
      <c r="E6" s="1115" t="s">
        <v>995</v>
      </c>
      <c r="F6" s="1115" t="s">
        <v>996</v>
      </c>
      <c r="G6" s="1116" t="s">
        <v>997</v>
      </c>
    </row>
    <row r="7" spans="1:7" ht="13.5">
      <c r="A7" s="1118"/>
      <c r="B7" s="1118"/>
      <c r="C7" s="1118"/>
      <c r="D7" s="1118"/>
      <c r="E7" s="1118"/>
      <c r="F7" s="1118"/>
      <c r="G7" s="1119"/>
    </row>
    <row r="8" spans="1:7" ht="15" customHeight="1">
      <c r="A8" s="85" t="s">
        <v>28</v>
      </c>
      <c r="B8" s="1120">
        <v>199742</v>
      </c>
      <c r="C8" s="1120">
        <v>56621.146999999997</v>
      </c>
      <c r="D8" s="1120">
        <v>6180.6009999999997</v>
      </c>
      <c r="E8" s="1120">
        <v>4273.8959999999997</v>
      </c>
      <c r="F8" s="1120">
        <v>9760.4809999999998</v>
      </c>
      <c r="G8" s="1121">
        <v>57315.163</v>
      </c>
    </row>
    <row r="9" spans="1:7" ht="15" customHeight="1">
      <c r="A9" s="15" t="s">
        <v>29</v>
      </c>
      <c r="B9" s="1120">
        <v>2133</v>
      </c>
      <c r="C9" s="1120">
        <v>29364.026000000002</v>
      </c>
      <c r="D9" s="1120">
        <v>1581.2139999999999</v>
      </c>
      <c r="E9" s="1120">
        <v>0</v>
      </c>
      <c r="F9" s="1120">
        <v>1113.4359999999999</v>
      </c>
      <c r="G9" s="1121">
        <v>29831.803</v>
      </c>
    </row>
    <row r="10" spans="1:7" ht="15" customHeight="1">
      <c r="A10" s="15" t="s">
        <v>30</v>
      </c>
      <c r="B10" s="1120">
        <v>5367</v>
      </c>
      <c r="C10" s="1120">
        <v>14043.151</v>
      </c>
      <c r="D10" s="1120">
        <v>2182.1579999999999</v>
      </c>
      <c r="E10" s="1120">
        <v>2.4239999999999999</v>
      </c>
      <c r="F10" s="1120">
        <v>2629.2280000000001</v>
      </c>
      <c r="G10" s="1121">
        <v>13598.505999999999</v>
      </c>
    </row>
    <row r="11" spans="1:7" ht="15" customHeight="1">
      <c r="A11" s="15" t="s">
        <v>31</v>
      </c>
      <c r="B11" s="1120">
        <v>0</v>
      </c>
      <c r="C11" s="1120">
        <v>0</v>
      </c>
      <c r="D11" s="1120">
        <v>0</v>
      </c>
      <c r="E11" s="1120">
        <v>0</v>
      </c>
      <c r="F11" s="1120">
        <v>0</v>
      </c>
      <c r="G11" s="1121">
        <v>0</v>
      </c>
    </row>
    <row r="12" spans="1:7" ht="15" customHeight="1">
      <c r="A12" s="15" t="s">
        <v>32</v>
      </c>
      <c r="B12" s="1120">
        <v>1069</v>
      </c>
      <c r="C12" s="1120">
        <v>18894.452000000001</v>
      </c>
      <c r="D12" s="1120">
        <v>3251.1869999999999</v>
      </c>
      <c r="E12" s="1120">
        <v>0.73599999999999999</v>
      </c>
      <c r="F12" s="1120">
        <v>2626.7190000000001</v>
      </c>
      <c r="G12" s="1121">
        <v>19519.655999999999</v>
      </c>
    </row>
    <row r="13" spans="1:7" ht="15" customHeight="1">
      <c r="A13" s="15" t="s">
        <v>33</v>
      </c>
      <c r="B13" s="1120">
        <v>3417</v>
      </c>
      <c r="C13" s="1120">
        <v>35460.050999999999</v>
      </c>
      <c r="D13" s="1120">
        <v>3961.8780000000002</v>
      </c>
      <c r="E13" s="1120">
        <v>98.674999999999997</v>
      </c>
      <c r="F13" s="1120">
        <v>3287.0520000000001</v>
      </c>
      <c r="G13" s="1121">
        <v>36233.552000000003</v>
      </c>
    </row>
    <row r="14" spans="1:7" ht="15" customHeight="1">
      <c r="A14" s="85" t="s">
        <v>34</v>
      </c>
      <c r="B14" s="1120">
        <v>0</v>
      </c>
      <c r="C14" s="1120">
        <v>0</v>
      </c>
      <c r="D14" s="1120">
        <v>0</v>
      </c>
      <c r="E14" s="1120">
        <v>0</v>
      </c>
      <c r="F14" s="1120">
        <v>0</v>
      </c>
      <c r="G14" s="1121">
        <v>0</v>
      </c>
    </row>
    <row r="15" spans="1:7" ht="15" customHeight="1">
      <c r="A15" s="85" t="s">
        <v>35</v>
      </c>
      <c r="B15" s="1120">
        <v>202</v>
      </c>
      <c r="C15" s="1120">
        <v>1577.6690000000001</v>
      </c>
      <c r="D15" s="1120">
        <v>3495.451</v>
      </c>
      <c r="E15" s="1120">
        <v>0.16300000000000001</v>
      </c>
      <c r="F15" s="1120">
        <v>3190.8829999999998</v>
      </c>
      <c r="G15" s="1121">
        <v>1882.3989999999999</v>
      </c>
    </row>
    <row r="16" spans="1:7" ht="15" customHeight="1">
      <c r="A16" s="85" t="s">
        <v>36</v>
      </c>
      <c r="B16" s="1120">
        <v>1</v>
      </c>
      <c r="C16" s="1120">
        <v>15.65</v>
      </c>
      <c r="D16" s="1120">
        <v>0.249</v>
      </c>
      <c r="E16" s="1120">
        <v>0</v>
      </c>
      <c r="F16" s="1120">
        <v>0</v>
      </c>
      <c r="G16" s="1121">
        <v>15.898999999999999</v>
      </c>
    </row>
    <row r="17" spans="1:8" ht="15" customHeight="1">
      <c r="A17" s="1123" t="s">
        <v>37</v>
      </c>
      <c r="B17" s="1124">
        <v>211931</v>
      </c>
      <c r="C17" s="1124">
        <v>155976.14599999998</v>
      </c>
      <c r="D17" s="1124">
        <v>20652.738000000001</v>
      </c>
      <c r="E17" s="1124">
        <v>4375.8939999999993</v>
      </c>
      <c r="F17" s="1124">
        <v>22607.798999999999</v>
      </c>
      <c r="G17" s="1124">
        <v>158396.978</v>
      </c>
    </row>
    <row r="18" spans="1:8" ht="13.5">
      <c r="A18" s="85"/>
      <c r="B18" s="85"/>
      <c r="C18" s="1125"/>
      <c r="D18" s="1125"/>
      <c r="E18" s="1125"/>
      <c r="F18" s="1125"/>
      <c r="G18" s="1125"/>
    </row>
    <row r="19" spans="1:8" ht="13.5">
      <c r="A19" s="724" t="s">
        <v>998</v>
      </c>
      <c r="B19" s="724"/>
      <c r="C19" s="724"/>
      <c r="D19" s="724"/>
      <c r="E19" s="724"/>
      <c r="F19" s="724"/>
      <c r="G19" s="724"/>
    </row>
    <row r="20" spans="1:8" ht="13.5">
      <c r="A20" s="95"/>
      <c r="B20" s="15"/>
      <c r="C20" s="15"/>
      <c r="D20" s="15"/>
      <c r="E20" s="15"/>
      <c r="F20" s="15"/>
      <c r="G20" s="15"/>
      <c r="H20" s="15"/>
    </row>
    <row r="21" spans="1:8" ht="13.5">
      <c r="A21" s="15"/>
      <c r="B21" s="15"/>
      <c r="C21" s="15"/>
      <c r="D21" s="15"/>
      <c r="E21" s="15"/>
      <c r="F21" s="15"/>
      <c r="G21" s="15"/>
    </row>
    <row r="22" spans="1:8" ht="13.5">
      <c r="A22" s="15"/>
      <c r="B22" s="15"/>
      <c r="C22" s="15"/>
      <c r="D22" s="15"/>
      <c r="E22" s="15"/>
      <c r="F22" s="15"/>
      <c r="G22" s="15"/>
    </row>
    <row r="23" spans="1:8" ht="13.5">
      <c r="A23" s="15"/>
      <c r="B23" s="15"/>
      <c r="C23" s="15"/>
      <c r="D23" s="15"/>
      <c r="E23" s="15"/>
      <c r="F23" s="15"/>
      <c r="G23" s="1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sheetData>
  <mergeCells count="3">
    <mergeCell ref="A2:G2"/>
    <mergeCell ref="A3:G3"/>
    <mergeCell ref="A4:G4"/>
  </mergeCells>
  <hyperlinks>
    <hyperlink ref="A1" location="Índice!A1" display="Volver al Índice" xr:uid="{24362220-A2D2-426F-B6E4-7EE45ECE1BA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8502-11D9-4A83-80F4-A14A4BE0FFBD}">
  <dimension ref="A1:S199"/>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93" t="s">
        <v>1045</v>
      </c>
      <c r="B1" s="1"/>
      <c r="C1" s="1"/>
      <c r="D1" s="1"/>
      <c r="E1" s="1"/>
      <c r="F1" s="1"/>
      <c r="G1" s="1"/>
      <c r="H1" s="1"/>
      <c r="I1" s="1"/>
      <c r="J1" s="1"/>
    </row>
    <row r="2" spans="1:15" s="99" customFormat="1" ht="30" customHeight="1">
      <c r="A2" s="70" t="s">
        <v>1011</v>
      </c>
      <c r="B2" s="70"/>
      <c r="C2" s="70"/>
      <c r="D2" s="70"/>
      <c r="E2" s="70"/>
      <c r="F2" s="70"/>
      <c r="G2" s="70"/>
      <c r="H2" s="70"/>
      <c r="I2" s="70"/>
      <c r="J2" s="70"/>
      <c r="K2" s="595"/>
      <c r="L2" s="595"/>
      <c r="M2" s="595"/>
      <c r="N2" s="595"/>
      <c r="O2" s="595"/>
    </row>
    <row r="3" spans="1:15" s="98" customFormat="1" ht="21" customHeight="1">
      <c r="A3" s="1143">
        <v>45596</v>
      </c>
      <c r="B3" s="1143"/>
      <c r="C3" s="1143"/>
      <c r="D3" s="1143"/>
      <c r="E3" s="1143"/>
      <c r="F3" s="1143"/>
      <c r="G3" s="1143"/>
      <c r="H3" s="1143"/>
      <c r="I3" s="1143"/>
      <c r="J3" s="1143"/>
      <c r="K3" s="596"/>
      <c r="L3" s="596"/>
      <c r="M3" s="596"/>
      <c r="N3" s="596"/>
      <c r="O3" s="596"/>
    </row>
    <row r="4" spans="1:15" s="98" customFormat="1" ht="18.75" customHeight="1">
      <c r="A4" s="101" t="s">
        <v>70</v>
      </c>
      <c r="B4" s="101"/>
      <c r="C4" s="101"/>
      <c r="D4" s="101"/>
      <c r="E4" s="101"/>
      <c r="F4" s="101"/>
      <c r="G4" s="101"/>
      <c r="H4" s="101"/>
      <c r="I4" s="101"/>
      <c r="J4" s="101"/>
      <c r="K4" s="596"/>
      <c r="L4" s="596"/>
      <c r="M4" s="596"/>
      <c r="N4" s="596"/>
      <c r="O4" s="596"/>
    </row>
    <row r="5" spans="1:15" s="105" customFormat="1" ht="22.5" customHeight="1" thickBot="1">
      <c r="A5" s="1144"/>
      <c r="B5" s="103"/>
      <c r="C5" s="103"/>
      <c r="D5" s="7"/>
      <c r="E5" s="7"/>
      <c r="F5" s="7"/>
      <c r="G5" s="7"/>
      <c r="H5" s="7"/>
      <c r="I5" s="7"/>
      <c r="J5" s="103"/>
      <c r="K5" s="597"/>
      <c r="L5" s="597"/>
      <c r="M5" s="597"/>
      <c r="N5" s="597"/>
      <c r="O5" s="597"/>
    </row>
    <row r="6" spans="1:15" s="94" customFormat="1" ht="24.75" customHeight="1">
      <c r="A6" s="106" t="s">
        <v>1</v>
      </c>
      <c r="B6" s="1145"/>
      <c r="D6" s="544" t="s">
        <v>1012</v>
      </c>
      <c r="E6" s="544"/>
      <c r="F6" s="544"/>
      <c r="G6" s="544"/>
      <c r="H6" s="544"/>
      <c r="I6" s="1146"/>
    </row>
    <row r="7" spans="1:15" s="94" customFormat="1" ht="42" customHeight="1">
      <c r="A7" s="108"/>
      <c r="B7" s="109" t="s">
        <v>1013</v>
      </c>
      <c r="C7" s="1147" t="s">
        <v>643</v>
      </c>
      <c r="D7" s="109" t="s">
        <v>1014</v>
      </c>
      <c r="E7" s="109" t="s">
        <v>1015</v>
      </c>
      <c r="F7" s="109" t="s">
        <v>1016</v>
      </c>
      <c r="G7" s="109" t="s">
        <v>1017</v>
      </c>
      <c r="H7" s="109" t="s">
        <v>1018</v>
      </c>
      <c r="I7" s="109" t="s">
        <v>1019</v>
      </c>
      <c r="J7" s="357" t="s">
        <v>100</v>
      </c>
    </row>
    <row r="8" spans="1:15" s="30" customFormat="1" ht="8.25" customHeight="1">
      <c r="A8" s="110"/>
      <c r="B8" s="110"/>
      <c r="C8" s="110"/>
      <c r="D8" s="110"/>
      <c r="E8" s="110"/>
      <c r="F8" s="110"/>
      <c r="G8" s="110"/>
      <c r="H8" s="110"/>
      <c r="I8" s="110"/>
      <c r="J8" s="110"/>
      <c r="K8" s="16"/>
    </row>
    <row r="9" spans="1:15" s="21" customFormat="1" ht="18" customHeight="1">
      <c r="A9" s="1137" t="s">
        <v>28</v>
      </c>
      <c r="B9" s="111">
        <v>926.96430909090907</v>
      </c>
      <c r="C9" s="111">
        <v>120122.21468545454</v>
      </c>
      <c r="D9" s="111">
        <v>47579.513688181818</v>
      </c>
      <c r="E9" s="111">
        <v>25044.342147727275</v>
      </c>
      <c r="F9" s="111">
        <v>151133.69249818186</v>
      </c>
      <c r="G9" s="111">
        <v>574089.81890318193</v>
      </c>
      <c r="H9" s="111">
        <v>217184.68644318188</v>
      </c>
      <c r="I9" s="111">
        <v>32547.564934545448</v>
      </c>
      <c r="J9" s="1148">
        <v>1168628.7976095458</v>
      </c>
      <c r="K9" s="1149"/>
    </row>
    <row r="10" spans="1:15" s="21" customFormat="1" ht="18" customHeight="1">
      <c r="A10" s="1137" t="s">
        <v>29</v>
      </c>
      <c r="B10" s="111">
        <v>0</v>
      </c>
      <c r="C10" s="111">
        <v>542190.9521750001</v>
      </c>
      <c r="D10" s="111">
        <v>99575.92832545453</v>
      </c>
      <c r="E10" s="111">
        <v>51008.841796818182</v>
      </c>
      <c r="F10" s="111">
        <v>217880.05068499997</v>
      </c>
      <c r="G10" s="111">
        <v>991794.72702500015</v>
      </c>
      <c r="H10" s="111">
        <v>820486.74862681818</v>
      </c>
      <c r="I10" s="111">
        <v>32645.276603636357</v>
      </c>
      <c r="J10" s="1148">
        <v>2755582.5252377274</v>
      </c>
      <c r="K10" s="1149"/>
    </row>
    <row r="11" spans="1:15" s="21" customFormat="1" ht="18" customHeight="1">
      <c r="A11" s="1137" t="s">
        <v>30</v>
      </c>
      <c r="B11" s="111">
        <v>0</v>
      </c>
      <c r="C11" s="111">
        <v>175127.88191909087</v>
      </c>
      <c r="D11" s="111">
        <v>74.608734999999967</v>
      </c>
      <c r="E11" s="111">
        <v>25859.313269545451</v>
      </c>
      <c r="F11" s="111">
        <v>272192.03342227271</v>
      </c>
      <c r="G11" s="111">
        <v>385195.90827772726</v>
      </c>
      <c r="H11" s="111">
        <v>446675.33005681809</v>
      </c>
      <c r="I11" s="111">
        <v>129129.88908636365</v>
      </c>
      <c r="J11" s="1148">
        <v>1434254.9647668179</v>
      </c>
      <c r="K11" s="1149"/>
    </row>
    <row r="12" spans="1:15" s="21" customFormat="1" ht="18" customHeight="1">
      <c r="A12" s="1137" t="s">
        <v>31</v>
      </c>
      <c r="B12" s="111">
        <v>0</v>
      </c>
      <c r="C12" s="111">
        <v>201859.76658545455</v>
      </c>
      <c r="D12" s="111">
        <v>0</v>
      </c>
      <c r="E12" s="111">
        <v>6031.8571054545455</v>
      </c>
      <c r="F12" s="111">
        <v>22336.460052727271</v>
      </c>
      <c r="G12" s="111">
        <v>212469.30827863637</v>
      </c>
      <c r="H12" s="111">
        <v>380610.15300863644</v>
      </c>
      <c r="I12" s="111">
        <v>0</v>
      </c>
      <c r="J12" s="1148">
        <v>823307.54503090912</v>
      </c>
      <c r="K12" s="1149"/>
    </row>
    <row r="13" spans="1:15" s="21" customFormat="1" ht="18" customHeight="1">
      <c r="A13" s="1137" t="s">
        <v>32</v>
      </c>
      <c r="B13" s="111">
        <v>0</v>
      </c>
      <c r="C13" s="111">
        <v>167532.49040181818</v>
      </c>
      <c r="D13" s="111">
        <v>0</v>
      </c>
      <c r="E13" s="111">
        <v>410.96715681818171</v>
      </c>
      <c r="F13" s="111">
        <v>2529.2727522727273</v>
      </c>
      <c r="G13" s="111">
        <v>33993.74447636363</v>
      </c>
      <c r="H13" s="111">
        <v>45168.437324090904</v>
      </c>
      <c r="I13" s="111">
        <v>8435.107196363635</v>
      </c>
      <c r="J13" s="1148">
        <v>258070.01930772729</v>
      </c>
      <c r="K13" s="1149"/>
    </row>
    <row r="14" spans="1:15" s="21" customFormat="1" ht="18" customHeight="1">
      <c r="A14" s="1137" t="s">
        <v>33</v>
      </c>
      <c r="B14" s="111">
        <v>0</v>
      </c>
      <c r="C14" s="111">
        <v>691635.90337045456</v>
      </c>
      <c r="D14" s="111">
        <v>6.5463586363636361</v>
      </c>
      <c r="E14" s="111">
        <v>13887.892576818182</v>
      </c>
      <c r="F14" s="111">
        <v>48264.155907727269</v>
      </c>
      <c r="G14" s="111">
        <v>146758.87483181819</v>
      </c>
      <c r="H14" s="111">
        <v>151456.16132772723</v>
      </c>
      <c r="I14" s="111">
        <v>87721.846489545467</v>
      </c>
      <c r="J14" s="1148">
        <v>1139731.3808627273</v>
      </c>
      <c r="K14" s="1149"/>
    </row>
    <row r="15" spans="1:15" s="21" customFormat="1" ht="18" customHeight="1">
      <c r="A15" s="1137" t="s">
        <v>34</v>
      </c>
      <c r="B15" s="111">
        <v>0</v>
      </c>
      <c r="C15" s="111">
        <v>0</v>
      </c>
      <c r="D15" s="111">
        <v>0</v>
      </c>
      <c r="E15" s="111">
        <v>0</v>
      </c>
      <c r="F15" s="111">
        <v>0</v>
      </c>
      <c r="G15" s="111">
        <v>0</v>
      </c>
      <c r="H15" s="111">
        <v>0</v>
      </c>
      <c r="I15" s="111">
        <v>0</v>
      </c>
      <c r="J15" s="1148">
        <v>0</v>
      </c>
      <c r="K15" s="1149"/>
    </row>
    <row r="16" spans="1:15" s="21" customFormat="1" ht="18" customHeight="1">
      <c r="A16" s="1137" t="s">
        <v>35</v>
      </c>
      <c r="B16" s="111">
        <v>0</v>
      </c>
      <c r="C16" s="111">
        <v>13816.703484090911</v>
      </c>
      <c r="D16" s="111">
        <v>0</v>
      </c>
      <c r="E16" s="111">
        <v>633.43426590909098</v>
      </c>
      <c r="F16" s="111">
        <v>273.84431363636355</v>
      </c>
      <c r="G16" s="111">
        <v>10907.285109545459</v>
      </c>
      <c r="H16" s="111">
        <v>450325.66950318188</v>
      </c>
      <c r="I16" s="111">
        <v>75268.67091045453</v>
      </c>
      <c r="J16" s="1148">
        <v>551225.60758681828</v>
      </c>
      <c r="K16" s="1149"/>
    </row>
    <row r="17" spans="1:19" s="21" customFormat="1" ht="18" customHeight="1">
      <c r="A17" s="1137" t="s">
        <v>36</v>
      </c>
      <c r="B17" s="111">
        <v>0</v>
      </c>
      <c r="C17" s="111">
        <v>8.5177272727272643E-2</v>
      </c>
      <c r="D17" s="111">
        <v>0</v>
      </c>
      <c r="E17" s="111">
        <v>266.58866409090922</v>
      </c>
      <c r="F17" s="111">
        <v>16509.190444545457</v>
      </c>
      <c r="G17" s="111">
        <v>54057.773930454539</v>
      </c>
      <c r="H17" s="111">
        <v>18873.534100000004</v>
      </c>
      <c r="I17" s="111">
        <v>0</v>
      </c>
      <c r="J17" s="1148">
        <v>89707.172316363634</v>
      </c>
      <c r="K17" s="1149"/>
    </row>
    <row r="18" spans="1:19" s="21" customFormat="1" ht="21.95" customHeight="1" thickBot="1">
      <c r="A18" s="90" t="s">
        <v>37</v>
      </c>
      <c r="B18" s="114">
        <v>926.96430909090907</v>
      </c>
      <c r="C18" s="114">
        <v>1912285.9977986363</v>
      </c>
      <c r="D18" s="114">
        <v>147236.59710727271</v>
      </c>
      <c r="E18" s="114">
        <v>123143.23698318182</v>
      </c>
      <c r="F18" s="114">
        <v>731118.70007636352</v>
      </c>
      <c r="G18" s="114">
        <v>2409267.4408327276</v>
      </c>
      <c r="H18" s="114">
        <v>2530780.7203904549</v>
      </c>
      <c r="I18" s="114">
        <v>365748.35522090906</v>
      </c>
      <c r="J18" s="114">
        <v>8220508.0127186375</v>
      </c>
      <c r="K18" s="1149"/>
    </row>
    <row r="19" spans="1:19" s="21" customFormat="1" ht="21" customHeight="1">
      <c r="A19" s="26" t="s">
        <v>1020</v>
      </c>
      <c r="B19" s="118"/>
      <c r="C19" s="118"/>
      <c r="D19" s="118"/>
      <c r="E19" s="118"/>
      <c r="F19" s="118"/>
      <c r="G19" s="118"/>
      <c r="H19" s="118"/>
      <c r="I19" s="118"/>
      <c r="J19" s="119"/>
      <c r="K19" s="1149"/>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49"/>
    </row>
    <row r="22" spans="1:19" s="93" customFormat="1" ht="30.75" customHeight="1">
      <c r="A22" s="7"/>
      <c r="B22" s="7"/>
      <c r="C22" s="7"/>
      <c r="D22" s="7"/>
      <c r="E22" s="7"/>
      <c r="F22" s="7"/>
      <c r="G22" s="7"/>
      <c r="H22" s="7"/>
      <c r="I22" s="7"/>
      <c r="J22" s="7"/>
      <c r="K22" s="1150"/>
    </row>
    <row r="23" spans="1:19" s="8" customFormat="1" ht="7.5" customHeight="1">
      <c r="A23" s="7"/>
      <c r="B23" s="7"/>
      <c r="C23" s="7"/>
      <c r="D23" s="7"/>
      <c r="E23" s="7"/>
      <c r="F23" s="7"/>
      <c r="G23" s="7"/>
      <c r="H23" s="7"/>
      <c r="I23" s="7"/>
      <c r="J23" s="7"/>
      <c r="K23" s="529"/>
    </row>
    <row r="24" spans="1:19" s="123" customFormat="1" ht="13.5" customHeight="1">
      <c r="A24" s="7"/>
      <c r="B24" s="7"/>
      <c r="C24" s="7"/>
      <c r="D24" s="7"/>
      <c r="E24" s="7"/>
      <c r="F24" s="7"/>
      <c r="G24" s="7"/>
      <c r="H24" s="7"/>
      <c r="I24" s="7"/>
      <c r="J24" s="7"/>
    </row>
    <row r="199" spans="3:3">
      <c r="C199" s="7" t="s">
        <v>62</v>
      </c>
    </row>
  </sheetData>
  <mergeCells count="5">
    <mergeCell ref="A2:J2"/>
    <mergeCell ref="A3:J3"/>
    <mergeCell ref="A4:J4"/>
    <mergeCell ref="A6:A7"/>
    <mergeCell ref="D6:H6"/>
  </mergeCells>
  <hyperlinks>
    <hyperlink ref="A1" location="Índice!A1" display="Volver al Índice" xr:uid="{EC2BEC93-EF9B-4160-AAFB-6970977120E0}"/>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1CAC-69B4-4D5E-9913-B5E3F8A9920B}">
  <dimension ref="A1:S24"/>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93" t="s">
        <v>1045</v>
      </c>
      <c r="B1" s="1"/>
      <c r="C1" s="1"/>
      <c r="D1" s="1"/>
      <c r="E1" s="1"/>
      <c r="F1" s="1"/>
      <c r="G1" s="1"/>
      <c r="H1" s="1"/>
      <c r="I1" s="1"/>
      <c r="J1" s="1"/>
    </row>
    <row r="2" spans="1:15" s="99" customFormat="1" ht="30" customHeight="1">
      <c r="A2" s="70" t="s">
        <v>1021</v>
      </c>
      <c r="B2" s="70"/>
      <c r="C2" s="70"/>
      <c r="D2" s="70"/>
      <c r="E2" s="70"/>
      <c r="F2" s="70"/>
      <c r="G2" s="70"/>
      <c r="H2" s="70"/>
      <c r="I2" s="70"/>
      <c r="J2" s="70"/>
      <c r="K2" s="595"/>
      <c r="L2" s="595"/>
      <c r="M2" s="595"/>
      <c r="N2" s="595"/>
      <c r="O2" s="595"/>
    </row>
    <row r="3" spans="1:15" s="98" customFormat="1" ht="21" customHeight="1">
      <c r="A3" s="1143">
        <v>45596</v>
      </c>
      <c r="B3" s="1143"/>
      <c r="C3" s="1143"/>
      <c r="D3" s="1143"/>
      <c r="E3" s="1143"/>
      <c r="F3" s="1143"/>
      <c r="G3" s="1143"/>
      <c r="H3" s="1143"/>
      <c r="I3" s="1143"/>
      <c r="J3" s="1143"/>
      <c r="K3" s="596"/>
      <c r="L3" s="596"/>
      <c r="M3" s="596"/>
      <c r="N3" s="596"/>
      <c r="O3" s="596"/>
    </row>
    <row r="4" spans="1:15" s="98" customFormat="1" ht="18.75" customHeight="1">
      <c r="A4" s="101" t="s">
        <v>1022</v>
      </c>
      <c r="B4" s="101"/>
      <c r="C4" s="101"/>
      <c r="D4" s="101"/>
      <c r="E4" s="101"/>
      <c r="F4" s="101"/>
      <c r="G4" s="101"/>
      <c r="H4" s="101"/>
      <c r="I4" s="101"/>
      <c r="J4" s="101"/>
      <c r="K4" s="596"/>
      <c r="L4" s="596"/>
      <c r="M4" s="596"/>
      <c r="N4" s="596"/>
      <c r="O4" s="596"/>
    </row>
    <row r="5" spans="1:15" s="105" customFormat="1" ht="26.25" customHeight="1" thickBot="1">
      <c r="A5" s="1144"/>
      <c r="B5" s="103"/>
      <c r="C5" s="103"/>
      <c r="D5" s="7"/>
      <c r="E5" s="7"/>
      <c r="F5" s="7"/>
      <c r="G5" s="7"/>
      <c r="H5" s="7"/>
      <c r="I5" s="7"/>
      <c r="J5" s="103"/>
      <c r="K5" s="597"/>
      <c r="L5" s="597"/>
      <c r="M5" s="597"/>
      <c r="N5" s="597"/>
      <c r="O5" s="597"/>
    </row>
    <row r="6" spans="1:15" s="94" customFormat="1" ht="24.75" customHeight="1">
      <c r="A6" s="106" t="s">
        <v>1</v>
      </c>
      <c r="B6" s="1145"/>
      <c r="D6" s="544" t="s">
        <v>1012</v>
      </c>
      <c r="E6" s="544"/>
      <c r="F6" s="544"/>
      <c r="G6" s="544"/>
      <c r="H6" s="544"/>
      <c r="I6" s="1146"/>
    </row>
    <row r="7" spans="1:15" s="94" customFormat="1" ht="42" customHeight="1">
      <c r="A7" s="108"/>
      <c r="B7" s="109" t="s">
        <v>1013</v>
      </c>
      <c r="C7" s="1147" t="s">
        <v>643</v>
      </c>
      <c r="D7" s="109" t="s">
        <v>1014</v>
      </c>
      <c r="E7" s="109" t="s">
        <v>1015</v>
      </c>
      <c r="F7" s="109" t="s">
        <v>1016</v>
      </c>
      <c r="G7" s="109" t="s">
        <v>1017</v>
      </c>
      <c r="H7" s="109" t="s">
        <v>1018</v>
      </c>
      <c r="I7" s="109" t="s">
        <v>1019</v>
      </c>
      <c r="J7" s="357" t="s">
        <v>100</v>
      </c>
    </row>
    <row r="8" spans="1:15" s="30" customFormat="1" ht="8.25" customHeight="1">
      <c r="A8" s="110"/>
      <c r="B8" s="110"/>
      <c r="C8" s="110"/>
      <c r="D8" s="110"/>
      <c r="E8" s="110"/>
      <c r="F8" s="110"/>
      <c r="G8" s="110"/>
      <c r="H8" s="110"/>
      <c r="I8" s="110"/>
      <c r="J8" s="110"/>
      <c r="K8" s="16"/>
    </row>
    <row r="9" spans="1:15" s="21" customFormat="1" ht="18" customHeight="1">
      <c r="A9" s="1137" t="s">
        <v>28</v>
      </c>
      <c r="B9" s="111">
        <v>19.540056363636367</v>
      </c>
      <c r="C9" s="111">
        <v>3499.737501363637</v>
      </c>
      <c r="D9" s="111">
        <v>0</v>
      </c>
      <c r="E9" s="111">
        <v>67.787123181818174</v>
      </c>
      <c r="F9" s="111">
        <v>509.98943999999989</v>
      </c>
      <c r="G9" s="111">
        <v>3789.074059545454</v>
      </c>
      <c r="H9" s="111">
        <v>5630.6715486363619</v>
      </c>
      <c r="I9" s="111">
        <v>1627.4898627272732</v>
      </c>
      <c r="J9" s="1148">
        <v>15144.289591818182</v>
      </c>
      <c r="K9" s="1149"/>
    </row>
    <row r="10" spans="1:15" s="21" customFormat="1" ht="18" customHeight="1">
      <c r="A10" s="1137" t="s">
        <v>29</v>
      </c>
      <c r="B10" s="111">
        <v>0</v>
      </c>
      <c r="C10" s="111">
        <v>347.72547045454559</v>
      </c>
      <c r="D10" s="111">
        <v>0</v>
      </c>
      <c r="E10" s="111">
        <v>0</v>
      </c>
      <c r="F10" s="111">
        <v>5383.2473299999992</v>
      </c>
      <c r="G10" s="111">
        <v>1914.2352899999994</v>
      </c>
      <c r="H10" s="111">
        <v>17.461939999999998</v>
      </c>
      <c r="I10" s="111">
        <v>25.773820000000004</v>
      </c>
      <c r="J10" s="1148">
        <v>7688.4438504545451</v>
      </c>
      <c r="K10" s="1149"/>
    </row>
    <row r="11" spans="1:15" s="21" customFormat="1" ht="18" customHeight="1">
      <c r="A11" s="1137" t="s">
        <v>30</v>
      </c>
      <c r="B11" s="111">
        <v>0</v>
      </c>
      <c r="C11" s="111">
        <v>1574.3769418181816</v>
      </c>
      <c r="D11" s="111">
        <v>0</v>
      </c>
      <c r="E11" s="111">
        <v>64.077406818181814</v>
      </c>
      <c r="F11" s="111">
        <v>93.927931818181776</v>
      </c>
      <c r="G11" s="111">
        <v>117.90777227272726</v>
      </c>
      <c r="H11" s="111">
        <v>278.84844363636353</v>
      </c>
      <c r="I11" s="111">
        <v>842.06668318181812</v>
      </c>
      <c r="J11" s="1148">
        <v>2971.205179545454</v>
      </c>
      <c r="K11" s="1149"/>
    </row>
    <row r="12" spans="1:15" s="21" customFormat="1" ht="18" customHeight="1">
      <c r="A12" s="1137" t="s">
        <v>31</v>
      </c>
      <c r="B12" s="111">
        <v>0</v>
      </c>
      <c r="C12" s="111">
        <v>0</v>
      </c>
      <c r="D12" s="111">
        <v>0</v>
      </c>
      <c r="E12" s="111">
        <v>0</v>
      </c>
      <c r="F12" s="111">
        <v>0</v>
      </c>
      <c r="G12" s="111">
        <v>0</v>
      </c>
      <c r="H12" s="111">
        <v>0</v>
      </c>
      <c r="I12" s="111">
        <v>0</v>
      </c>
      <c r="J12" s="1148">
        <v>0</v>
      </c>
      <c r="K12" s="1149"/>
    </row>
    <row r="13" spans="1:15" s="21" customFormat="1" ht="18" customHeight="1">
      <c r="A13" s="1137" t="s">
        <v>32</v>
      </c>
      <c r="B13" s="111">
        <v>0</v>
      </c>
      <c r="C13" s="111">
        <v>229.35480636363633</v>
      </c>
      <c r="D13" s="111">
        <v>0</v>
      </c>
      <c r="E13" s="111">
        <v>1.6549399999999996</v>
      </c>
      <c r="F13" s="111">
        <v>212.13967772727264</v>
      </c>
      <c r="G13" s="111">
        <v>3132.5210872727275</v>
      </c>
      <c r="H13" s="111">
        <v>1603.2945004545459</v>
      </c>
      <c r="I13" s="111">
        <v>33.094979999999985</v>
      </c>
      <c r="J13" s="1148">
        <v>5212.0599918181815</v>
      </c>
      <c r="K13" s="1149"/>
    </row>
    <row r="14" spans="1:15" s="21" customFormat="1" ht="18" customHeight="1">
      <c r="A14" s="1137" t="s">
        <v>33</v>
      </c>
      <c r="B14" s="111">
        <v>0</v>
      </c>
      <c r="C14" s="111">
        <v>1817.5990090909092</v>
      </c>
      <c r="D14" s="111">
        <v>0.74595999999999996</v>
      </c>
      <c r="E14" s="111">
        <v>92.053443636363596</v>
      </c>
      <c r="F14" s="111">
        <v>166.03726454545458</v>
      </c>
      <c r="G14" s="111">
        <v>3247.9719599999994</v>
      </c>
      <c r="H14" s="111">
        <v>4253.1283686363631</v>
      </c>
      <c r="I14" s="111">
        <v>0</v>
      </c>
      <c r="J14" s="1148">
        <v>9577.536005909089</v>
      </c>
      <c r="K14" s="1149"/>
    </row>
    <row r="15" spans="1:15" s="21" customFormat="1" ht="18" customHeight="1">
      <c r="A15" s="1137" t="s">
        <v>34</v>
      </c>
      <c r="B15" s="111">
        <v>0</v>
      </c>
      <c r="C15" s="111">
        <v>0</v>
      </c>
      <c r="D15" s="111">
        <v>0</v>
      </c>
      <c r="E15" s="111">
        <v>0</v>
      </c>
      <c r="F15" s="111">
        <v>0</v>
      </c>
      <c r="G15" s="111">
        <v>0</v>
      </c>
      <c r="H15" s="111">
        <v>0</v>
      </c>
      <c r="I15" s="111">
        <v>0</v>
      </c>
      <c r="J15" s="1148">
        <v>0</v>
      </c>
      <c r="K15" s="1149"/>
    </row>
    <row r="16" spans="1:15" s="21" customFormat="1" ht="18" customHeight="1">
      <c r="A16" s="1137" t="s">
        <v>35</v>
      </c>
      <c r="B16" s="111">
        <v>0</v>
      </c>
      <c r="C16" s="111">
        <v>248.55905590909094</v>
      </c>
      <c r="D16" s="111">
        <v>0</v>
      </c>
      <c r="E16" s="111">
        <v>0</v>
      </c>
      <c r="F16" s="111">
        <v>9.7260100000000023</v>
      </c>
      <c r="G16" s="111">
        <v>22.228021818181816</v>
      </c>
      <c r="H16" s="111">
        <v>102.0065</v>
      </c>
      <c r="I16" s="111">
        <v>111.13408545454547</v>
      </c>
      <c r="J16" s="1148">
        <v>493.65367318181819</v>
      </c>
      <c r="K16" s="1149"/>
    </row>
    <row r="17" spans="1:19" s="21" customFormat="1" ht="18" customHeight="1">
      <c r="A17" s="1137" t="s">
        <v>36</v>
      </c>
      <c r="B17" s="111">
        <v>0</v>
      </c>
      <c r="C17" s="111">
        <v>0</v>
      </c>
      <c r="D17" s="111">
        <v>0</v>
      </c>
      <c r="E17" s="111">
        <v>0</v>
      </c>
      <c r="F17" s="111">
        <v>4.2195500000000017</v>
      </c>
      <c r="G17" s="111">
        <v>0</v>
      </c>
      <c r="H17" s="111">
        <v>0</v>
      </c>
      <c r="I17" s="111">
        <v>0</v>
      </c>
      <c r="J17" s="1148">
        <v>4.2195500000000017</v>
      </c>
      <c r="K17" s="1149"/>
    </row>
    <row r="18" spans="1:19" s="21" customFormat="1" ht="21.95" customHeight="1" thickBot="1">
      <c r="A18" s="90" t="s">
        <v>37</v>
      </c>
      <c r="B18" s="114">
        <v>19.540056363636367</v>
      </c>
      <c r="C18" s="114">
        <v>7717.3527850000009</v>
      </c>
      <c r="D18" s="114">
        <v>0.74595999999999996</v>
      </c>
      <c r="E18" s="114">
        <v>225.57291363636358</v>
      </c>
      <c r="F18" s="114">
        <v>6379.2872040909069</v>
      </c>
      <c r="G18" s="114">
        <v>12223.93819090909</v>
      </c>
      <c r="H18" s="114">
        <v>11885.411301363636</v>
      </c>
      <c r="I18" s="114">
        <v>2639.5594313636366</v>
      </c>
      <c r="J18" s="114">
        <v>41091.407842727276</v>
      </c>
      <c r="K18" s="1149"/>
    </row>
    <row r="19" spans="1:19" s="21" customFormat="1" ht="21" customHeight="1">
      <c r="A19" s="26" t="s">
        <v>1020</v>
      </c>
      <c r="B19" s="118"/>
      <c r="C19" s="118"/>
      <c r="D19" s="118"/>
      <c r="E19" s="118"/>
      <c r="F19" s="118"/>
      <c r="G19" s="118"/>
      <c r="H19" s="118"/>
      <c r="I19" s="118"/>
      <c r="J19" s="119"/>
      <c r="K19" s="1149"/>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49"/>
    </row>
    <row r="22" spans="1:19" s="93" customFormat="1" ht="30.75" customHeight="1">
      <c r="A22" s="7"/>
      <c r="B22" s="7"/>
      <c r="C22" s="7"/>
      <c r="D22" s="7"/>
      <c r="E22" s="7"/>
      <c r="F22" s="7"/>
      <c r="G22" s="7"/>
      <c r="H22" s="7"/>
      <c r="I22" s="7"/>
      <c r="J22" s="7"/>
      <c r="K22" s="1150"/>
    </row>
    <row r="23" spans="1:19" s="8" customFormat="1" ht="7.5" customHeight="1">
      <c r="A23" s="7"/>
      <c r="B23" s="7"/>
      <c r="C23" s="7"/>
      <c r="D23" s="7"/>
      <c r="E23" s="7"/>
      <c r="F23" s="7"/>
      <c r="G23" s="7"/>
      <c r="H23" s="7"/>
      <c r="I23" s="7"/>
      <c r="J23" s="7"/>
      <c r="K23" s="529"/>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CC3A8D3F-D2D1-458B-92D6-CDD42795C826}"/>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4B2-AD89-4C11-84F9-63FC3722A471}">
  <dimension ref="A1:H21"/>
  <sheetViews>
    <sheetView showGridLines="0" zoomScaleNormal="100" workbookViewId="0"/>
  </sheetViews>
  <sheetFormatPr baseColWidth="10" defaultRowHeight="12.75"/>
  <cols>
    <col min="1" max="1" width="33.7109375" style="7" customWidth="1"/>
    <col min="2" max="6" width="25.7109375" style="7" customWidth="1"/>
    <col min="7" max="7" width="11.5703125" style="529" customWidth="1"/>
    <col min="8" max="8" width="20.140625" style="7" bestFit="1" customWidth="1"/>
    <col min="9" max="256" width="11.42578125" style="7"/>
    <col min="257" max="257" width="33.7109375" style="7" customWidth="1"/>
    <col min="258" max="262" width="25.7109375" style="7" customWidth="1"/>
    <col min="263" max="263" width="11.5703125" style="7" customWidth="1"/>
    <col min="264" max="264" width="20.140625" style="7" bestFit="1" customWidth="1"/>
    <col min="265" max="512" width="11.42578125" style="7"/>
    <col min="513" max="513" width="33.7109375" style="7" customWidth="1"/>
    <col min="514" max="518" width="25.7109375" style="7" customWidth="1"/>
    <col min="519" max="519" width="11.5703125" style="7" customWidth="1"/>
    <col min="520" max="520" width="20.140625" style="7" bestFit="1" customWidth="1"/>
    <col min="521" max="768" width="11.42578125" style="7"/>
    <col min="769" max="769" width="33.7109375" style="7" customWidth="1"/>
    <col min="770" max="774" width="25.7109375" style="7" customWidth="1"/>
    <col min="775" max="775" width="11.5703125" style="7" customWidth="1"/>
    <col min="776" max="776" width="20.140625" style="7" bestFit="1" customWidth="1"/>
    <col min="777" max="1024" width="11.42578125" style="7"/>
    <col min="1025" max="1025" width="33.7109375" style="7" customWidth="1"/>
    <col min="1026" max="1030" width="25.7109375" style="7" customWidth="1"/>
    <col min="1031" max="1031" width="11.5703125" style="7" customWidth="1"/>
    <col min="1032" max="1032" width="20.140625" style="7" bestFit="1" customWidth="1"/>
    <col min="1033" max="1280" width="11.42578125" style="7"/>
    <col min="1281" max="1281" width="33.7109375" style="7" customWidth="1"/>
    <col min="1282" max="1286" width="25.7109375" style="7" customWidth="1"/>
    <col min="1287" max="1287" width="11.5703125" style="7" customWidth="1"/>
    <col min="1288" max="1288" width="20.140625" style="7" bestFit="1" customWidth="1"/>
    <col min="1289" max="1536" width="11.42578125" style="7"/>
    <col min="1537" max="1537" width="33.7109375" style="7" customWidth="1"/>
    <col min="1538" max="1542" width="25.7109375" style="7" customWidth="1"/>
    <col min="1543" max="1543" width="11.5703125" style="7" customWidth="1"/>
    <col min="1544" max="1544" width="20.140625" style="7" bestFit="1" customWidth="1"/>
    <col min="1545" max="1792" width="11.42578125" style="7"/>
    <col min="1793" max="1793" width="33.7109375" style="7" customWidth="1"/>
    <col min="1794" max="1798" width="25.7109375" style="7" customWidth="1"/>
    <col min="1799" max="1799" width="11.5703125" style="7" customWidth="1"/>
    <col min="1800" max="1800" width="20.140625" style="7" bestFit="1" customWidth="1"/>
    <col min="1801" max="2048" width="11.42578125" style="7"/>
    <col min="2049" max="2049" width="33.7109375" style="7" customWidth="1"/>
    <col min="2050" max="2054" width="25.7109375" style="7" customWidth="1"/>
    <col min="2055" max="2055" width="11.5703125" style="7" customWidth="1"/>
    <col min="2056" max="2056" width="20.140625" style="7" bestFit="1" customWidth="1"/>
    <col min="2057" max="2304" width="11.42578125" style="7"/>
    <col min="2305" max="2305" width="33.7109375" style="7" customWidth="1"/>
    <col min="2306" max="2310" width="25.7109375" style="7" customWidth="1"/>
    <col min="2311" max="2311" width="11.5703125" style="7" customWidth="1"/>
    <col min="2312" max="2312" width="20.140625" style="7" bestFit="1" customWidth="1"/>
    <col min="2313" max="2560" width="11.42578125" style="7"/>
    <col min="2561" max="2561" width="33.7109375" style="7" customWidth="1"/>
    <col min="2562" max="2566" width="25.7109375" style="7" customWidth="1"/>
    <col min="2567" max="2567" width="11.5703125" style="7" customWidth="1"/>
    <col min="2568" max="2568" width="20.140625" style="7" bestFit="1" customWidth="1"/>
    <col min="2569" max="2816" width="11.42578125" style="7"/>
    <col min="2817" max="2817" width="33.7109375" style="7" customWidth="1"/>
    <col min="2818" max="2822" width="25.7109375" style="7" customWidth="1"/>
    <col min="2823" max="2823" width="11.5703125" style="7" customWidth="1"/>
    <col min="2824" max="2824" width="20.140625" style="7" bestFit="1" customWidth="1"/>
    <col min="2825" max="3072" width="11.42578125" style="7"/>
    <col min="3073" max="3073" width="33.7109375" style="7" customWidth="1"/>
    <col min="3074" max="3078" width="25.7109375" style="7" customWidth="1"/>
    <col min="3079" max="3079" width="11.5703125" style="7" customWidth="1"/>
    <col min="3080" max="3080" width="20.140625" style="7" bestFit="1" customWidth="1"/>
    <col min="3081" max="3328" width="11.42578125" style="7"/>
    <col min="3329" max="3329" width="33.7109375" style="7" customWidth="1"/>
    <col min="3330" max="3334" width="25.7109375" style="7" customWidth="1"/>
    <col min="3335" max="3335" width="11.5703125" style="7" customWidth="1"/>
    <col min="3336" max="3336" width="20.140625" style="7" bestFit="1" customWidth="1"/>
    <col min="3337" max="3584" width="11.42578125" style="7"/>
    <col min="3585" max="3585" width="33.7109375" style="7" customWidth="1"/>
    <col min="3586" max="3590" width="25.7109375" style="7" customWidth="1"/>
    <col min="3591" max="3591" width="11.5703125" style="7" customWidth="1"/>
    <col min="3592" max="3592" width="20.140625" style="7" bestFit="1" customWidth="1"/>
    <col min="3593" max="3840" width="11.42578125" style="7"/>
    <col min="3841" max="3841" width="33.7109375" style="7" customWidth="1"/>
    <col min="3842" max="3846" width="25.7109375" style="7" customWidth="1"/>
    <col min="3847" max="3847" width="11.5703125" style="7" customWidth="1"/>
    <col min="3848" max="3848" width="20.140625" style="7" bestFit="1" customWidth="1"/>
    <col min="3849" max="4096" width="11.42578125" style="7"/>
    <col min="4097" max="4097" width="33.7109375" style="7" customWidth="1"/>
    <col min="4098" max="4102" width="25.7109375" style="7" customWidth="1"/>
    <col min="4103" max="4103" width="11.5703125" style="7" customWidth="1"/>
    <col min="4104" max="4104" width="20.140625" style="7" bestFit="1" customWidth="1"/>
    <col min="4105" max="4352" width="11.42578125" style="7"/>
    <col min="4353" max="4353" width="33.7109375" style="7" customWidth="1"/>
    <col min="4354" max="4358" width="25.7109375" style="7" customWidth="1"/>
    <col min="4359" max="4359" width="11.5703125" style="7" customWidth="1"/>
    <col min="4360" max="4360" width="20.140625" style="7" bestFit="1" customWidth="1"/>
    <col min="4361" max="4608" width="11.42578125" style="7"/>
    <col min="4609" max="4609" width="33.7109375" style="7" customWidth="1"/>
    <col min="4610" max="4614" width="25.7109375" style="7" customWidth="1"/>
    <col min="4615" max="4615" width="11.5703125" style="7" customWidth="1"/>
    <col min="4616" max="4616" width="20.140625" style="7" bestFit="1" customWidth="1"/>
    <col min="4617" max="4864" width="11.42578125" style="7"/>
    <col min="4865" max="4865" width="33.7109375" style="7" customWidth="1"/>
    <col min="4866" max="4870" width="25.7109375" style="7" customWidth="1"/>
    <col min="4871" max="4871" width="11.5703125" style="7" customWidth="1"/>
    <col min="4872" max="4872" width="20.140625" style="7" bestFit="1" customWidth="1"/>
    <col min="4873" max="5120" width="11.42578125" style="7"/>
    <col min="5121" max="5121" width="33.7109375" style="7" customWidth="1"/>
    <col min="5122" max="5126" width="25.7109375" style="7" customWidth="1"/>
    <col min="5127" max="5127" width="11.5703125" style="7" customWidth="1"/>
    <col min="5128" max="5128" width="20.140625" style="7" bestFit="1" customWidth="1"/>
    <col min="5129" max="5376" width="11.42578125" style="7"/>
    <col min="5377" max="5377" width="33.7109375" style="7" customWidth="1"/>
    <col min="5378" max="5382" width="25.7109375" style="7" customWidth="1"/>
    <col min="5383" max="5383" width="11.5703125" style="7" customWidth="1"/>
    <col min="5384" max="5384" width="20.140625" style="7" bestFit="1" customWidth="1"/>
    <col min="5385" max="5632" width="11.42578125" style="7"/>
    <col min="5633" max="5633" width="33.7109375" style="7" customWidth="1"/>
    <col min="5634" max="5638" width="25.7109375" style="7" customWidth="1"/>
    <col min="5639" max="5639" width="11.5703125" style="7" customWidth="1"/>
    <col min="5640" max="5640" width="20.140625" style="7" bestFit="1" customWidth="1"/>
    <col min="5641" max="5888" width="11.42578125" style="7"/>
    <col min="5889" max="5889" width="33.7109375" style="7" customWidth="1"/>
    <col min="5890" max="5894" width="25.7109375" style="7" customWidth="1"/>
    <col min="5895" max="5895" width="11.5703125" style="7" customWidth="1"/>
    <col min="5896" max="5896" width="20.140625" style="7" bestFit="1" customWidth="1"/>
    <col min="5897" max="6144" width="11.42578125" style="7"/>
    <col min="6145" max="6145" width="33.7109375" style="7" customWidth="1"/>
    <col min="6146" max="6150" width="25.7109375" style="7" customWidth="1"/>
    <col min="6151" max="6151" width="11.5703125" style="7" customWidth="1"/>
    <col min="6152" max="6152" width="20.140625" style="7" bestFit="1" customWidth="1"/>
    <col min="6153" max="6400" width="11.42578125" style="7"/>
    <col min="6401" max="6401" width="33.7109375" style="7" customWidth="1"/>
    <col min="6402" max="6406" width="25.7109375" style="7" customWidth="1"/>
    <col min="6407" max="6407" width="11.5703125" style="7" customWidth="1"/>
    <col min="6408" max="6408" width="20.140625" style="7" bestFit="1" customWidth="1"/>
    <col min="6409" max="6656" width="11.42578125" style="7"/>
    <col min="6657" max="6657" width="33.7109375" style="7" customWidth="1"/>
    <col min="6658" max="6662" width="25.7109375" style="7" customWidth="1"/>
    <col min="6663" max="6663" width="11.5703125" style="7" customWidth="1"/>
    <col min="6664" max="6664" width="20.140625" style="7" bestFit="1" customWidth="1"/>
    <col min="6665" max="6912" width="11.42578125" style="7"/>
    <col min="6913" max="6913" width="33.7109375" style="7" customWidth="1"/>
    <col min="6914" max="6918" width="25.7109375" style="7" customWidth="1"/>
    <col min="6919" max="6919" width="11.5703125" style="7" customWidth="1"/>
    <col min="6920" max="6920" width="20.140625" style="7" bestFit="1" customWidth="1"/>
    <col min="6921" max="7168" width="11.42578125" style="7"/>
    <col min="7169" max="7169" width="33.7109375" style="7" customWidth="1"/>
    <col min="7170" max="7174" width="25.7109375" style="7" customWidth="1"/>
    <col min="7175" max="7175" width="11.5703125" style="7" customWidth="1"/>
    <col min="7176" max="7176" width="20.140625" style="7" bestFit="1" customWidth="1"/>
    <col min="7177" max="7424" width="11.42578125" style="7"/>
    <col min="7425" max="7425" width="33.7109375" style="7" customWidth="1"/>
    <col min="7426" max="7430" width="25.7109375" style="7" customWidth="1"/>
    <col min="7431" max="7431" width="11.5703125" style="7" customWidth="1"/>
    <col min="7432" max="7432" width="20.140625" style="7" bestFit="1" customWidth="1"/>
    <col min="7433" max="7680" width="11.42578125" style="7"/>
    <col min="7681" max="7681" width="33.7109375" style="7" customWidth="1"/>
    <col min="7682" max="7686" width="25.7109375" style="7" customWidth="1"/>
    <col min="7687" max="7687" width="11.5703125" style="7" customWidth="1"/>
    <col min="7688" max="7688" width="20.140625" style="7" bestFit="1" customWidth="1"/>
    <col min="7689" max="7936" width="11.42578125" style="7"/>
    <col min="7937" max="7937" width="33.7109375" style="7" customWidth="1"/>
    <col min="7938" max="7942" width="25.7109375" style="7" customWidth="1"/>
    <col min="7943" max="7943" width="11.5703125" style="7" customWidth="1"/>
    <col min="7944" max="7944" width="20.140625" style="7" bestFit="1" customWidth="1"/>
    <col min="7945" max="8192" width="11.42578125" style="7"/>
    <col min="8193" max="8193" width="33.7109375" style="7" customWidth="1"/>
    <col min="8194" max="8198" width="25.7109375" style="7" customWidth="1"/>
    <col min="8199" max="8199" width="11.5703125" style="7" customWidth="1"/>
    <col min="8200" max="8200" width="20.140625" style="7" bestFit="1" customWidth="1"/>
    <col min="8201" max="8448" width="11.42578125" style="7"/>
    <col min="8449" max="8449" width="33.7109375" style="7" customWidth="1"/>
    <col min="8450" max="8454" width="25.7109375" style="7" customWidth="1"/>
    <col min="8455" max="8455" width="11.5703125" style="7" customWidth="1"/>
    <col min="8456" max="8456" width="20.140625" style="7" bestFit="1" customWidth="1"/>
    <col min="8457" max="8704" width="11.42578125" style="7"/>
    <col min="8705" max="8705" width="33.7109375" style="7" customWidth="1"/>
    <col min="8706" max="8710" width="25.7109375" style="7" customWidth="1"/>
    <col min="8711" max="8711" width="11.5703125" style="7" customWidth="1"/>
    <col min="8712" max="8712" width="20.140625" style="7" bestFit="1" customWidth="1"/>
    <col min="8713" max="8960" width="11.42578125" style="7"/>
    <col min="8961" max="8961" width="33.7109375" style="7" customWidth="1"/>
    <col min="8962" max="8966" width="25.7109375" style="7" customWidth="1"/>
    <col min="8967" max="8967" width="11.5703125" style="7" customWidth="1"/>
    <col min="8968" max="8968" width="20.140625" style="7" bestFit="1" customWidth="1"/>
    <col min="8969" max="9216" width="11.42578125" style="7"/>
    <col min="9217" max="9217" width="33.7109375" style="7" customWidth="1"/>
    <col min="9218" max="9222" width="25.7109375" style="7" customWidth="1"/>
    <col min="9223" max="9223" width="11.5703125" style="7" customWidth="1"/>
    <col min="9224" max="9224" width="20.140625" style="7" bestFit="1" customWidth="1"/>
    <col min="9225" max="9472" width="11.42578125" style="7"/>
    <col min="9473" max="9473" width="33.7109375" style="7" customWidth="1"/>
    <col min="9474" max="9478" width="25.7109375" style="7" customWidth="1"/>
    <col min="9479" max="9479" width="11.5703125" style="7" customWidth="1"/>
    <col min="9480" max="9480" width="20.140625" style="7" bestFit="1" customWidth="1"/>
    <col min="9481" max="9728" width="11.42578125" style="7"/>
    <col min="9729" max="9729" width="33.7109375" style="7" customWidth="1"/>
    <col min="9730" max="9734" width="25.7109375" style="7" customWidth="1"/>
    <col min="9735" max="9735" width="11.5703125" style="7" customWidth="1"/>
    <col min="9736" max="9736" width="20.140625" style="7" bestFit="1" customWidth="1"/>
    <col min="9737" max="9984" width="11.42578125" style="7"/>
    <col min="9985" max="9985" width="33.7109375" style="7" customWidth="1"/>
    <col min="9986" max="9990" width="25.7109375" style="7" customWidth="1"/>
    <col min="9991" max="9991" width="11.5703125" style="7" customWidth="1"/>
    <col min="9992" max="9992" width="20.140625" style="7" bestFit="1" customWidth="1"/>
    <col min="9993" max="10240" width="11.42578125" style="7"/>
    <col min="10241" max="10241" width="33.7109375" style="7" customWidth="1"/>
    <col min="10242" max="10246" width="25.7109375" style="7" customWidth="1"/>
    <col min="10247" max="10247" width="11.5703125" style="7" customWidth="1"/>
    <col min="10248" max="10248" width="20.140625" style="7" bestFit="1" customWidth="1"/>
    <col min="10249" max="10496" width="11.42578125" style="7"/>
    <col min="10497" max="10497" width="33.7109375" style="7" customWidth="1"/>
    <col min="10498" max="10502" width="25.7109375" style="7" customWidth="1"/>
    <col min="10503" max="10503" width="11.5703125" style="7" customWidth="1"/>
    <col min="10504" max="10504" width="20.140625" style="7" bestFit="1" customWidth="1"/>
    <col min="10505" max="10752" width="11.42578125" style="7"/>
    <col min="10753" max="10753" width="33.7109375" style="7" customWidth="1"/>
    <col min="10754" max="10758" width="25.7109375" style="7" customWidth="1"/>
    <col min="10759" max="10759" width="11.5703125" style="7" customWidth="1"/>
    <col min="10760" max="10760" width="20.140625" style="7" bestFit="1" customWidth="1"/>
    <col min="10761" max="11008" width="11.42578125" style="7"/>
    <col min="11009" max="11009" width="33.7109375" style="7" customWidth="1"/>
    <col min="11010" max="11014" width="25.7109375" style="7" customWidth="1"/>
    <col min="11015" max="11015" width="11.5703125" style="7" customWidth="1"/>
    <col min="11016" max="11016" width="20.140625" style="7" bestFit="1" customWidth="1"/>
    <col min="11017" max="11264" width="11.42578125" style="7"/>
    <col min="11265" max="11265" width="33.7109375" style="7" customWidth="1"/>
    <col min="11266" max="11270" width="25.7109375" style="7" customWidth="1"/>
    <col min="11271" max="11271" width="11.5703125" style="7" customWidth="1"/>
    <col min="11272" max="11272" width="20.140625" style="7" bestFit="1" customWidth="1"/>
    <col min="11273" max="11520" width="11.42578125" style="7"/>
    <col min="11521" max="11521" width="33.7109375" style="7" customWidth="1"/>
    <col min="11522" max="11526" width="25.7109375" style="7" customWidth="1"/>
    <col min="11527" max="11527" width="11.5703125" style="7" customWidth="1"/>
    <col min="11528" max="11528" width="20.140625" style="7" bestFit="1" customWidth="1"/>
    <col min="11529" max="11776" width="11.42578125" style="7"/>
    <col min="11777" max="11777" width="33.7109375" style="7" customWidth="1"/>
    <col min="11778" max="11782" width="25.7109375" style="7" customWidth="1"/>
    <col min="11783" max="11783" width="11.5703125" style="7" customWidth="1"/>
    <col min="11784" max="11784" width="20.140625" style="7" bestFit="1" customWidth="1"/>
    <col min="11785" max="12032" width="11.42578125" style="7"/>
    <col min="12033" max="12033" width="33.7109375" style="7" customWidth="1"/>
    <col min="12034" max="12038" width="25.7109375" style="7" customWidth="1"/>
    <col min="12039" max="12039" width="11.5703125" style="7" customWidth="1"/>
    <col min="12040" max="12040" width="20.140625" style="7" bestFit="1" customWidth="1"/>
    <col min="12041" max="12288" width="11.42578125" style="7"/>
    <col min="12289" max="12289" width="33.7109375" style="7" customWidth="1"/>
    <col min="12290" max="12294" width="25.7109375" style="7" customWidth="1"/>
    <col min="12295" max="12295" width="11.5703125" style="7" customWidth="1"/>
    <col min="12296" max="12296" width="20.140625" style="7" bestFit="1" customWidth="1"/>
    <col min="12297" max="12544" width="11.42578125" style="7"/>
    <col min="12545" max="12545" width="33.7109375" style="7" customWidth="1"/>
    <col min="12546" max="12550" width="25.7109375" style="7" customWidth="1"/>
    <col min="12551" max="12551" width="11.5703125" style="7" customWidth="1"/>
    <col min="12552" max="12552" width="20.140625" style="7" bestFit="1" customWidth="1"/>
    <col min="12553" max="12800" width="11.42578125" style="7"/>
    <col min="12801" max="12801" width="33.7109375" style="7" customWidth="1"/>
    <col min="12802" max="12806" width="25.7109375" style="7" customWidth="1"/>
    <col min="12807" max="12807" width="11.5703125" style="7" customWidth="1"/>
    <col min="12808" max="12808" width="20.140625" style="7" bestFit="1" customWidth="1"/>
    <col min="12809" max="13056" width="11.42578125" style="7"/>
    <col min="13057" max="13057" width="33.7109375" style="7" customWidth="1"/>
    <col min="13058" max="13062" width="25.7109375" style="7" customWidth="1"/>
    <col min="13063" max="13063" width="11.5703125" style="7" customWidth="1"/>
    <col min="13064" max="13064" width="20.140625" style="7" bestFit="1" customWidth="1"/>
    <col min="13065" max="13312" width="11.42578125" style="7"/>
    <col min="13313" max="13313" width="33.7109375" style="7" customWidth="1"/>
    <col min="13314" max="13318" width="25.7109375" style="7" customWidth="1"/>
    <col min="13319" max="13319" width="11.5703125" style="7" customWidth="1"/>
    <col min="13320" max="13320" width="20.140625" style="7" bestFit="1" customWidth="1"/>
    <col min="13321" max="13568" width="11.42578125" style="7"/>
    <col min="13569" max="13569" width="33.7109375" style="7" customWidth="1"/>
    <col min="13570" max="13574" width="25.7109375" style="7" customWidth="1"/>
    <col min="13575" max="13575" width="11.5703125" style="7" customWidth="1"/>
    <col min="13576" max="13576" width="20.140625" style="7" bestFit="1" customWidth="1"/>
    <col min="13577" max="13824" width="11.42578125" style="7"/>
    <col min="13825" max="13825" width="33.7109375" style="7" customWidth="1"/>
    <col min="13826" max="13830" width="25.7109375" style="7" customWidth="1"/>
    <col min="13831" max="13831" width="11.5703125" style="7" customWidth="1"/>
    <col min="13832" max="13832" width="20.140625" style="7" bestFit="1" customWidth="1"/>
    <col min="13833" max="14080" width="11.42578125" style="7"/>
    <col min="14081" max="14081" width="33.7109375" style="7" customWidth="1"/>
    <col min="14082" max="14086" width="25.7109375" style="7" customWidth="1"/>
    <col min="14087" max="14087" width="11.5703125" style="7" customWidth="1"/>
    <col min="14088" max="14088" width="20.140625" style="7" bestFit="1" customWidth="1"/>
    <col min="14089" max="14336" width="11.42578125" style="7"/>
    <col min="14337" max="14337" width="33.7109375" style="7" customWidth="1"/>
    <col min="14338" max="14342" width="25.7109375" style="7" customWidth="1"/>
    <col min="14343" max="14343" width="11.5703125" style="7" customWidth="1"/>
    <col min="14344" max="14344" width="20.140625" style="7" bestFit="1" customWidth="1"/>
    <col min="14345" max="14592" width="11.42578125" style="7"/>
    <col min="14593" max="14593" width="33.7109375" style="7" customWidth="1"/>
    <col min="14594" max="14598" width="25.7109375" style="7" customWidth="1"/>
    <col min="14599" max="14599" width="11.5703125" style="7" customWidth="1"/>
    <col min="14600" max="14600" width="20.140625" style="7" bestFit="1" customWidth="1"/>
    <col min="14601" max="14848" width="11.42578125" style="7"/>
    <col min="14849" max="14849" width="33.7109375" style="7" customWidth="1"/>
    <col min="14850" max="14854" width="25.7109375" style="7" customWidth="1"/>
    <col min="14855" max="14855" width="11.5703125" style="7" customWidth="1"/>
    <col min="14856" max="14856" width="20.140625" style="7" bestFit="1" customWidth="1"/>
    <col min="14857" max="15104" width="11.42578125" style="7"/>
    <col min="15105" max="15105" width="33.7109375" style="7" customWidth="1"/>
    <col min="15106" max="15110" width="25.7109375" style="7" customWidth="1"/>
    <col min="15111" max="15111" width="11.5703125" style="7" customWidth="1"/>
    <col min="15112" max="15112" width="20.140625" style="7" bestFit="1" customWidth="1"/>
    <col min="15113" max="15360" width="11.42578125" style="7"/>
    <col min="15361" max="15361" width="33.7109375" style="7" customWidth="1"/>
    <col min="15362" max="15366" width="25.7109375" style="7" customWidth="1"/>
    <col min="15367" max="15367" width="11.5703125" style="7" customWidth="1"/>
    <col min="15368" max="15368" width="20.140625" style="7" bestFit="1" customWidth="1"/>
    <col min="15369" max="15616" width="11.42578125" style="7"/>
    <col min="15617" max="15617" width="33.7109375" style="7" customWidth="1"/>
    <col min="15618" max="15622" width="25.7109375" style="7" customWidth="1"/>
    <col min="15623" max="15623" width="11.5703125" style="7" customWidth="1"/>
    <col min="15624" max="15624" width="20.140625" style="7" bestFit="1" customWidth="1"/>
    <col min="15625" max="15872" width="11.42578125" style="7"/>
    <col min="15873" max="15873" width="33.7109375" style="7" customWidth="1"/>
    <col min="15874" max="15878" width="25.7109375" style="7" customWidth="1"/>
    <col min="15879" max="15879" width="11.5703125" style="7" customWidth="1"/>
    <col min="15880" max="15880" width="20.140625" style="7" bestFit="1" customWidth="1"/>
    <col min="15881" max="16128" width="11.42578125" style="7"/>
    <col min="16129" max="16129" width="33.7109375" style="7" customWidth="1"/>
    <col min="16130" max="16134" width="25.7109375" style="7" customWidth="1"/>
    <col min="16135" max="16135" width="11.5703125" style="7" customWidth="1"/>
    <col min="16136" max="16136" width="20.140625" style="7" bestFit="1" customWidth="1"/>
    <col min="16137" max="16384" width="11.42578125" style="7"/>
  </cols>
  <sheetData>
    <row r="1" spans="1:8" ht="21" customHeight="1">
      <c r="A1" s="1193" t="s">
        <v>1045</v>
      </c>
      <c r="B1" s="699"/>
      <c r="C1" s="699"/>
      <c r="D1" s="699"/>
      <c r="E1" s="699"/>
      <c r="F1" s="699"/>
    </row>
    <row r="2" spans="1:8" s="1131" customFormat="1" ht="48.75" customHeight="1">
      <c r="A2" s="561" t="s">
        <v>1023</v>
      </c>
      <c r="B2" s="561"/>
      <c r="C2" s="561"/>
      <c r="D2" s="561"/>
      <c r="E2" s="561"/>
      <c r="F2" s="561"/>
      <c r="G2" s="1151"/>
    </row>
    <row r="3" spans="1:8" s="99" customFormat="1" ht="24" customHeight="1">
      <c r="A3" s="100">
        <v>45596</v>
      </c>
      <c r="B3" s="100"/>
      <c r="C3" s="100"/>
      <c r="D3" s="100"/>
      <c r="E3" s="100"/>
      <c r="F3" s="100"/>
      <c r="G3" s="1152"/>
    </row>
    <row r="4" spans="1:8" s="99" customFormat="1" ht="17.100000000000001" customHeight="1">
      <c r="A4" s="74" t="s">
        <v>70</v>
      </c>
      <c r="B4" s="74"/>
      <c r="C4" s="74"/>
      <c r="D4" s="74"/>
      <c r="E4" s="74"/>
      <c r="F4" s="74"/>
      <c r="G4" s="1152"/>
    </row>
    <row r="5" spans="1:8" s="76" customFormat="1" ht="13.5" thickBot="1">
      <c r="A5" s="1153"/>
      <c r="B5" s="1153"/>
      <c r="C5" s="1153"/>
      <c r="D5" s="1153"/>
      <c r="E5" s="1153"/>
      <c r="F5" s="1153"/>
      <c r="G5" s="1154"/>
    </row>
    <row r="6" spans="1:8" s="76" customFormat="1" ht="24" customHeight="1">
      <c r="A6" s="1155" t="s">
        <v>1</v>
      </c>
      <c r="B6" s="1156" t="s">
        <v>1024</v>
      </c>
      <c r="C6" s="1156"/>
      <c r="D6" s="1156"/>
      <c r="E6" s="1156"/>
      <c r="F6" s="1156"/>
      <c r="G6" s="1154"/>
    </row>
    <row r="7" spans="1:8" s="76" customFormat="1" ht="62.25" customHeight="1">
      <c r="A7" s="1157"/>
      <c r="B7" s="691" t="s">
        <v>1025</v>
      </c>
      <c r="C7" s="691" t="s">
        <v>1026</v>
      </c>
      <c r="D7" s="1158" t="s">
        <v>1027</v>
      </c>
      <c r="E7" s="1158" t="s">
        <v>1028</v>
      </c>
      <c r="F7" s="1158" t="s">
        <v>1029</v>
      </c>
      <c r="G7" s="1154"/>
    </row>
    <row r="8" spans="1:8" s="21" customFormat="1" ht="20.100000000000001" customHeight="1">
      <c r="A8" s="85" t="s">
        <v>28</v>
      </c>
      <c r="B8" s="1159">
        <v>158.76564000000002</v>
      </c>
      <c r="C8" s="1159" t="s">
        <v>67</v>
      </c>
      <c r="D8" s="1159">
        <v>1711.8608200000001</v>
      </c>
      <c r="E8" s="1159" t="s">
        <v>67</v>
      </c>
      <c r="F8" s="1160">
        <v>1870.62646</v>
      </c>
      <c r="G8" s="1161"/>
      <c r="H8" s="1162"/>
    </row>
    <row r="9" spans="1:8" s="21" customFormat="1" ht="20.100000000000001" customHeight="1">
      <c r="A9" s="21" t="s">
        <v>29</v>
      </c>
      <c r="B9" s="1159">
        <v>24.161390000000001</v>
      </c>
      <c r="C9" s="1159" t="s">
        <v>67</v>
      </c>
      <c r="D9" s="1159">
        <v>1620.6133500000001</v>
      </c>
      <c r="E9" s="1159" t="s">
        <v>67</v>
      </c>
      <c r="F9" s="1160">
        <v>1644.7747400000001</v>
      </c>
      <c r="G9" s="1161"/>
      <c r="H9" s="1162"/>
    </row>
    <row r="10" spans="1:8" s="21" customFormat="1" ht="20.100000000000001" customHeight="1">
      <c r="A10" s="21" t="s">
        <v>30</v>
      </c>
      <c r="B10" s="1159">
        <v>20.026810000000001</v>
      </c>
      <c r="C10" s="1159" t="s">
        <v>67</v>
      </c>
      <c r="D10" s="1159">
        <v>291.79831000000001</v>
      </c>
      <c r="E10" s="1159" t="s">
        <v>67</v>
      </c>
      <c r="F10" s="1160">
        <v>311.82511999999997</v>
      </c>
      <c r="G10" s="1161"/>
      <c r="H10" s="1162"/>
    </row>
    <row r="11" spans="1:8" s="21" customFormat="1" ht="20.100000000000001" customHeight="1">
      <c r="A11" s="21" t="s">
        <v>31</v>
      </c>
      <c r="B11" s="1159">
        <v>186.11757999999998</v>
      </c>
      <c r="C11" s="1159" t="s">
        <v>67</v>
      </c>
      <c r="D11" s="1159">
        <v>1674.1490100000001</v>
      </c>
      <c r="E11" s="1159" t="s">
        <v>67</v>
      </c>
      <c r="F11" s="1160">
        <v>1860.2665900000002</v>
      </c>
      <c r="G11" s="1161"/>
      <c r="H11" s="1162"/>
    </row>
    <row r="12" spans="1:8" s="21" customFormat="1" ht="20.100000000000001" customHeight="1">
      <c r="A12" s="21" t="s">
        <v>32</v>
      </c>
      <c r="B12" s="1159">
        <v>15.40457</v>
      </c>
      <c r="C12" s="1159" t="s">
        <v>67</v>
      </c>
      <c r="D12" s="1159" t="s">
        <v>67</v>
      </c>
      <c r="E12" s="1159" t="s">
        <v>67</v>
      </c>
      <c r="F12" s="1160">
        <v>15.40457</v>
      </c>
      <c r="G12" s="1161"/>
      <c r="H12" s="1162"/>
    </row>
    <row r="13" spans="1:8" s="21" customFormat="1" ht="20.100000000000001" customHeight="1">
      <c r="A13" s="21" t="s">
        <v>33</v>
      </c>
      <c r="B13" s="1159">
        <v>192.70554000000001</v>
      </c>
      <c r="C13" s="1159" t="s">
        <v>67</v>
      </c>
      <c r="D13" s="1159" t="s">
        <v>67</v>
      </c>
      <c r="E13" s="1159" t="s">
        <v>67</v>
      </c>
      <c r="F13" s="1160">
        <v>192.70554000000001</v>
      </c>
      <c r="G13" s="1161"/>
      <c r="H13" s="1162"/>
    </row>
    <row r="14" spans="1:8" s="21" customFormat="1" ht="20.100000000000001" customHeight="1">
      <c r="A14" s="85" t="s">
        <v>34</v>
      </c>
      <c r="B14" s="1159">
        <v>2191.7906200000002</v>
      </c>
      <c r="C14" s="1159" t="s">
        <v>67</v>
      </c>
      <c r="D14" s="1159" t="s">
        <v>67</v>
      </c>
      <c r="E14" s="1159" t="s">
        <v>67</v>
      </c>
      <c r="F14" s="1160">
        <v>2191.7906200000002</v>
      </c>
      <c r="G14" s="1161"/>
      <c r="H14" s="1162"/>
    </row>
    <row r="15" spans="1:8" s="21" customFormat="1" ht="20.100000000000001" customHeight="1">
      <c r="A15" s="85" t="s">
        <v>35</v>
      </c>
      <c r="B15" s="1159">
        <v>174.32146</v>
      </c>
      <c r="C15" s="1159" t="s">
        <v>67</v>
      </c>
      <c r="D15" s="1159" t="s">
        <v>67</v>
      </c>
      <c r="E15" s="1159" t="s">
        <v>67</v>
      </c>
      <c r="F15" s="1160">
        <v>174.32146</v>
      </c>
      <c r="G15" s="1161"/>
      <c r="H15" s="1162"/>
    </row>
    <row r="16" spans="1:8" s="21" customFormat="1" ht="20.100000000000001" customHeight="1">
      <c r="A16" s="85" t="s">
        <v>36</v>
      </c>
      <c r="B16" s="1159">
        <v>28.65926</v>
      </c>
      <c r="C16" s="1159" t="s">
        <v>67</v>
      </c>
      <c r="D16" s="1159">
        <v>13.86084</v>
      </c>
      <c r="E16" s="1159" t="s">
        <v>67</v>
      </c>
      <c r="F16" s="1160">
        <v>42.520099999999999</v>
      </c>
      <c r="G16" s="1161"/>
      <c r="H16" s="1162"/>
    </row>
    <row r="17" spans="1:8" s="1163" customFormat="1" ht="21.95" customHeight="1">
      <c r="A17" s="374" t="s">
        <v>37</v>
      </c>
      <c r="B17" s="1160">
        <v>2991.9528700000005</v>
      </c>
      <c r="C17" s="1160" t="s">
        <v>67</v>
      </c>
      <c r="D17" s="1160">
        <v>5312.2823300000009</v>
      </c>
      <c r="E17" s="1160" t="s">
        <v>67</v>
      </c>
      <c r="F17" s="1160">
        <v>8304.2351999999992</v>
      </c>
      <c r="G17" s="1161"/>
      <c r="H17" s="645"/>
    </row>
    <row r="18" spans="1:8" ht="7.5" customHeight="1" thickBot="1">
      <c r="A18" s="1164"/>
      <c r="B18" s="1165"/>
      <c r="C18" s="1165"/>
      <c r="D18" s="1165"/>
      <c r="E18" s="1165"/>
      <c r="F18" s="1165"/>
      <c r="G18" s="1166"/>
    </row>
    <row r="19" spans="1:8" s="406" customFormat="1" ht="17.25" customHeight="1">
      <c r="A19" s="1167" t="s">
        <v>1030</v>
      </c>
      <c r="B19" s="1167"/>
      <c r="C19" s="1167"/>
      <c r="D19" s="1167"/>
      <c r="E19" s="1167"/>
      <c r="F19" s="1167"/>
      <c r="G19" s="889"/>
    </row>
    <row r="20" spans="1:8" s="406" customFormat="1" ht="16.5" customHeight="1">
      <c r="A20" s="1168"/>
      <c r="B20" s="1168"/>
      <c r="C20" s="1168"/>
      <c r="D20" s="1168"/>
      <c r="E20" s="1168"/>
      <c r="F20" s="1168"/>
      <c r="G20" s="889"/>
    </row>
    <row r="21" spans="1:8">
      <c r="A21" s="1168"/>
      <c r="B21" s="1168"/>
      <c r="C21" s="1168"/>
      <c r="D21" s="1168"/>
      <c r="E21" s="1168"/>
      <c r="F21" s="1168"/>
    </row>
  </sheetData>
  <mergeCells count="7">
    <mergeCell ref="A20:F21"/>
    <mergeCell ref="A2:F2"/>
    <mergeCell ref="A4:F4"/>
    <mergeCell ref="A5:F5"/>
    <mergeCell ref="A6:A7"/>
    <mergeCell ref="B6:F6"/>
    <mergeCell ref="A19:F19"/>
  </mergeCells>
  <hyperlinks>
    <hyperlink ref="A1" location="Índice!A1" display="Volver al Índice" xr:uid="{0A802426-FD65-4C9C-BAAE-21AAEE2BB61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DB17-F3C0-45B2-B01D-A0334789AC9D}">
  <dimension ref="A1:H21"/>
  <sheetViews>
    <sheetView showGridLines="0" zoomScaleNormal="100" workbookViewId="0"/>
  </sheetViews>
  <sheetFormatPr baseColWidth="10" defaultRowHeight="12.75"/>
  <cols>
    <col min="1" max="1" width="45.140625" style="7" customWidth="1"/>
    <col min="2" max="2" width="29.85546875" style="7" customWidth="1"/>
    <col min="3" max="4" width="28.140625" style="7" customWidth="1"/>
    <col min="5" max="5" width="27.7109375" style="7" customWidth="1"/>
    <col min="6" max="6" width="11.5703125" style="529" customWidth="1"/>
    <col min="7" max="7" width="8.85546875" style="7" customWidth="1"/>
    <col min="8" max="8" width="20.140625" style="7" bestFit="1" customWidth="1"/>
    <col min="9" max="256" width="11.42578125" style="7"/>
    <col min="257" max="257" width="45.140625" style="7" customWidth="1"/>
    <col min="258" max="258" width="29.85546875" style="7" customWidth="1"/>
    <col min="259" max="260" width="28.140625" style="7" customWidth="1"/>
    <col min="261" max="261" width="27.7109375" style="7" customWidth="1"/>
    <col min="262" max="262" width="11.5703125" style="7" customWidth="1"/>
    <col min="263" max="263" width="8.85546875" style="7" customWidth="1"/>
    <col min="264" max="264" width="20.140625" style="7" bestFit="1" customWidth="1"/>
    <col min="265" max="512" width="11.42578125" style="7"/>
    <col min="513" max="513" width="45.140625" style="7" customWidth="1"/>
    <col min="514" max="514" width="29.85546875" style="7" customWidth="1"/>
    <col min="515" max="516" width="28.140625" style="7" customWidth="1"/>
    <col min="517" max="517" width="27.7109375" style="7" customWidth="1"/>
    <col min="518" max="518" width="11.5703125" style="7" customWidth="1"/>
    <col min="519" max="519" width="8.85546875" style="7" customWidth="1"/>
    <col min="520" max="520" width="20.140625" style="7" bestFit="1" customWidth="1"/>
    <col min="521" max="768" width="11.42578125" style="7"/>
    <col min="769" max="769" width="45.140625" style="7" customWidth="1"/>
    <col min="770" max="770" width="29.85546875" style="7" customWidth="1"/>
    <col min="771" max="772" width="28.140625" style="7" customWidth="1"/>
    <col min="773" max="773" width="27.7109375" style="7" customWidth="1"/>
    <col min="774" max="774" width="11.5703125" style="7" customWidth="1"/>
    <col min="775" max="775" width="8.85546875" style="7" customWidth="1"/>
    <col min="776" max="776" width="20.140625" style="7" bestFit="1" customWidth="1"/>
    <col min="777" max="1024" width="11.42578125" style="7"/>
    <col min="1025" max="1025" width="45.140625" style="7" customWidth="1"/>
    <col min="1026" max="1026" width="29.85546875" style="7" customWidth="1"/>
    <col min="1027" max="1028" width="28.140625" style="7" customWidth="1"/>
    <col min="1029" max="1029" width="27.7109375" style="7" customWidth="1"/>
    <col min="1030" max="1030" width="11.5703125" style="7" customWidth="1"/>
    <col min="1031" max="1031" width="8.85546875" style="7" customWidth="1"/>
    <col min="1032" max="1032" width="20.140625" style="7" bestFit="1" customWidth="1"/>
    <col min="1033" max="1280" width="11.42578125" style="7"/>
    <col min="1281" max="1281" width="45.140625" style="7" customWidth="1"/>
    <col min="1282" max="1282" width="29.85546875" style="7" customWidth="1"/>
    <col min="1283" max="1284" width="28.140625" style="7" customWidth="1"/>
    <col min="1285" max="1285" width="27.7109375" style="7" customWidth="1"/>
    <col min="1286" max="1286" width="11.5703125" style="7" customWidth="1"/>
    <col min="1287" max="1287" width="8.85546875" style="7" customWidth="1"/>
    <col min="1288" max="1288" width="20.140625" style="7" bestFit="1" customWidth="1"/>
    <col min="1289" max="1536" width="11.42578125" style="7"/>
    <col min="1537" max="1537" width="45.140625" style="7" customWidth="1"/>
    <col min="1538" max="1538" width="29.85546875" style="7" customWidth="1"/>
    <col min="1539" max="1540" width="28.140625" style="7" customWidth="1"/>
    <col min="1541" max="1541" width="27.7109375" style="7" customWidth="1"/>
    <col min="1542" max="1542" width="11.5703125" style="7" customWidth="1"/>
    <col min="1543" max="1543" width="8.85546875" style="7" customWidth="1"/>
    <col min="1544" max="1544" width="20.140625" style="7" bestFit="1" customWidth="1"/>
    <col min="1545" max="1792" width="11.42578125" style="7"/>
    <col min="1793" max="1793" width="45.140625" style="7" customWidth="1"/>
    <col min="1794" max="1794" width="29.85546875" style="7" customWidth="1"/>
    <col min="1795" max="1796" width="28.140625" style="7" customWidth="1"/>
    <col min="1797" max="1797" width="27.7109375" style="7" customWidth="1"/>
    <col min="1798" max="1798" width="11.5703125" style="7" customWidth="1"/>
    <col min="1799" max="1799" width="8.85546875" style="7" customWidth="1"/>
    <col min="1800" max="1800" width="20.140625" style="7" bestFit="1" customWidth="1"/>
    <col min="1801" max="2048" width="11.42578125" style="7"/>
    <col min="2049" max="2049" width="45.140625" style="7" customWidth="1"/>
    <col min="2050" max="2050" width="29.85546875" style="7" customWidth="1"/>
    <col min="2051" max="2052" width="28.140625" style="7" customWidth="1"/>
    <col min="2053" max="2053" width="27.7109375" style="7" customWidth="1"/>
    <col min="2054" max="2054" width="11.5703125" style="7" customWidth="1"/>
    <col min="2055" max="2055" width="8.85546875" style="7" customWidth="1"/>
    <col min="2056" max="2056" width="20.140625" style="7" bestFit="1" customWidth="1"/>
    <col min="2057" max="2304" width="11.42578125" style="7"/>
    <col min="2305" max="2305" width="45.140625" style="7" customWidth="1"/>
    <col min="2306" max="2306" width="29.85546875" style="7" customWidth="1"/>
    <col min="2307" max="2308" width="28.140625" style="7" customWidth="1"/>
    <col min="2309" max="2309" width="27.7109375" style="7" customWidth="1"/>
    <col min="2310" max="2310" width="11.5703125" style="7" customWidth="1"/>
    <col min="2311" max="2311" width="8.85546875" style="7" customWidth="1"/>
    <col min="2312" max="2312" width="20.140625" style="7" bestFit="1" customWidth="1"/>
    <col min="2313" max="2560" width="11.42578125" style="7"/>
    <col min="2561" max="2561" width="45.140625" style="7" customWidth="1"/>
    <col min="2562" max="2562" width="29.85546875" style="7" customWidth="1"/>
    <col min="2563" max="2564" width="28.140625" style="7" customWidth="1"/>
    <col min="2565" max="2565" width="27.7109375" style="7" customWidth="1"/>
    <col min="2566" max="2566" width="11.5703125" style="7" customWidth="1"/>
    <col min="2567" max="2567" width="8.85546875" style="7" customWidth="1"/>
    <col min="2568" max="2568" width="20.140625" style="7" bestFit="1" customWidth="1"/>
    <col min="2569" max="2816" width="11.42578125" style="7"/>
    <col min="2817" max="2817" width="45.140625" style="7" customWidth="1"/>
    <col min="2818" max="2818" width="29.85546875" style="7" customWidth="1"/>
    <col min="2819" max="2820" width="28.140625" style="7" customWidth="1"/>
    <col min="2821" max="2821" width="27.7109375" style="7" customWidth="1"/>
    <col min="2822" max="2822" width="11.5703125" style="7" customWidth="1"/>
    <col min="2823" max="2823" width="8.85546875" style="7" customWidth="1"/>
    <col min="2824" max="2824" width="20.140625" style="7" bestFit="1" customWidth="1"/>
    <col min="2825" max="3072" width="11.42578125" style="7"/>
    <col min="3073" max="3073" width="45.140625" style="7" customWidth="1"/>
    <col min="3074" max="3074" width="29.85546875" style="7" customWidth="1"/>
    <col min="3075" max="3076" width="28.140625" style="7" customWidth="1"/>
    <col min="3077" max="3077" width="27.7109375" style="7" customWidth="1"/>
    <col min="3078" max="3078" width="11.5703125" style="7" customWidth="1"/>
    <col min="3079" max="3079" width="8.85546875" style="7" customWidth="1"/>
    <col min="3080" max="3080" width="20.140625" style="7" bestFit="1" customWidth="1"/>
    <col min="3081" max="3328" width="11.42578125" style="7"/>
    <col min="3329" max="3329" width="45.140625" style="7" customWidth="1"/>
    <col min="3330" max="3330" width="29.85546875" style="7" customWidth="1"/>
    <col min="3331" max="3332" width="28.140625" style="7" customWidth="1"/>
    <col min="3333" max="3333" width="27.7109375" style="7" customWidth="1"/>
    <col min="3334" max="3334" width="11.5703125" style="7" customWidth="1"/>
    <col min="3335" max="3335" width="8.85546875" style="7" customWidth="1"/>
    <col min="3336" max="3336" width="20.140625" style="7" bestFit="1" customWidth="1"/>
    <col min="3337" max="3584" width="11.42578125" style="7"/>
    <col min="3585" max="3585" width="45.140625" style="7" customWidth="1"/>
    <col min="3586" max="3586" width="29.85546875" style="7" customWidth="1"/>
    <col min="3587" max="3588" width="28.140625" style="7" customWidth="1"/>
    <col min="3589" max="3589" width="27.7109375" style="7" customWidth="1"/>
    <col min="3590" max="3590" width="11.5703125" style="7" customWidth="1"/>
    <col min="3591" max="3591" width="8.85546875" style="7" customWidth="1"/>
    <col min="3592" max="3592" width="20.140625" style="7" bestFit="1" customWidth="1"/>
    <col min="3593" max="3840" width="11.42578125" style="7"/>
    <col min="3841" max="3841" width="45.140625" style="7" customWidth="1"/>
    <col min="3842" max="3842" width="29.85546875" style="7" customWidth="1"/>
    <col min="3843" max="3844" width="28.140625" style="7" customWidth="1"/>
    <col min="3845" max="3845" width="27.7109375" style="7" customWidth="1"/>
    <col min="3846" max="3846" width="11.5703125" style="7" customWidth="1"/>
    <col min="3847" max="3847" width="8.85546875" style="7" customWidth="1"/>
    <col min="3848" max="3848" width="20.140625" style="7" bestFit="1" customWidth="1"/>
    <col min="3849" max="4096" width="11.42578125" style="7"/>
    <col min="4097" max="4097" width="45.140625" style="7" customWidth="1"/>
    <col min="4098" max="4098" width="29.85546875" style="7" customWidth="1"/>
    <col min="4099" max="4100" width="28.140625" style="7" customWidth="1"/>
    <col min="4101" max="4101" width="27.7109375" style="7" customWidth="1"/>
    <col min="4102" max="4102" width="11.5703125" style="7" customWidth="1"/>
    <col min="4103" max="4103" width="8.85546875" style="7" customWidth="1"/>
    <col min="4104" max="4104" width="20.140625" style="7" bestFit="1" customWidth="1"/>
    <col min="4105" max="4352" width="11.42578125" style="7"/>
    <col min="4353" max="4353" width="45.140625" style="7" customWidth="1"/>
    <col min="4354" max="4354" width="29.85546875" style="7" customWidth="1"/>
    <col min="4355" max="4356" width="28.140625" style="7" customWidth="1"/>
    <col min="4357" max="4357" width="27.7109375" style="7" customWidth="1"/>
    <col min="4358" max="4358" width="11.5703125" style="7" customWidth="1"/>
    <col min="4359" max="4359" width="8.85546875" style="7" customWidth="1"/>
    <col min="4360" max="4360" width="20.140625" style="7" bestFit="1" customWidth="1"/>
    <col min="4361" max="4608" width="11.42578125" style="7"/>
    <col min="4609" max="4609" width="45.140625" style="7" customWidth="1"/>
    <col min="4610" max="4610" width="29.85546875" style="7" customWidth="1"/>
    <col min="4611" max="4612" width="28.140625" style="7" customWidth="1"/>
    <col min="4613" max="4613" width="27.7109375" style="7" customWidth="1"/>
    <col min="4614" max="4614" width="11.5703125" style="7" customWidth="1"/>
    <col min="4615" max="4615" width="8.85546875" style="7" customWidth="1"/>
    <col min="4616" max="4616" width="20.140625" style="7" bestFit="1" customWidth="1"/>
    <col min="4617" max="4864" width="11.42578125" style="7"/>
    <col min="4865" max="4865" width="45.140625" style="7" customWidth="1"/>
    <col min="4866" max="4866" width="29.85546875" style="7" customWidth="1"/>
    <col min="4867" max="4868" width="28.140625" style="7" customWidth="1"/>
    <col min="4869" max="4869" width="27.7109375" style="7" customWidth="1"/>
    <col min="4870" max="4870" width="11.5703125" style="7" customWidth="1"/>
    <col min="4871" max="4871" width="8.85546875" style="7" customWidth="1"/>
    <col min="4872" max="4872" width="20.140625" style="7" bestFit="1" customWidth="1"/>
    <col min="4873" max="5120" width="11.42578125" style="7"/>
    <col min="5121" max="5121" width="45.140625" style="7" customWidth="1"/>
    <col min="5122" max="5122" width="29.85546875" style="7" customWidth="1"/>
    <col min="5123" max="5124" width="28.140625" style="7" customWidth="1"/>
    <col min="5125" max="5125" width="27.7109375" style="7" customWidth="1"/>
    <col min="5126" max="5126" width="11.5703125" style="7" customWidth="1"/>
    <col min="5127" max="5127" width="8.85546875" style="7" customWidth="1"/>
    <col min="5128" max="5128" width="20.140625" style="7" bestFit="1" customWidth="1"/>
    <col min="5129" max="5376" width="11.42578125" style="7"/>
    <col min="5377" max="5377" width="45.140625" style="7" customWidth="1"/>
    <col min="5378" max="5378" width="29.85546875" style="7" customWidth="1"/>
    <col min="5379" max="5380" width="28.140625" style="7" customWidth="1"/>
    <col min="5381" max="5381" width="27.7109375" style="7" customWidth="1"/>
    <col min="5382" max="5382" width="11.5703125" style="7" customWidth="1"/>
    <col min="5383" max="5383" width="8.85546875" style="7" customWidth="1"/>
    <col min="5384" max="5384" width="20.140625" style="7" bestFit="1" customWidth="1"/>
    <col min="5385" max="5632" width="11.42578125" style="7"/>
    <col min="5633" max="5633" width="45.140625" style="7" customWidth="1"/>
    <col min="5634" max="5634" width="29.85546875" style="7" customWidth="1"/>
    <col min="5635" max="5636" width="28.140625" style="7" customWidth="1"/>
    <col min="5637" max="5637" width="27.7109375" style="7" customWidth="1"/>
    <col min="5638" max="5638" width="11.5703125" style="7" customWidth="1"/>
    <col min="5639" max="5639" width="8.85546875" style="7" customWidth="1"/>
    <col min="5640" max="5640" width="20.140625" style="7" bestFit="1" customWidth="1"/>
    <col min="5641" max="5888" width="11.42578125" style="7"/>
    <col min="5889" max="5889" width="45.140625" style="7" customWidth="1"/>
    <col min="5890" max="5890" width="29.85546875" style="7" customWidth="1"/>
    <col min="5891" max="5892" width="28.140625" style="7" customWidth="1"/>
    <col min="5893" max="5893" width="27.7109375" style="7" customWidth="1"/>
    <col min="5894" max="5894" width="11.5703125" style="7" customWidth="1"/>
    <col min="5895" max="5895" width="8.85546875" style="7" customWidth="1"/>
    <col min="5896" max="5896" width="20.140625" style="7" bestFit="1" customWidth="1"/>
    <col min="5897" max="6144" width="11.42578125" style="7"/>
    <col min="6145" max="6145" width="45.140625" style="7" customWidth="1"/>
    <col min="6146" max="6146" width="29.85546875" style="7" customWidth="1"/>
    <col min="6147" max="6148" width="28.140625" style="7" customWidth="1"/>
    <col min="6149" max="6149" width="27.7109375" style="7" customWidth="1"/>
    <col min="6150" max="6150" width="11.5703125" style="7" customWidth="1"/>
    <col min="6151" max="6151" width="8.85546875" style="7" customWidth="1"/>
    <col min="6152" max="6152" width="20.140625" style="7" bestFit="1" customWidth="1"/>
    <col min="6153" max="6400" width="11.42578125" style="7"/>
    <col min="6401" max="6401" width="45.140625" style="7" customWidth="1"/>
    <col min="6402" max="6402" width="29.85546875" style="7" customWidth="1"/>
    <col min="6403" max="6404" width="28.140625" style="7" customWidth="1"/>
    <col min="6405" max="6405" width="27.7109375" style="7" customWidth="1"/>
    <col min="6406" max="6406" width="11.5703125" style="7" customWidth="1"/>
    <col min="6407" max="6407" width="8.85546875" style="7" customWidth="1"/>
    <col min="6408" max="6408" width="20.140625" style="7" bestFit="1" customWidth="1"/>
    <col min="6409" max="6656" width="11.42578125" style="7"/>
    <col min="6657" max="6657" width="45.140625" style="7" customWidth="1"/>
    <col min="6658" max="6658" width="29.85546875" style="7" customWidth="1"/>
    <col min="6659" max="6660" width="28.140625" style="7" customWidth="1"/>
    <col min="6661" max="6661" width="27.7109375" style="7" customWidth="1"/>
    <col min="6662" max="6662" width="11.5703125" style="7" customWidth="1"/>
    <col min="6663" max="6663" width="8.85546875" style="7" customWidth="1"/>
    <col min="6664" max="6664" width="20.140625" style="7" bestFit="1" customWidth="1"/>
    <col min="6665" max="6912" width="11.42578125" style="7"/>
    <col min="6913" max="6913" width="45.140625" style="7" customWidth="1"/>
    <col min="6914" max="6914" width="29.85546875" style="7" customWidth="1"/>
    <col min="6915" max="6916" width="28.140625" style="7" customWidth="1"/>
    <col min="6917" max="6917" width="27.7109375" style="7" customWidth="1"/>
    <col min="6918" max="6918" width="11.5703125" style="7" customWidth="1"/>
    <col min="6919" max="6919" width="8.85546875" style="7" customWidth="1"/>
    <col min="6920" max="6920" width="20.140625" style="7" bestFit="1" customWidth="1"/>
    <col min="6921" max="7168" width="11.42578125" style="7"/>
    <col min="7169" max="7169" width="45.140625" style="7" customWidth="1"/>
    <col min="7170" max="7170" width="29.85546875" style="7" customWidth="1"/>
    <col min="7171" max="7172" width="28.140625" style="7" customWidth="1"/>
    <col min="7173" max="7173" width="27.7109375" style="7" customWidth="1"/>
    <col min="7174" max="7174" width="11.5703125" style="7" customWidth="1"/>
    <col min="7175" max="7175" width="8.85546875" style="7" customWidth="1"/>
    <col min="7176" max="7176" width="20.140625" style="7" bestFit="1" customWidth="1"/>
    <col min="7177" max="7424" width="11.42578125" style="7"/>
    <col min="7425" max="7425" width="45.140625" style="7" customWidth="1"/>
    <col min="7426" max="7426" width="29.85546875" style="7" customWidth="1"/>
    <col min="7427" max="7428" width="28.140625" style="7" customWidth="1"/>
    <col min="7429" max="7429" width="27.7109375" style="7" customWidth="1"/>
    <col min="7430" max="7430" width="11.5703125" style="7" customWidth="1"/>
    <col min="7431" max="7431" width="8.85546875" style="7" customWidth="1"/>
    <col min="7432" max="7432" width="20.140625" style="7" bestFit="1" customWidth="1"/>
    <col min="7433" max="7680" width="11.42578125" style="7"/>
    <col min="7681" max="7681" width="45.140625" style="7" customWidth="1"/>
    <col min="7682" max="7682" width="29.85546875" style="7" customWidth="1"/>
    <col min="7683" max="7684" width="28.140625" style="7" customWidth="1"/>
    <col min="7685" max="7685" width="27.7109375" style="7" customWidth="1"/>
    <col min="7686" max="7686" width="11.5703125" style="7" customWidth="1"/>
    <col min="7687" max="7687" width="8.85546875" style="7" customWidth="1"/>
    <col min="7688" max="7688" width="20.140625" style="7" bestFit="1" customWidth="1"/>
    <col min="7689" max="7936" width="11.42578125" style="7"/>
    <col min="7937" max="7937" width="45.140625" style="7" customWidth="1"/>
    <col min="7938" max="7938" width="29.85546875" style="7" customWidth="1"/>
    <col min="7939" max="7940" width="28.140625" style="7" customWidth="1"/>
    <col min="7941" max="7941" width="27.7109375" style="7" customWidth="1"/>
    <col min="7942" max="7942" width="11.5703125" style="7" customWidth="1"/>
    <col min="7943" max="7943" width="8.85546875" style="7" customWidth="1"/>
    <col min="7944" max="7944" width="20.140625" style="7" bestFit="1" customWidth="1"/>
    <col min="7945" max="8192" width="11.42578125" style="7"/>
    <col min="8193" max="8193" width="45.140625" style="7" customWidth="1"/>
    <col min="8194" max="8194" width="29.85546875" style="7" customWidth="1"/>
    <col min="8195" max="8196" width="28.140625" style="7" customWidth="1"/>
    <col min="8197" max="8197" width="27.7109375" style="7" customWidth="1"/>
    <col min="8198" max="8198" width="11.5703125" style="7" customWidth="1"/>
    <col min="8199" max="8199" width="8.85546875" style="7" customWidth="1"/>
    <col min="8200" max="8200" width="20.140625" style="7" bestFit="1" customWidth="1"/>
    <col min="8201" max="8448" width="11.42578125" style="7"/>
    <col min="8449" max="8449" width="45.140625" style="7" customWidth="1"/>
    <col min="8450" max="8450" width="29.85546875" style="7" customWidth="1"/>
    <col min="8451" max="8452" width="28.140625" style="7" customWidth="1"/>
    <col min="8453" max="8453" width="27.7109375" style="7" customWidth="1"/>
    <col min="8454" max="8454" width="11.5703125" style="7" customWidth="1"/>
    <col min="8455" max="8455" width="8.85546875" style="7" customWidth="1"/>
    <col min="8456" max="8456" width="20.140625" style="7" bestFit="1" customWidth="1"/>
    <col min="8457" max="8704" width="11.42578125" style="7"/>
    <col min="8705" max="8705" width="45.140625" style="7" customWidth="1"/>
    <col min="8706" max="8706" width="29.85546875" style="7" customWidth="1"/>
    <col min="8707" max="8708" width="28.140625" style="7" customWidth="1"/>
    <col min="8709" max="8709" width="27.7109375" style="7" customWidth="1"/>
    <col min="8710" max="8710" width="11.5703125" style="7" customWidth="1"/>
    <col min="8711" max="8711" width="8.85546875" style="7" customWidth="1"/>
    <col min="8712" max="8712" width="20.140625" style="7" bestFit="1" customWidth="1"/>
    <col min="8713" max="8960" width="11.42578125" style="7"/>
    <col min="8961" max="8961" width="45.140625" style="7" customWidth="1"/>
    <col min="8962" max="8962" width="29.85546875" style="7" customWidth="1"/>
    <col min="8963" max="8964" width="28.140625" style="7" customWidth="1"/>
    <col min="8965" max="8965" width="27.7109375" style="7" customWidth="1"/>
    <col min="8966" max="8966" width="11.5703125" style="7" customWidth="1"/>
    <col min="8967" max="8967" width="8.85546875" style="7" customWidth="1"/>
    <col min="8968" max="8968" width="20.140625" style="7" bestFit="1" customWidth="1"/>
    <col min="8969" max="9216" width="11.42578125" style="7"/>
    <col min="9217" max="9217" width="45.140625" style="7" customWidth="1"/>
    <col min="9218" max="9218" width="29.85546875" style="7" customWidth="1"/>
    <col min="9219" max="9220" width="28.140625" style="7" customWidth="1"/>
    <col min="9221" max="9221" width="27.7109375" style="7" customWidth="1"/>
    <col min="9222" max="9222" width="11.5703125" style="7" customWidth="1"/>
    <col min="9223" max="9223" width="8.85546875" style="7" customWidth="1"/>
    <col min="9224" max="9224" width="20.140625" style="7" bestFit="1" customWidth="1"/>
    <col min="9225" max="9472" width="11.42578125" style="7"/>
    <col min="9473" max="9473" width="45.140625" style="7" customWidth="1"/>
    <col min="9474" max="9474" width="29.85546875" style="7" customWidth="1"/>
    <col min="9475" max="9476" width="28.140625" style="7" customWidth="1"/>
    <col min="9477" max="9477" width="27.7109375" style="7" customWidth="1"/>
    <col min="9478" max="9478" width="11.5703125" style="7" customWidth="1"/>
    <col min="9479" max="9479" width="8.85546875" style="7" customWidth="1"/>
    <col min="9480" max="9480" width="20.140625" style="7" bestFit="1" customWidth="1"/>
    <col min="9481" max="9728" width="11.42578125" style="7"/>
    <col min="9729" max="9729" width="45.140625" style="7" customWidth="1"/>
    <col min="9730" max="9730" width="29.85546875" style="7" customWidth="1"/>
    <col min="9731" max="9732" width="28.140625" style="7" customWidth="1"/>
    <col min="9733" max="9733" width="27.7109375" style="7" customWidth="1"/>
    <col min="9734" max="9734" width="11.5703125" style="7" customWidth="1"/>
    <col min="9735" max="9735" width="8.85546875" style="7" customWidth="1"/>
    <col min="9736" max="9736" width="20.140625" style="7" bestFit="1" customWidth="1"/>
    <col min="9737" max="9984" width="11.42578125" style="7"/>
    <col min="9985" max="9985" width="45.140625" style="7" customWidth="1"/>
    <col min="9986" max="9986" width="29.85546875" style="7" customWidth="1"/>
    <col min="9987" max="9988" width="28.140625" style="7" customWidth="1"/>
    <col min="9989" max="9989" width="27.7109375" style="7" customWidth="1"/>
    <col min="9990" max="9990" width="11.5703125" style="7" customWidth="1"/>
    <col min="9991" max="9991" width="8.85546875" style="7" customWidth="1"/>
    <col min="9992" max="9992" width="20.140625" style="7" bestFit="1" customWidth="1"/>
    <col min="9993" max="10240" width="11.42578125" style="7"/>
    <col min="10241" max="10241" width="45.140625" style="7" customWidth="1"/>
    <col min="10242" max="10242" width="29.85546875" style="7" customWidth="1"/>
    <col min="10243" max="10244" width="28.140625" style="7" customWidth="1"/>
    <col min="10245" max="10245" width="27.7109375" style="7" customWidth="1"/>
    <col min="10246" max="10246" width="11.5703125" style="7" customWidth="1"/>
    <col min="10247" max="10247" width="8.85546875" style="7" customWidth="1"/>
    <col min="10248" max="10248" width="20.140625" style="7" bestFit="1" customWidth="1"/>
    <col min="10249" max="10496" width="11.42578125" style="7"/>
    <col min="10497" max="10497" width="45.140625" style="7" customWidth="1"/>
    <col min="10498" max="10498" width="29.85546875" style="7" customWidth="1"/>
    <col min="10499" max="10500" width="28.140625" style="7" customWidth="1"/>
    <col min="10501" max="10501" width="27.7109375" style="7" customWidth="1"/>
    <col min="10502" max="10502" width="11.5703125" style="7" customWidth="1"/>
    <col min="10503" max="10503" width="8.85546875" style="7" customWidth="1"/>
    <col min="10504" max="10504" width="20.140625" style="7" bestFit="1" customWidth="1"/>
    <col min="10505" max="10752" width="11.42578125" style="7"/>
    <col min="10753" max="10753" width="45.140625" style="7" customWidth="1"/>
    <col min="10754" max="10754" width="29.85546875" style="7" customWidth="1"/>
    <col min="10755" max="10756" width="28.140625" style="7" customWidth="1"/>
    <col min="10757" max="10757" width="27.7109375" style="7" customWidth="1"/>
    <col min="10758" max="10758" width="11.5703125" style="7" customWidth="1"/>
    <col min="10759" max="10759" width="8.85546875" style="7" customWidth="1"/>
    <col min="10760" max="10760" width="20.140625" style="7" bestFit="1" customWidth="1"/>
    <col min="10761" max="11008" width="11.42578125" style="7"/>
    <col min="11009" max="11009" width="45.140625" style="7" customWidth="1"/>
    <col min="11010" max="11010" width="29.85546875" style="7" customWidth="1"/>
    <col min="11011" max="11012" width="28.140625" style="7" customWidth="1"/>
    <col min="11013" max="11013" width="27.7109375" style="7" customWidth="1"/>
    <col min="11014" max="11014" width="11.5703125" style="7" customWidth="1"/>
    <col min="11015" max="11015" width="8.85546875" style="7" customWidth="1"/>
    <col min="11016" max="11016" width="20.140625" style="7" bestFit="1" customWidth="1"/>
    <col min="11017" max="11264" width="11.42578125" style="7"/>
    <col min="11265" max="11265" width="45.140625" style="7" customWidth="1"/>
    <col min="11266" max="11266" width="29.85546875" style="7" customWidth="1"/>
    <col min="11267" max="11268" width="28.140625" style="7" customWidth="1"/>
    <col min="11269" max="11269" width="27.7109375" style="7" customWidth="1"/>
    <col min="11270" max="11270" width="11.5703125" style="7" customWidth="1"/>
    <col min="11271" max="11271" width="8.85546875" style="7" customWidth="1"/>
    <col min="11272" max="11272" width="20.140625" style="7" bestFit="1" customWidth="1"/>
    <col min="11273" max="11520" width="11.42578125" style="7"/>
    <col min="11521" max="11521" width="45.140625" style="7" customWidth="1"/>
    <col min="11522" max="11522" width="29.85546875" style="7" customWidth="1"/>
    <col min="11523" max="11524" width="28.140625" style="7" customWidth="1"/>
    <col min="11525" max="11525" width="27.7109375" style="7" customWidth="1"/>
    <col min="11526" max="11526" width="11.5703125" style="7" customWidth="1"/>
    <col min="11527" max="11527" width="8.85546875" style="7" customWidth="1"/>
    <col min="11528" max="11528" width="20.140625" style="7" bestFit="1" customWidth="1"/>
    <col min="11529" max="11776" width="11.42578125" style="7"/>
    <col min="11777" max="11777" width="45.140625" style="7" customWidth="1"/>
    <col min="11778" max="11778" width="29.85546875" style="7" customWidth="1"/>
    <col min="11779" max="11780" width="28.140625" style="7" customWidth="1"/>
    <col min="11781" max="11781" width="27.7109375" style="7" customWidth="1"/>
    <col min="11782" max="11782" width="11.5703125" style="7" customWidth="1"/>
    <col min="11783" max="11783" width="8.85546875" style="7" customWidth="1"/>
    <col min="11784" max="11784" width="20.140625" style="7" bestFit="1" customWidth="1"/>
    <col min="11785" max="12032" width="11.42578125" style="7"/>
    <col min="12033" max="12033" width="45.140625" style="7" customWidth="1"/>
    <col min="12034" max="12034" width="29.85546875" style="7" customWidth="1"/>
    <col min="12035" max="12036" width="28.140625" style="7" customWidth="1"/>
    <col min="12037" max="12037" width="27.7109375" style="7" customWidth="1"/>
    <col min="12038" max="12038" width="11.5703125" style="7" customWidth="1"/>
    <col min="12039" max="12039" width="8.85546875" style="7" customWidth="1"/>
    <col min="12040" max="12040" width="20.140625" style="7" bestFit="1" customWidth="1"/>
    <col min="12041" max="12288" width="11.42578125" style="7"/>
    <col min="12289" max="12289" width="45.140625" style="7" customWidth="1"/>
    <col min="12290" max="12290" width="29.85546875" style="7" customWidth="1"/>
    <col min="12291" max="12292" width="28.140625" style="7" customWidth="1"/>
    <col min="12293" max="12293" width="27.7109375" style="7" customWidth="1"/>
    <col min="12294" max="12294" width="11.5703125" style="7" customWidth="1"/>
    <col min="12295" max="12295" width="8.85546875" style="7" customWidth="1"/>
    <col min="12296" max="12296" width="20.140625" style="7" bestFit="1" customWidth="1"/>
    <col min="12297" max="12544" width="11.42578125" style="7"/>
    <col min="12545" max="12545" width="45.140625" style="7" customWidth="1"/>
    <col min="12546" max="12546" width="29.85546875" style="7" customWidth="1"/>
    <col min="12547" max="12548" width="28.140625" style="7" customWidth="1"/>
    <col min="12549" max="12549" width="27.7109375" style="7" customWidth="1"/>
    <col min="12550" max="12550" width="11.5703125" style="7" customWidth="1"/>
    <col min="12551" max="12551" width="8.85546875" style="7" customWidth="1"/>
    <col min="12552" max="12552" width="20.140625" style="7" bestFit="1" customWidth="1"/>
    <col min="12553" max="12800" width="11.42578125" style="7"/>
    <col min="12801" max="12801" width="45.140625" style="7" customWidth="1"/>
    <col min="12802" max="12802" width="29.85546875" style="7" customWidth="1"/>
    <col min="12803" max="12804" width="28.140625" style="7" customWidth="1"/>
    <col min="12805" max="12805" width="27.7109375" style="7" customWidth="1"/>
    <col min="12806" max="12806" width="11.5703125" style="7" customWidth="1"/>
    <col min="12807" max="12807" width="8.85546875" style="7" customWidth="1"/>
    <col min="12808" max="12808" width="20.140625" style="7" bestFit="1" customWidth="1"/>
    <col min="12809" max="13056" width="11.42578125" style="7"/>
    <col min="13057" max="13057" width="45.140625" style="7" customWidth="1"/>
    <col min="13058" max="13058" width="29.85546875" style="7" customWidth="1"/>
    <col min="13059" max="13060" width="28.140625" style="7" customWidth="1"/>
    <col min="13061" max="13061" width="27.7109375" style="7" customWidth="1"/>
    <col min="13062" max="13062" width="11.5703125" style="7" customWidth="1"/>
    <col min="13063" max="13063" width="8.85546875" style="7" customWidth="1"/>
    <col min="13064" max="13064" width="20.140625" style="7" bestFit="1" customWidth="1"/>
    <col min="13065" max="13312" width="11.42578125" style="7"/>
    <col min="13313" max="13313" width="45.140625" style="7" customWidth="1"/>
    <col min="13314" max="13314" width="29.85546875" style="7" customWidth="1"/>
    <col min="13315" max="13316" width="28.140625" style="7" customWidth="1"/>
    <col min="13317" max="13317" width="27.7109375" style="7" customWidth="1"/>
    <col min="13318" max="13318" width="11.5703125" style="7" customWidth="1"/>
    <col min="13319" max="13319" width="8.85546875" style="7" customWidth="1"/>
    <col min="13320" max="13320" width="20.140625" style="7" bestFit="1" customWidth="1"/>
    <col min="13321" max="13568" width="11.42578125" style="7"/>
    <col min="13569" max="13569" width="45.140625" style="7" customWidth="1"/>
    <col min="13570" max="13570" width="29.85546875" style="7" customWidth="1"/>
    <col min="13571" max="13572" width="28.140625" style="7" customWidth="1"/>
    <col min="13573" max="13573" width="27.7109375" style="7" customWidth="1"/>
    <col min="13574" max="13574" width="11.5703125" style="7" customWidth="1"/>
    <col min="13575" max="13575" width="8.85546875" style="7" customWidth="1"/>
    <col min="13576" max="13576" width="20.140625" style="7" bestFit="1" customWidth="1"/>
    <col min="13577" max="13824" width="11.42578125" style="7"/>
    <col min="13825" max="13825" width="45.140625" style="7" customWidth="1"/>
    <col min="13826" max="13826" width="29.85546875" style="7" customWidth="1"/>
    <col min="13827" max="13828" width="28.140625" style="7" customWidth="1"/>
    <col min="13829" max="13829" width="27.7109375" style="7" customWidth="1"/>
    <col min="13830" max="13830" width="11.5703125" style="7" customWidth="1"/>
    <col min="13831" max="13831" width="8.85546875" style="7" customWidth="1"/>
    <col min="13832" max="13832" width="20.140625" style="7" bestFit="1" customWidth="1"/>
    <col min="13833" max="14080" width="11.42578125" style="7"/>
    <col min="14081" max="14081" width="45.140625" style="7" customWidth="1"/>
    <col min="14082" max="14082" width="29.85546875" style="7" customWidth="1"/>
    <col min="14083" max="14084" width="28.140625" style="7" customWidth="1"/>
    <col min="14085" max="14085" width="27.7109375" style="7" customWidth="1"/>
    <col min="14086" max="14086" width="11.5703125" style="7" customWidth="1"/>
    <col min="14087" max="14087" width="8.85546875" style="7" customWidth="1"/>
    <col min="14088" max="14088" width="20.140625" style="7" bestFit="1" customWidth="1"/>
    <col min="14089" max="14336" width="11.42578125" style="7"/>
    <col min="14337" max="14337" width="45.140625" style="7" customWidth="1"/>
    <col min="14338" max="14338" width="29.85546875" style="7" customWidth="1"/>
    <col min="14339" max="14340" width="28.140625" style="7" customWidth="1"/>
    <col min="14341" max="14341" width="27.7109375" style="7" customWidth="1"/>
    <col min="14342" max="14342" width="11.5703125" style="7" customWidth="1"/>
    <col min="14343" max="14343" width="8.85546875" style="7" customWidth="1"/>
    <col min="14344" max="14344" width="20.140625" style="7" bestFit="1" customWidth="1"/>
    <col min="14345" max="14592" width="11.42578125" style="7"/>
    <col min="14593" max="14593" width="45.140625" style="7" customWidth="1"/>
    <col min="14594" max="14594" width="29.85546875" style="7" customWidth="1"/>
    <col min="14595" max="14596" width="28.140625" style="7" customWidth="1"/>
    <col min="14597" max="14597" width="27.7109375" style="7" customWidth="1"/>
    <col min="14598" max="14598" width="11.5703125" style="7" customWidth="1"/>
    <col min="14599" max="14599" width="8.85546875" style="7" customWidth="1"/>
    <col min="14600" max="14600" width="20.140625" style="7" bestFit="1" customWidth="1"/>
    <col min="14601" max="14848" width="11.42578125" style="7"/>
    <col min="14849" max="14849" width="45.140625" style="7" customWidth="1"/>
    <col min="14850" max="14850" width="29.85546875" style="7" customWidth="1"/>
    <col min="14851" max="14852" width="28.140625" style="7" customWidth="1"/>
    <col min="14853" max="14853" width="27.7109375" style="7" customWidth="1"/>
    <col min="14854" max="14854" width="11.5703125" style="7" customWidth="1"/>
    <col min="14855" max="14855" width="8.85546875" style="7" customWidth="1"/>
    <col min="14856" max="14856" width="20.140625" style="7" bestFit="1" customWidth="1"/>
    <col min="14857" max="15104" width="11.42578125" style="7"/>
    <col min="15105" max="15105" width="45.140625" style="7" customWidth="1"/>
    <col min="15106" max="15106" width="29.85546875" style="7" customWidth="1"/>
    <col min="15107" max="15108" width="28.140625" style="7" customWidth="1"/>
    <col min="15109" max="15109" width="27.7109375" style="7" customWidth="1"/>
    <col min="15110" max="15110" width="11.5703125" style="7" customWidth="1"/>
    <col min="15111" max="15111" width="8.85546875" style="7" customWidth="1"/>
    <col min="15112" max="15112" width="20.140625" style="7" bestFit="1" customWidth="1"/>
    <col min="15113" max="15360" width="11.42578125" style="7"/>
    <col min="15361" max="15361" width="45.140625" style="7" customWidth="1"/>
    <col min="15362" max="15362" width="29.85546875" style="7" customWidth="1"/>
    <col min="15363" max="15364" width="28.140625" style="7" customWidth="1"/>
    <col min="15365" max="15365" width="27.7109375" style="7" customWidth="1"/>
    <col min="15366" max="15366" width="11.5703125" style="7" customWidth="1"/>
    <col min="15367" max="15367" width="8.85546875" style="7" customWidth="1"/>
    <col min="15368" max="15368" width="20.140625" style="7" bestFit="1" customWidth="1"/>
    <col min="15369" max="15616" width="11.42578125" style="7"/>
    <col min="15617" max="15617" width="45.140625" style="7" customWidth="1"/>
    <col min="15618" max="15618" width="29.85546875" style="7" customWidth="1"/>
    <col min="15619" max="15620" width="28.140625" style="7" customWidth="1"/>
    <col min="15621" max="15621" width="27.7109375" style="7" customWidth="1"/>
    <col min="15622" max="15622" width="11.5703125" style="7" customWidth="1"/>
    <col min="15623" max="15623" width="8.85546875" style="7" customWidth="1"/>
    <col min="15624" max="15624" width="20.140625" style="7" bestFit="1" customWidth="1"/>
    <col min="15625" max="15872" width="11.42578125" style="7"/>
    <col min="15873" max="15873" width="45.140625" style="7" customWidth="1"/>
    <col min="15874" max="15874" width="29.85546875" style="7" customWidth="1"/>
    <col min="15875" max="15876" width="28.140625" style="7" customWidth="1"/>
    <col min="15877" max="15877" width="27.7109375" style="7" customWidth="1"/>
    <col min="15878" max="15878" width="11.5703125" style="7" customWidth="1"/>
    <col min="15879" max="15879" width="8.85546875" style="7" customWidth="1"/>
    <col min="15880" max="15880" width="20.140625" style="7" bestFit="1" customWidth="1"/>
    <col min="15881" max="16128" width="11.42578125" style="7"/>
    <col min="16129" max="16129" width="45.140625" style="7" customWidth="1"/>
    <col min="16130" max="16130" width="29.85546875" style="7" customWidth="1"/>
    <col min="16131" max="16132" width="28.140625" style="7" customWidth="1"/>
    <col min="16133" max="16133" width="27.7109375" style="7" customWidth="1"/>
    <col min="16134" max="16134" width="11.5703125" style="7" customWidth="1"/>
    <col min="16135" max="16135" width="8.85546875" style="7" customWidth="1"/>
    <col min="16136" max="16136" width="20.140625" style="7" bestFit="1" customWidth="1"/>
    <col min="16137" max="16384" width="11.42578125" style="7"/>
  </cols>
  <sheetData>
    <row r="1" spans="1:8">
      <c r="A1" s="1193" t="s">
        <v>1045</v>
      </c>
    </row>
    <row r="2" spans="1:8" s="1131" customFormat="1" ht="33.75" customHeight="1">
      <c r="A2" s="70" t="s">
        <v>1031</v>
      </c>
      <c r="B2" s="70"/>
      <c r="C2" s="70"/>
      <c r="D2" s="70"/>
      <c r="E2" s="70"/>
      <c r="F2" s="1151"/>
    </row>
    <row r="3" spans="1:8" s="99" customFormat="1" ht="24" customHeight="1">
      <c r="A3" s="100">
        <v>45596</v>
      </c>
      <c r="B3" s="100"/>
      <c r="C3" s="100"/>
      <c r="D3" s="100"/>
      <c r="E3" s="100"/>
      <c r="F3" s="1152"/>
    </row>
    <row r="4" spans="1:8" s="99" customFormat="1" ht="21" customHeight="1">
      <c r="A4" s="74" t="s">
        <v>70</v>
      </c>
      <c r="B4" s="74"/>
      <c r="C4" s="74"/>
      <c r="D4" s="74"/>
      <c r="E4" s="74"/>
      <c r="F4" s="1152"/>
    </row>
    <row r="5" spans="1:8" s="76" customFormat="1" ht="6" customHeight="1" thickBot="1">
      <c r="A5" s="1153"/>
      <c r="B5" s="1153"/>
      <c r="C5" s="1153"/>
      <c r="D5" s="1153"/>
      <c r="E5" s="1153"/>
      <c r="F5" s="1154"/>
    </row>
    <row r="6" spans="1:8" s="76" customFormat="1" ht="20.100000000000001" customHeight="1">
      <c r="A6" s="1155" t="s">
        <v>1</v>
      </c>
      <c r="B6" s="209" t="s">
        <v>1032</v>
      </c>
      <c r="C6" s="209" t="s">
        <v>1033</v>
      </c>
      <c r="D6" s="209" t="s">
        <v>1034</v>
      </c>
      <c r="E6" s="209" t="s">
        <v>1035</v>
      </c>
      <c r="F6" s="1154"/>
    </row>
    <row r="7" spans="1:8" s="76" customFormat="1" ht="80.099999999999994" customHeight="1">
      <c r="A7" s="1157"/>
      <c r="B7" s="212"/>
      <c r="C7" s="212"/>
      <c r="D7" s="212"/>
      <c r="E7" s="212"/>
      <c r="F7" s="1154"/>
    </row>
    <row r="8" spans="1:8" s="21" customFormat="1" ht="21.95" customHeight="1">
      <c r="A8" s="85" t="s">
        <v>28</v>
      </c>
      <c r="B8" s="1159">
        <v>-1671.2173</v>
      </c>
      <c r="C8" s="1159" t="s">
        <v>67</v>
      </c>
      <c r="D8" s="1159" t="s">
        <v>67</v>
      </c>
      <c r="E8" s="1160">
        <v>-1671.2173</v>
      </c>
      <c r="F8" s="1161"/>
      <c r="H8" s="1162"/>
    </row>
    <row r="9" spans="1:8" s="21" customFormat="1" ht="21.95" customHeight="1">
      <c r="A9" s="21" t="s">
        <v>29</v>
      </c>
      <c r="B9" s="1159">
        <v>-254.33046999999999</v>
      </c>
      <c r="C9" s="1159" t="s">
        <v>67</v>
      </c>
      <c r="D9" s="1159" t="s">
        <v>67</v>
      </c>
      <c r="E9" s="1160">
        <v>-254.33046999999999</v>
      </c>
      <c r="F9" s="1161"/>
      <c r="H9" s="1162"/>
    </row>
    <row r="10" spans="1:8" s="21" customFormat="1" ht="21.95" customHeight="1">
      <c r="A10" s="21" t="s">
        <v>30</v>
      </c>
      <c r="B10" s="1159">
        <v>210.80851999999999</v>
      </c>
      <c r="C10" s="1159" t="s">
        <v>67</v>
      </c>
      <c r="D10" s="1159" t="s">
        <v>67</v>
      </c>
      <c r="E10" s="1160">
        <v>210.80851999999999</v>
      </c>
      <c r="F10" s="1161"/>
      <c r="H10" s="1162"/>
    </row>
    <row r="11" spans="1:8" s="21" customFormat="1" ht="21.95" customHeight="1">
      <c r="A11" s="21" t="s">
        <v>31</v>
      </c>
      <c r="B11" s="1159">
        <v>1959.1324299999999</v>
      </c>
      <c r="C11" s="1159" t="s">
        <v>67</v>
      </c>
      <c r="D11" s="1159" t="s">
        <v>67</v>
      </c>
      <c r="E11" s="1160">
        <v>1959.1324299999999</v>
      </c>
      <c r="F11" s="1161"/>
      <c r="H11" s="1162"/>
    </row>
    <row r="12" spans="1:8" s="21" customFormat="1" ht="21.95" customHeight="1">
      <c r="A12" s="21" t="s">
        <v>32</v>
      </c>
      <c r="B12" s="1159">
        <v>162.15339</v>
      </c>
      <c r="C12" s="1159" t="s">
        <v>67</v>
      </c>
      <c r="D12" s="1159" t="s">
        <v>67</v>
      </c>
      <c r="E12" s="1160">
        <v>162.15339</v>
      </c>
      <c r="F12" s="1161"/>
      <c r="H12" s="1162"/>
    </row>
    <row r="13" spans="1:8" s="21" customFormat="1" ht="21.95" customHeight="1">
      <c r="A13" s="21" t="s">
        <v>33</v>
      </c>
      <c r="B13" s="1159">
        <v>-2028.47936</v>
      </c>
      <c r="C13" s="1159" t="s">
        <v>67</v>
      </c>
      <c r="D13" s="1159" t="s">
        <v>67</v>
      </c>
      <c r="E13" s="1160">
        <v>-2028.47936</v>
      </c>
      <c r="F13" s="1161"/>
      <c r="H13" s="1162"/>
    </row>
    <row r="14" spans="1:8" s="21" customFormat="1" ht="21.95" customHeight="1">
      <c r="A14" s="85" t="s">
        <v>34</v>
      </c>
      <c r="B14" s="1159">
        <v>-23071.480170000003</v>
      </c>
      <c r="C14" s="1159" t="s">
        <v>67</v>
      </c>
      <c r="D14" s="1159" t="s">
        <v>67</v>
      </c>
      <c r="E14" s="1160">
        <v>-23071.480170000003</v>
      </c>
      <c r="F14" s="1161"/>
      <c r="H14" s="1162"/>
    </row>
    <row r="15" spans="1:8" s="21" customFormat="1" ht="21.95" customHeight="1">
      <c r="A15" s="85" t="s">
        <v>35</v>
      </c>
      <c r="B15" s="1159">
        <v>1834.9627499999999</v>
      </c>
      <c r="C15" s="1159" t="s">
        <v>67</v>
      </c>
      <c r="D15" s="1159" t="s">
        <v>67</v>
      </c>
      <c r="E15" s="1160">
        <v>1834.9627499999999</v>
      </c>
      <c r="F15" s="1161"/>
      <c r="H15" s="1162"/>
    </row>
    <row r="16" spans="1:8" s="21" customFormat="1" ht="21.95" customHeight="1">
      <c r="A16" s="85" t="s">
        <v>36</v>
      </c>
      <c r="B16" s="1159">
        <v>301.67644999999999</v>
      </c>
      <c r="C16" s="1159" t="s">
        <v>67</v>
      </c>
      <c r="D16" s="1159" t="s">
        <v>67</v>
      </c>
      <c r="E16" s="1160">
        <v>301.67644999999999</v>
      </c>
      <c r="F16" s="1161"/>
      <c r="H16" s="1162"/>
    </row>
    <row r="17" spans="1:7" s="1163" customFormat="1" ht="21.95" customHeight="1">
      <c r="A17" s="374" t="s">
        <v>37</v>
      </c>
      <c r="B17" s="1160">
        <v>-22556.773760000004</v>
      </c>
      <c r="C17" s="1160" t="s">
        <v>67</v>
      </c>
      <c r="D17" s="1160" t="s">
        <v>67</v>
      </c>
      <c r="E17" s="1160">
        <v>-22556.773760000004</v>
      </c>
      <c r="F17" s="1161"/>
      <c r="G17" s="1169"/>
    </row>
    <row r="18" spans="1:7" ht="7.5" customHeight="1" thickBot="1">
      <c r="A18" s="1164"/>
      <c r="B18" s="1165"/>
      <c r="C18" s="1165"/>
      <c r="D18" s="1165"/>
      <c r="E18" s="1165"/>
      <c r="F18" s="1170"/>
    </row>
    <row r="19" spans="1:7" s="123" customFormat="1" ht="15.75" customHeight="1">
      <c r="A19" s="686" t="s">
        <v>1036</v>
      </c>
      <c r="B19" s="1171"/>
      <c r="C19" s="1171"/>
      <c r="D19" s="1171"/>
      <c r="E19" s="1171"/>
      <c r="F19" s="1172"/>
    </row>
    <row r="20" spans="1:7" s="406" customFormat="1" ht="12" customHeight="1">
      <c r="A20" s="96" t="s">
        <v>1037</v>
      </c>
      <c r="B20" s="1171"/>
      <c r="C20" s="1171"/>
      <c r="D20" s="1171"/>
      <c r="E20" s="1171"/>
      <c r="F20" s="889"/>
    </row>
    <row r="21" spans="1:7" s="406" customFormat="1" ht="12" customHeight="1">
      <c r="A21" s="15"/>
      <c r="B21" s="1171"/>
      <c r="C21" s="1171"/>
      <c r="D21" s="1171"/>
      <c r="E21" s="1171"/>
      <c r="F21" s="889"/>
    </row>
  </sheetData>
  <mergeCells count="8">
    <mergeCell ref="A2:E2"/>
    <mergeCell ref="A4:E4"/>
    <mergeCell ref="A5:E5"/>
    <mergeCell ref="A6:A7"/>
    <mergeCell ref="B6:B7"/>
    <mergeCell ref="C6:C7"/>
    <mergeCell ref="D6:D7"/>
    <mergeCell ref="E6:E7"/>
  </mergeCells>
  <hyperlinks>
    <hyperlink ref="A1" location="Índice!A1" display="Volver al Índice" xr:uid="{2170153D-D48E-4EB9-A5B7-339846D5456D}"/>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BFCE-2C89-4278-957A-A7423B87A456}">
  <dimension ref="A1:G20"/>
  <sheetViews>
    <sheetView showGridLines="0" zoomScaleNormal="100" workbookViewId="0"/>
  </sheetViews>
  <sheetFormatPr baseColWidth="10" defaultColWidth="38.42578125" defaultRowHeight="12.75"/>
  <cols>
    <col min="1" max="1" width="23.28515625" style="661" bestFit="1" customWidth="1"/>
    <col min="2" max="2" width="28.140625" style="661" customWidth="1"/>
    <col min="3" max="3" width="26.28515625" style="661" customWidth="1"/>
    <col min="4" max="4" width="21.85546875" style="661" customWidth="1"/>
    <col min="5" max="5" width="21.85546875" style="1188" customWidth="1"/>
    <col min="6" max="255" width="13.140625" style="661" customWidth="1"/>
    <col min="256" max="257" width="38.42578125" style="661"/>
    <col min="258" max="258" width="28.140625" style="661" customWidth="1"/>
    <col min="259" max="259" width="26.28515625" style="661" customWidth="1"/>
    <col min="260" max="261" width="21.85546875" style="661" customWidth="1"/>
    <col min="262" max="511" width="13.140625" style="661" customWidth="1"/>
    <col min="512" max="513" width="38.42578125" style="661"/>
    <col min="514" max="514" width="28.140625" style="661" customWidth="1"/>
    <col min="515" max="515" width="26.28515625" style="661" customWidth="1"/>
    <col min="516" max="517" width="21.85546875" style="661" customWidth="1"/>
    <col min="518" max="767" width="13.140625" style="661" customWidth="1"/>
    <col min="768" max="769" width="38.42578125" style="661"/>
    <col min="770" max="770" width="28.140625" style="661" customWidth="1"/>
    <col min="771" max="771" width="26.28515625" style="661" customWidth="1"/>
    <col min="772" max="773" width="21.85546875" style="661" customWidth="1"/>
    <col min="774" max="1023" width="13.140625" style="661" customWidth="1"/>
    <col min="1024" max="1025" width="38.42578125" style="661"/>
    <col min="1026" max="1026" width="28.140625" style="661" customWidth="1"/>
    <col min="1027" max="1027" width="26.28515625" style="661" customWidth="1"/>
    <col min="1028" max="1029" width="21.85546875" style="661" customWidth="1"/>
    <col min="1030" max="1279" width="13.140625" style="661" customWidth="1"/>
    <col min="1280" max="1281" width="38.42578125" style="661"/>
    <col min="1282" max="1282" width="28.140625" style="661" customWidth="1"/>
    <col min="1283" max="1283" width="26.28515625" style="661" customWidth="1"/>
    <col min="1284" max="1285" width="21.85546875" style="661" customWidth="1"/>
    <col min="1286" max="1535" width="13.140625" style="661" customWidth="1"/>
    <col min="1536" max="1537" width="38.42578125" style="661"/>
    <col min="1538" max="1538" width="28.140625" style="661" customWidth="1"/>
    <col min="1539" max="1539" width="26.28515625" style="661" customWidth="1"/>
    <col min="1540" max="1541" width="21.85546875" style="661" customWidth="1"/>
    <col min="1542" max="1791" width="13.140625" style="661" customWidth="1"/>
    <col min="1792" max="1793" width="38.42578125" style="661"/>
    <col min="1794" max="1794" width="28.140625" style="661" customWidth="1"/>
    <col min="1795" max="1795" width="26.28515625" style="661" customWidth="1"/>
    <col min="1796" max="1797" width="21.85546875" style="661" customWidth="1"/>
    <col min="1798" max="2047" width="13.140625" style="661" customWidth="1"/>
    <col min="2048" max="2049" width="38.42578125" style="661"/>
    <col min="2050" max="2050" width="28.140625" style="661" customWidth="1"/>
    <col min="2051" max="2051" width="26.28515625" style="661" customWidth="1"/>
    <col min="2052" max="2053" width="21.85546875" style="661" customWidth="1"/>
    <col min="2054" max="2303" width="13.140625" style="661" customWidth="1"/>
    <col min="2304" max="2305" width="38.42578125" style="661"/>
    <col min="2306" max="2306" width="28.140625" style="661" customWidth="1"/>
    <col min="2307" max="2307" width="26.28515625" style="661" customWidth="1"/>
    <col min="2308" max="2309" width="21.85546875" style="661" customWidth="1"/>
    <col min="2310" max="2559" width="13.140625" style="661" customWidth="1"/>
    <col min="2560" max="2561" width="38.42578125" style="661"/>
    <col min="2562" max="2562" width="28.140625" style="661" customWidth="1"/>
    <col min="2563" max="2563" width="26.28515625" style="661" customWidth="1"/>
    <col min="2564" max="2565" width="21.85546875" style="661" customWidth="1"/>
    <col min="2566" max="2815" width="13.140625" style="661" customWidth="1"/>
    <col min="2816" max="2817" width="38.42578125" style="661"/>
    <col min="2818" max="2818" width="28.140625" style="661" customWidth="1"/>
    <col min="2819" max="2819" width="26.28515625" style="661" customWidth="1"/>
    <col min="2820" max="2821" width="21.85546875" style="661" customWidth="1"/>
    <col min="2822" max="3071" width="13.140625" style="661" customWidth="1"/>
    <col min="3072" max="3073" width="38.42578125" style="661"/>
    <col min="3074" max="3074" width="28.140625" style="661" customWidth="1"/>
    <col min="3075" max="3075" width="26.28515625" style="661" customWidth="1"/>
    <col min="3076" max="3077" width="21.85546875" style="661" customWidth="1"/>
    <col min="3078" max="3327" width="13.140625" style="661" customWidth="1"/>
    <col min="3328" max="3329" width="38.42578125" style="661"/>
    <col min="3330" max="3330" width="28.140625" style="661" customWidth="1"/>
    <col min="3331" max="3331" width="26.28515625" style="661" customWidth="1"/>
    <col min="3332" max="3333" width="21.85546875" style="661" customWidth="1"/>
    <col min="3334" max="3583" width="13.140625" style="661" customWidth="1"/>
    <col min="3584" max="3585" width="38.42578125" style="661"/>
    <col min="3586" max="3586" width="28.140625" style="661" customWidth="1"/>
    <col min="3587" max="3587" width="26.28515625" style="661" customWidth="1"/>
    <col min="3588" max="3589" width="21.85546875" style="661" customWidth="1"/>
    <col min="3590" max="3839" width="13.140625" style="661" customWidth="1"/>
    <col min="3840" max="3841" width="38.42578125" style="661"/>
    <col min="3842" max="3842" width="28.140625" style="661" customWidth="1"/>
    <col min="3843" max="3843" width="26.28515625" style="661" customWidth="1"/>
    <col min="3844" max="3845" width="21.85546875" style="661" customWidth="1"/>
    <col min="3846" max="4095" width="13.140625" style="661" customWidth="1"/>
    <col min="4096" max="4097" width="38.42578125" style="661"/>
    <col min="4098" max="4098" width="28.140625" style="661" customWidth="1"/>
    <col min="4099" max="4099" width="26.28515625" style="661" customWidth="1"/>
    <col min="4100" max="4101" width="21.85546875" style="661" customWidth="1"/>
    <col min="4102" max="4351" width="13.140625" style="661" customWidth="1"/>
    <col min="4352" max="4353" width="38.42578125" style="661"/>
    <col min="4354" max="4354" width="28.140625" style="661" customWidth="1"/>
    <col min="4355" max="4355" width="26.28515625" style="661" customWidth="1"/>
    <col min="4356" max="4357" width="21.85546875" style="661" customWidth="1"/>
    <col min="4358" max="4607" width="13.140625" style="661" customWidth="1"/>
    <col min="4608" max="4609" width="38.42578125" style="661"/>
    <col min="4610" max="4610" width="28.140625" style="661" customWidth="1"/>
    <col min="4611" max="4611" width="26.28515625" style="661" customWidth="1"/>
    <col min="4612" max="4613" width="21.85546875" style="661" customWidth="1"/>
    <col min="4614" max="4863" width="13.140625" style="661" customWidth="1"/>
    <col min="4864" max="4865" width="38.42578125" style="661"/>
    <col min="4866" max="4866" width="28.140625" style="661" customWidth="1"/>
    <col min="4867" max="4867" width="26.28515625" style="661" customWidth="1"/>
    <col min="4868" max="4869" width="21.85546875" style="661" customWidth="1"/>
    <col min="4870" max="5119" width="13.140625" style="661" customWidth="1"/>
    <col min="5120" max="5121" width="38.42578125" style="661"/>
    <col min="5122" max="5122" width="28.140625" style="661" customWidth="1"/>
    <col min="5123" max="5123" width="26.28515625" style="661" customWidth="1"/>
    <col min="5124" max="5125" width="21.85546875" style="661" customWidth="1"/>
    <col min="5126" max="5375" width="13.140625" style="661" customWidth="1"/>
    <col min="5376" max="5377" width="38.42578125" style="661"/>
    <col min="5378" max="5378" width="28.140625" style="661" customWidth="1"/>
    <col min="5379" max="5379" width="26.28515625" style="661" customWidth="1"/>
    <col min="5380" max="5381" width="21.85546875" style="661" customWidth="1"/>
    <col min="5382" max="5631" width="13.140625" style="661" customWidth="1"/>
    <col min="5632" max="5633" width="38.42578125" style="661"/>
    <col min="5634" max="5634" width="28.140625" style="661" customWidth="1"/>
    <col min="5635" max="5635" width="26.28515625" style="661" customWidth="1"/>
    <col min="5636" max="5637" width="21.85546875" style="661" customWidth="1"/>
    <col min="5638" max="5887" width="13.140625" style="661" customWidth="1"/>
    <col min="5888" max="5889" width="38.42578125" style="661"/>
    <col min="5890" max="5890" width="28.140625" style="661" customWidth="1"/>
    <col min="5891" max="5891" width="26.28515625" style="661" customWidth="1"/>
    <col min="5892" max="5893" width="21.85546875" style="661" customWidth="1"/>
    <col min="5894" max="6143" width="13.140625" style="661" customWidth="1"/>
    <col min="6144" max="6145" width="38.42578125" style="661"/>
    <col min="6146" max="6146" width="28.140625" style="661" customWidth="1"/>
    <col min="6147" max="6147" width="26.28515625" style="661" customWidth="1"/>
    <col min="6148" max="6149" width="21.85546875" style="661" customWidth="1"/>
    <col min="6150" max="6399" width="13.140625" style="661" customWidth="1"/>
    <col min="6400" max="6401" width="38.42578125" style="661"/>
    <col min="6402" max="6402" width="28.140625" style="661" customWidth="1"/>
    <col min="6403" max="6403" width="26.28515625" style="661" customWidth="1"/>
    <col min="6404" max="6405" width="21.85546875" style="661" customWidth="1"/>
    <col min="6406" max="6655" width="13.140625" style="661" customWidth="1"/>
    <col min="6656" max="6657" width="38.42578125" style="661"/>
    <col min="6658" max="6658" width="28.140625" style="661" customWidth="1"/>
    <col min="6659" max="6659" width="26.28515625" style="661" customWidth="1"/>
    <col min="6660" max="6661" width="21.85546875" style="661" customWidth="1"/>
    <col min="6662" max="6911" width="13.140625" style="661" customWidth="1"/>
    <col min="6912" max="6913" width="38.42578125" style="661"/>
    <col min="6914" max="6914" width="28.140625" style="661" customWidth="1"/>
    <col min="6915" max="6915" width="26.28515625" style="661" customWidth="1"/>
    <col min="6916" max="6917" width="21.85546875" style="661" customWidth="1"/>
    <col min="6918" max="7167" width="13.140625" style="661" customWidth="1"/>
    <col min="7168" max="7169" width="38.42578125" style="661"/>
    <col min="7170" max="7170" width="28.140625" style="661" customWidth="1"/>
    <col min="7171" max="7171" width="26.28515625" style="661" customWidth="1"/>
    <col min="7172" max="7173" width="21.85546875" style="661" customWidth="1"/>
    <col min="7174" max="7423" width="13.140625" style="661" customWidth="1"/>
    <col min="7424" max="7425" width="38.42578125" style="661"/>
    <col min="7426" max="7426" width="28.140625" style="661" customWidth="1"/>
    <col min="7427" max="7427" width="26.28515625" style="661" customWidth="1"/>
    <col min="7428" max="7429" width="21.85546875" style="661" customWidth="1"/>
    <col min="7430" max="7679" width="13.140625" style="661" customWidth="1"/>
    <col min="7680" max="7681" width="38.42578125" style="661"/>
    <col min="7682" max="7682" width="28.140625" style="661" customWidth="1"/>
    <col min="7683" max="7683" width="26.28515625" style="661" customWidth="1"/>
    <col min="7684" max="7685" width="21.85546875" style="661" customWidth="1"/>
    <col min="7686" max="7935" width="13.140625" style="661" customWidth="1"/>
    <col min="7936" max="7937" width="38.42578125" style="661"/>
    <col min="7938" max="7938" width="28.140625" style="661" customWidth="1"/>
    <col min="7939" max="7939" width="26.28515625" style="661" customWidth="1"/>
    <col min="7940" max="7941" width="21.85546875" style="661" customWidth="1"/>
    <col min="7942" max="8191" width="13.140625" style="661" customWidth="1"/>
    <col min="8192" max="8193" width="38.42578125" style="661"/>
    <col min="8194" max="8194" width="28.140625" style="661" customWidth="1"/>
    <col min="8195" max="8195" width="26.28515625" style="661" customWidth="1"/>
    <col min="8196" max="8197" width="21.85546875" style="661" customWidth="1"/>
    <col min="8198" max="8447" width="13.140625" style="661" customWidth="1"/>
    <col min="8448" max="8449" width="38.42578125" style="661"/>
    <col min="8450" max="8450" width="28.140625" style="661" customWidth="1"/>
    <col min="8451" max="8451" width="26.28515625" style="661" customWidth="1"/>
    <col min="8452" max="8453" width="21.85546875" style="661" customWidth="1"/>
    <col min="8454" max="8703" width="13.140625" style="661" customWidth="1"/>
    <col min="8704" max="8705" width="38.42578125" style="661"/>
    <col min="8706" max="8706" width="28.140625" style="661" customWidth="1"/>
    <col min="8707" max="8707" width="26.28515625" style="661" customWidth="1"/>
    <col min="8708" max="8709" width="21.85546875" style="661" customWidth="1"/>
    <col min="8710" max="8959" width="13.140625" style="661" customWidth="1"/>
    <col min="8960" max="8961" width="38.42578125" style="661"/>
    <col min="8962" max="8962" width="28.140625" style="661" customWidth="1"/>
    <col min="8963" max="8963" width="26.28515625" style="661" customWidth="1"/>
    <col min="8964" max="8965" width="21.85546875" style="661" customWidth="1"/>
    <col min="8966" max="9215" width="13.140625" style="661" customWidth="1"/>
    <col min="9216" max="9217" width="38.42578125" style="661"/>
    <col min="9218" max="9218" width="28.140625" style="661" customWidth="1"/>
    <col min="9219" max="9219" width="26.28515625" style="661" customWidth="1"/>
    <col min="9220" max="9221" width="21.85546875" style="661" customWidth="1"/>
    <col min="9222" max="9471" width="13.140625" style="661" customWidth="1"/>
    <col min="9472" max="9473" width="38.42578125" style="661"/>
    <col min="9474" max="9474" width="28.140625" style="661" customWidth="1"/>
    <col min="9475" max="9475" width="26.28515625" style="661" customWidth="1"/>
    <col min="9476" max="9477" width="21.85546875" style="661" customWidth="1"/>
    <col min="9478" max="9727" width="13.140625" style="661" customWidth="1"/>
    <col min="9728" max="9729" width="38.42578125" style="661"/>
    <col min="9730" max="9730" width="28.140625" style="661" customWidth="1"/>
    <col min="9731" max="9731" width="26.28515625" style="661" customWidth="1"/>
    <col min="9732" max="9733" width="21.85546875" style="661" customWidth="1"/>
    <col min="9734" max="9983" width="13.140625" style="661" customWidth="1"/>
    <col min="9984" max="9985" width="38.42578125" style="661"/>
    <col min="9986" max="9986" width="28.140625" style="661" customWidth="1"/>
    <col min="9987" max="9987" width="26.28515625" style="661" customWidth="1"/>
    <col min="9988" max="9989" width="21.85546875" style="661" customWidth="1"/>
    <col min="9990" max="10239" width="13.140625" style="661" customWidth="1"/>
    <col min="10240" max="10241" width="38.42578125" style="661"/>
    <col min="10242" max="10242" width="28.140625" style="661" customWidth="1"/>
    <col min="10243" max="10243" width="26.28515625" style="661" customWidth="1"/>
    <col min="10244" max="10245" width="21.85546875" style="661" customWidth="1"/>
    <col min="10246" max="10495" width="13.140625" style="661" customWidth="1"/>
    <col min="10496" max="10497" width="38.42578125" style="661"/>
    <col min="10498" max="10498" width="28.140625" style="661" customWidth="1"/>
    <col min="10499" max="10499" width="26.28515625" style="661" customWidth="1"/>
    <col min="10500" max="10501" width="21.85546875" style="661" customWidth="1"/>
    <col min="10502" max="10751" width="13.140625" style="661" customWidth="1"/>
    <col min="10752" max="10753" width="38.42578125" style="661"/>
    <col min="10754" max="10754" width="28.140625" style="661" customWidth="1"/>
    <col min="10755" max="10755" width="26.28515625" style="661" customWidth="1"/>
    <col min="10756" max="10757" width="21.85546875" style="661" customWidth="1"/>
    <col min="10758" max="11007" width="13.140625" style="661" customWidth="1"/>
    <col min="11008" max="11009" width="38.42578125" style="661"/>
    <col min="11010" max="11010" width="28.140625" style="661" customWidth="1"/>
    <col min="11011" max="11011" width="26.28515625" style="661" customWidth="1"/>
    <col min="11012" max="11013" width="21.85546875" style="661" customWidth="1"/>
    <col min="11014" max="11263" width="13.140625" style="661" customWidth="1"/>
    <col min="11264" max="11265" width="38.42578125" style="661"/>
    <col min="11266" max="11266" width="28.140625" style="661" customWidth="1"/>
    <col min="11267" max="11267" width="26.28515625" style="661" customWidth="1"/>
    <col min="11268" max="11269" width="21.85546875" style="661" customWidth="1"/>
    <col min="11270" max="11519" width="13.140625" style="661" customWidth="1"/>
    <col min="11520" max="11521" width="38.42578125" style="661"/>
    <col min="11522" max="11522" width="28.140625" style="661" customWidth="1"/>
    <col min="11523" max="11523" width="26.28515625" style="661" customWidth="1"/>
    <col min="11524" max="11525" width="21.85546875" style="661" customWidth="1"/>
    <col min="11526" max="11775" width="13.140625" style="661" customWidth="1"/>
    <col min="11776" max="11777" width="38.42578125" style="661"/>
    <col min="11778" max="11778" width="28.140625" style="661" customWidth="1"/>
    <col min="11779" max="11779" width="26.28515625" style="661" customWidth="1"/>
    <col min="11780" max="11781" width="21.85546875" style="661" customWidth="1"/>
    <col min="11782" max="12031" width="13.140625" style="661" customWidth="1"/>
    <col min="12032" max="12033" width="38.42578125" style="661"/>
    <col min="12034" max="12034" width="28.140625" style="661" customWidth="1"/>
    <col min="12035" max="12035" width="26.28515625" style="661" customWidth="1"/>
    <col min="12036" max="12037" width="21.85546875" style="661" customWidth="1"/>
    <col min="12038" max="12287" width="13.140625" style="661" customWidth="1"/>
    <col min="12288" max="12289" width="38.42578125" style="661"/>
    <col min="12290" max="12290" width="28.140625" style="661" customWidth="1"/>
    <col min="12291" max="12291" width="26.28515625" style="661" customWidth="1"/>
    <col min="12292" max="12293" width="21.85546875" style="661" customWidth="1"/>
    <col min="12294" max="12543" width="13.140625" style="661" customWidth="1"/>
    <col min="12544" max="12545" width="38.42578125" style="661"/>
    <col min="12546" max="12546" width="28.140625" style="661" customWidth="1"/>
    <col min="12547" max="12547" width="26.28515625" style="661" customWidth="1"/>
    <col min="12548" max="12549" width="21.85546875" style="661" customWidth="1"/>
    <col min="12550" max="12799" width="13.140625" style="661" customWidth="1"/>
    <col min="12800" max="12801" width="38.42578125" style="661"/>
    <col min="12802" max="12802" width="28.140625" style="661" customWidth="1"/>
    <col min="12803" max="12803" width="26.28515625" style="661" customWidth="1"/>
    <col min="12804" max="12805" width="21.85546875" style="661" customWidth="1"/>
    <col min="12806" max="13055" width="13.140625" style="661" customWidth="1"/>
    <col min="13056" max="13057" width="38.42578125" style="661"/>
    <col min="13058" max="13058" width="28.140625" style="661" customWidth="1"/>
    <col min="13059" max="13059" width="26.28515625" style="661" customWidth="1"/>
    <col min="13060" max="13061" width="21.85546875" style="661" customWidth="1"/>
    <col min="13062" max="13311" width="13.140625" style="661" customWidth="1"/>
    <col min="13312" max="13313" width="38.42578125" style="661"/>
    <col min="13314" max="13314" width="28.140625" style="661" customWidth="1"/>
    <col min="13315" max="13315" width="26.28515625" style="661" customWidth="1"/>
    <col min="13316" max="13317" width="21.85546875" style="661" customWidth="1"/>
    <col min="13318" max="13567" width="13.140625" style="661" customWidth="1"/>
    <col min="13568" max="13569" width="38.42578125" style="661"/>
    <col min="13570" max="13570" width="28.140625" style="661" customWidth="1"/>
    <col min="13571" max="13571" width="26.28515625" style="661" customWidth="1"/>
    <col min="13572" max="13573" width="21.85546875" style="661" customWidth="1"/>
    <col min="13574" max="13823" width="13.140625" style="661" customWidth="1"/>
    <col min="13824" max="13825" width="38.42578125" style="661"/>
    <col min="13826" max="13826" width="28.140625" style="661" customWidth="1"/>
    <col min="13827" max="13827" width="26.28515625" style="661" customWidth="1"/>
    <col min="13828" max="13829" width="21.85546875" style="661" customWidth="1"/>
    <col min="13830" max="14079" width="13.140625" style="661" customWidth="1"/>
    <col min="14080" max="14081" width="38.42578125" style="661"/>
    <col min="14082" max="14082" width="28.140625" style="661" customWidth="1"/>
    <col min="14083" max="14083" width="26.28515625" style="661" customWidth="1"/>
    <col min="14084" max="14085" width="21.85546875" style="661" customWidth="1"/>
    <col min="14086" max="14335" width="13.140625" style="661" customWidth="1"/>
    <col min="14336" max="14337" width="38.42578125" style="661"/>
    <col min="14338" max="14338" width="28.140625" style="661" customWidth="1"/>
    <col min="14339" max="14339" width="26.28515625" style="661" customWidth="1"/>
    <col min="14340" max="14341" width="21.85546875" style="661" customWidth="1"/>
    <col min="14342" max="14591" width="13.140625" style="661" customWidth="1"/>
    <col min="14592" max="14593" width="38.42578125" style="661"/>
    <col min="14594" max="14594" width="28.140625" style="661" customWidth="1"/>
    <col min="14595" max="14595" width="26.28515625" style="661" customWidth="1"/>
    <col min="14596" max="14597" width="21.85546875" style="661" customWidth="1"/>
    <col min="14598" max="14847" width="13.140625" style="661" customWidth="1"/>
    <col min="14848" max="14849" width="38.42578125" style="661"/>
    <col min="14850" max="14850" width="28.140625" style="661" customWidth="1"/>
    <col min="14851" max="14851" width="26.28515625" style="661" customWidth="1"/>
    <col min="14852" max="14853" width="21.85546875" style="661" customWidth="1"/>
    <col min="14854" max="15103" width="13.140625" style="661" customWidth="1"/>
    <col min="15104" max="15105" width="38.42578125" style="661"/>
    <col min="15106" max="15106" width="28.140625" style="661" customWidth="1"/>
    <col min="15107" max="15107" width="26.28515625" style="661" customWidth="1"/>
    <col min="15108" max="15109" width="21.85546875" style="661" customWidth="1"/>
    <col min="15110" max="15359" width="13.140625" style="661" customWidth="1"/>
    <col min="15360" max="15361" width="38.42578125" style="661"/>
    <col min="15362" max="15362" width="28.140625" style="661" customWidth="1"/>
    <col min="15363" max="15363" width="26.28515625" style="661" customWidth="1"/>
    <col min="15364" max="15365" width="21.85546875" style="661" customWidth="1"/>
    <col min="15366" max="15615" width="13.140625" style="661" customWidth="1"/>
    <col min="15616" max="15617" width="38.42578125" style="661"/>
    <col min="15618" max="15618" width="28.140625" style="661" customWidth="1"/>
    <col min="15619" max="15619" width="26.28515625" style="661" customWidth="1"/>
    <col min="15620" max="15621" width="21.85546875" style="661" customWidth="1"/>
    <col min="15622" max="15871" width="13.140625" style="661" customWidth="1"/>
    <col min="15872" max="15873" width="38.42578125" style="661"/>
    <col min="15874" max="15874" width="28.140625" style="661" customWidth="1"/>
    <col min="15875" max="15875" width="26.28515625" style="661" customWidth="1"/>
    <col min="15876" max="15877" width="21.85546875" style="661" customWidth="1"/>
    <col min="15878" max="16127" width="13.140625" style="661" customWidth="1"/>
    <col min="16128" max="16129" width="38.42578125" style="661"/>
    <col min="16130" max="16130" width="28.140625" style="661" customWidth="1"/>
    <col min="16131" max="16131" width="26.28515625" style="661" customWidth="1"/>
    <col min="16132" max="16133" width="21.85546875" style="661" customWidth="1"/>
    <col min="16134" max="16383" width="13.140625" style="661" customWidth="1"/>
    <col min="16384" max="16384" width="38.42578125" style="661"/>
  </cols>
  <sheetData>
    <row r="1" spans="1:7" ht="21" customHeight="1">
      <c r="A1" s="1193" t="s">
        <v>1045</v>
      </c>
      <c r="B1" s="1173"/>
      <c r="C1" s="1173"/>
      <c r="D1" s="1173"/>
      <c r="E1" s="1173"/>
    </row>
    <row r="2" spans="1:7" s="1175" customFormat="1" ht="57.75" customHeight="1">
      <c r="A2" s="1174" t="s">
        <v>1038</v>
      </c>
      <c r="B2" s="1174"/>
      <c r="C2" s="1174"/>
      <c r="D2" s="1174"/>
      <c r="E2" s="1174"/>
    </row>
    <row r="3" spans="1:7" s="781" customFormat="1" ht="24" customHeight="1">
      <c r="A3" s="779">
        <v>45596</v>
      </c>
      <c r="B3" s="779"/>
      <c r="C3" s="779"/>
      <c r="D3" s="779"/>
      <c r="E3" s="779"/>
    </row>
    <row r="4" spans="1:7" s="781" customFormat="1" ht="17.100000000000001" customHeight="1">
      <c r="A4" s="1176" t="s">
        <v>70</v>
      </c>
      <c r="B4" s="1176"/>
      <c r="C4" s="1176"/>
      <c r="D4" s="1176"/>
      <c r="E4" s="1176"/>
    </row>
    <row r="5" spans="1:7" s="784" customFormat="1" ht="6" customHeight="1" thickBot="1">
      <c r="A5" s="1177"/>
      <c r="B5" s="1177"/>
      <c r="C5" s="1177"/>
      <c r="D5" s="1177"/>
      <c r="E5" s="1178"/>
    </row>
    <row r="6" spans="1:7" s="785" customFormat="1" ht="55.5" customHeight="1">
      <c r="A6" s="787" t="s">
        <v>1</v>
      </c>
      <c r="B6" s="787" t="s">
        <v>1039</v>
      </c>
      <c r="C6" s="787" t="s">
        <v>1040</v>
      </c>
      <c r="D6" s="787" t="s">
        <v>1041</v>
      </c>
      <c r="E6" s="788" t="s">
        <v>1042</v>
      </c>
    </row>
    <row r="7" spans="1:7" s="95" customFormat="1" ht="20.100000000000001" customHeight="1">
      <c r="A7" s="888" t="s">
        <v>28</v>
      </c>
      <c r="B7" s="1179">
        <v>66057.960680000004</v>
      </c>
      <c r="C7" s="1179" t="s">
        <v>67</v>
      </c>
      <c r="D7" s="1179" t="s">
        <v>67</v>
      </c>
      <c r="E7" s="1180">
        <v>66057.960680000004</v>
      </c>
      <c r="F7" s="1181"/>
      <c r="G7" s="888"/>
    </row>
    <row r="8" spans="1:7" s="95" customFormat="1" ht="20.100000000000001" customHeight="1">
      <c r="A8" s="888" t="s">
        <v>29</v>
      </c>
      <c r="B8" s="1179" t="s">
        <v>67</v>
      </c>
      <c r="C8" s="1179">
        <v>35258.388250000004</v>
      </c>
      <c r="D8" s="1179" t="s">
        <v>67</v>
      </c>
      <c r="E8" s="1180">
        <v>35258.388250000004</v>
      </c>
      <c r="F8" s="1182"/>
      <c r="G8" s="888"/>
    </row>
    <row r="9" spans="1:7" s="95" customFormat="1" ht="20.100000000000001" customHeight="1">
      <c r="A9" s="888" t="s">
        <v>30</v>
      </c>
      <c r="B9" s="1179" t="s">
        <v>67</v>
      </c>
      <c r="C9" s="1179">
        <v>14160.902410000001</v>
      </c>
      <c r="D9" s="1179" t="s">
        <v>67</v>
      </c>
      <c r="E9" s="1180">
        <v>14160.902410000001</v>
      </c>
      <c r="F9" s="1182"/>
      <c r="G9" s="888"/>
    </row>
    <row r="10" spans="1:7" s="95" customFormat="1" ht="20.100000000000001" customHeight="1">
      <c r="A10" s="888" t="s">
        <v>31</v>
      </c>
      <c r="B10" s="1179">
        <v>25268.243129999999</v>
      </c>
      <c r="C10" s="1179" t="s">
        <v>67</v>
      </c>
      <c r="D10" s="1179" t="s">
        <v>67</v>
      </c>
      <c r="E10" s="1180">
        <v>25268.243129999999</v>
      </c>
      <c r="F10" s="1182"/>
      <c r="G10" s="888"/>
    </row>
    <row r="11" spans="1:7" s="95" customFormat="1" ht="20.100000000000001" customHeight="1">
      <c r="A11" s="888" t="s">
        <v>32</v>
      </c>
      <c r="B11" s="1179">
        <v>5672.4942199999996</v>
      </c>
      <c r="C11" s="1179" t="s">
        <v>67</v>
      </c>
      <c r="D11" s="1179" t="s">
        <v>67</v>
      </c>
      <c r="E11" s="1180">
        <v>5672.4942199999996</v>
      </c>
      <c r="F11" s="1182"/>
      <c r="G11" s="888"/>
    </row>
    <row r="12" spans="1:7" s="95" customFormat="1" ht="20.100000000000001" customHeight="1">
      <c r="A12" s="95" t="s">
        <v>33</v>
      </c>
      <c r="B12" s="1179">
        <v>36122.724950000003</v>
      </c>
      <c r="C12" s="1179" t="s">
        <v>67</v>
      </c>
      <c r="D12" s="1179" t="s">
        <v>67</v>
      </c>
      <c r="E12" s="1180">
        <v>36122.724950000003</v>
      </c>
      <c r="F12" s="1182"/>
      <c r="G12" s="888"/>
    </row>
    <row r="13" spans="1:7" s="95" customFormat="1" ht="20.100000000000001" customHeight="1">
      <c r="A13" s="888" t="s">
        <v>34</v>
      </c>
      <c r="B13" s="1179">
        <v>33303.66358</v>
      </c>
      <c r="C13" s="1179" t="s">
        <v>67</v>
      </c>
      <c r="D13" s="1179" t="s">
        <v>67</v>
      </c>
      <c r="E13" s="1180">
        <v>33303.66358</v>
      </c>
      <c r="F13" s="1182"/>
      <c r="G13" s="888"/>
    </row>
    <row r="14" spans="1:7" s="95" customFormat="1" ht="20.100000000000001" customHeight="1">
      <c r="A14" s="888" t="s">
        <v>35</v>
      </c>
      <c r="B14" s="1179">
        <v>12198.237779999999</v>
      </c>
      <c r="C14" s="1179" t="s">
        <v>67</v>
      </c>
      <c r="D14" s="1179" t="s">
        <v>67</v>
      </c>
      <c r="E14" s="1180">
        <v>12198.237779999999</v>
      </c>
      <c r="F14" s="1182"/>
      <c r="G14" s="888"/>
    </row>
    <row r="15" spans="1:7" s="95" customFormat="1" ht="20.100000000000001" customHeight="1">
      <c r="A15" s="888" t="s">
        <v>36</v>
      </c>
      <c r="B15" s="1179">
        <v>6930.9515000000001</v>
      </c>
      <c r="C15" s="1179" t="s">
        <v>67</v>
      </c>
      <c r="D15" s="1179" t="s">
        <v>67</v>
      </c>
      <c r="E15" s="1180">
        <v>6930.9515000000001</v>
      </c>
      <c r="F15" s="1182"/>
      <c r="G15" s="888"/>
    </row>
    <row r="16" spans="1:7" s="1183" customFormat="1" ht="21.95" customHeight="1">
      <c r="A16" s="795" t="s">
        <v>37</v>
      </c>
      <c r="B16" s="1180">
        <v>185554.27583999999</v>
      </c>
      <c r="C16" s="1180">
        <v>49419.290660000006</v>
      </c>
      <c r="D16" s="1180" t="s">
        <v>67</v>
      </c>
      <c r="E16" s="1180">
        <v>234973.56649999999</v>
      </c>
      <c r="F16" s="1182"/>
      <c r="G16" s="795"/>
    </row>
    <row r="17" spans="1:5" ht="7.5" customHeight="1" thickBot="1">
      <c r="A17" s="1184"/>
      <c r="B17" s="1185"/>
      <c r="C17" s="1185"/>
      <c r="D17" s="1185"/>
      <c r="E17" s="1185"/>
    </row>
    <row r="18" spans="1:5" ht="27.75" customHeight="1">
      <c r="A18" s="1186" t="s">
        <v>1043</v>
      </c>
      <c r="B18" s="1186"/>
      <c r="C18" s="1186"/>
      <c r="D18" s="1186"/>
      <c r="E18" s="1186"/>
    </row>
    <row r="19" spans="1:5" ht="16.5" customHeight="1">
      <c r="A19" s="686"/>
      <c r="B19" s="1187"/>
      <c r="C19" s="1187"/>
      <c r="D19" s="1187"/>
    </row>
    <row r="20" spans="1:5">
      <c r="C20" s="1189"/>
    </row>
  </sheetData>
  <mergeCells count="4">
    <mergeCell ref="A2:E2"/>
    <mergeCell ref="A4:E4"/>
    <mergeCell ref="A5:D5"/>
    <mergeCell ref="A18:E18"/>
  </mergeCells>
  <hyperlinks>
    <hyperlink ref="A1" location="Índice!A1" display="Volver al Índice" xr:uid="{1657BD86-BB72-469A-ACC8-B0A60F140C2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8D6E-2799-43F9-A66B-2282A1238E65}">
  <dimension ref="A1:FM31"/>
  <sheetViews>
    <sheetView showGridLines="0" zoomScaleNormal="100" workbookViewId="0"/>
  </sheetViews>
  <sheetFormatPr baseColWidth="10" defaultRowHeight="12.75"/>
  <cols>
    <col min="1" max="1" width="31.5703125" style="7" customWidth="1"/>
    <col min="2" max="9" width="15.42578125" style="7" customWidth="1"/>
    <col min="10" max="17" width="11.42578125" style="7"/>
    <col min="18" max="18" width="12.85546875" style="7" customWidth="1"/>
    <col min="19" max="16384" width="11.42578125" style="7"/>
  </cols>
  <sheetData>
    <row r="1" spans="1:169" s="2" customFormat="1" ht="19.5" customHeight="1">
      <c r="A1" s="1193" t="s">
        <v>1045</v>
      </c>
      <c r="B1" s="68"/>
      <c r="C1" s="68"/>
      <c r="D1" s="68"/>
      <c r="E1" s="68"/>
      <c r="F1" s="68"/>
      <c r="G1" s="68"/>
      <c r="H1" s="68"/>
      <c r="I1" s="68"/>
    </row>
    <row r="2" spans="1:169" s="505" customFormat="1" ht="34.5" customHeight="1">
      <c r="A2" s="3" t="s">
        <v>548</v>
      </c>
      <c r="B2" s="3"/>
      <c r="C2" s="3"/>
      <c r="D2" s="3"/>
      <c r="E2" s="3"/>
      <c r="F2" s="3"/>
      <c r="G2" s="3"/>
      <c r="H2" s="3"/>
      <c r="I2" s="3"/>
    </row>
    <row r="3" spans="1:169" s="506" customFormat="1" ht="24.75" customHeight="1">
      <c r="A3" s="124">
        <v>45596</v>
      </c>
      <c r="B3" s="124"/>
      <c r="C3" s="124"/>
      <c r="D3" s="124"/>
      <c r="E3" s="124"/>
      <c r="F3" s="124"/>
      <c r="G3" s="124"/>
      <c r="H3" s="124"/>
      <c r="I3" s="124"/>
    </row>
    <row r="4" spans="1:169" s="105" customFormat="1" ht="23.25" customHeight="1">
      <c r="A4" s="507" t="s">
        <v>64</v>
      </c>
      <c r="B4" s="507"/>
      <c r="C4" s="507"/>
      <c r="D4" s="507"/>
      <c r="E4" s="507"/>
      <c r="F4" s="507"/>
      <c r="G4" s="507"/>
      <c r="H4" s="507"/>
      <c r="I4" s="507"/>
    </row>
    <row r="5" spans="1:169" s="94" customFormat="1" ht="13.5" thickBot="1">
      <c r="A5" s="508"/>
    </row>
    <row r="6" spans="1:169" s="94" customFormat="1" ht="23.25" customHeight="1">
      <c r="A6" s="106" t="s">
        <v>549</v>
      </c>
      <c r="B6" s="209" t="s">
        <v>434</v>
      </c>
      <c r="C6" s="209" t="s">
        <v>550</v>
      </c>
      <c r="D6" s="209" t="s">
        <v>551</v>
      </c>
      <c r="E6" s="209" t="s">
        <v>552</v>
      </c>
      <c r="F6" s="209" t="s">
        <v>553</v>
      </c>
      <c r="G6" s="209" t="s">
        <v>554</v>
      </c>
      <c r="H6" s="209" t="s">
        <v>555</v>
      </c>
      <c r="I6" s="509" t="s">
        <v>556</v>
      </c>
    </row>
    <row r="7" spans="1:169" s="94" customFormat="1" ht="54" customHeight="1">
      <c r="A7" s="107"/>
      <c r="B7" s="212"/>
      <c r="C7" s="212"/>
      <c r="D7" s="212"/>
      <c r="E7" s="212"/>
      <c r="F7" s="212"/>
      <c r="G7" s="212"/>
      <c r="H7" s="212"/>
      <c r="I7" s="510"/>
    </row>
    <row r="8" spans="1:169" s="94" customFormat="1" ht="9" customHeight="1">
      <c r="A8" s="511"/>
      <c r="B8" s="512"/>
      <c r="C8" s="513"/>
      <c r="D8" s="513"/>
      <c r="E8" s="513"/>
      <c r="F8" s="513"/>
      <c r="G8" s="513"/>
      <c r="H8" s="514"/>
      <c r="I8" s="515"/>
    </row>
    <row r="9" spans="1:169" s="15" customFormat="1" ht="23.1" customHeight="1">
      <c r="A9" s="85" t="s">
        <v>28</v>
      </c>
      <c r="B9" s="516">
        <v>6.8307415022942557</v>
      </c>
      <c r="C9" s="516">
        <v>6.3368165342140488</v>
      </c>
      <c r="D9" s="516">
        <v>76.935907429622162</v>
      </c>
      <c r="E9" s="516">
        <v>2.1080669673125469</v>
      </c>
      <c r="F9" s="516">
        <v>7.609794987021063E-10</v>
      </c>
      <c r="G9" s="516">
        <v>0.4736320373693666</v>
      </c>
      <c r="H9" s="516">
        <v>7.3148355284266318</v>
      </c>
      <c r="I9" s="517">
        <v>2628191.6969000003</v>
      </c>
      <c r="J9" s="518"/>
      <c r="K9" s="518"/>
      <c r="L9" s="518"/>
      <c r="M9" s="518"/>
      <c r="N9" s="518"/>
      <c r="O9" s="518"/>
      <c r="P9" s="518"/>
      <c r="Q9" s="518"/>
      <c r="R9" s="518"/>
      <c r="S9" s="519"/>
      <c r="T9" s="519"/>
      <c r="U9" s="519"/>
      <c r="V9" s="519"/>
      <c r="W9" s="519"/>
      <c r="X9" s="519"/>
      <c r="Y9" s="519"/>
      <c r="Z9" s="519"/>
      <c r="AA9" s="519"/>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8"/>
      <c r="DV9" s="518"/>
      <c r="DW9" s="518"/>
      <c r="DX9" s="518"/>
      <c r="DY9" s="518"/>
      <c r="DZ9" s="518"/>
      <c r="EA9" s="518"/>
      <c r="EB9" s="518"/>
      <c r="EC9" s="518"/>
      <c r="ED9" s="518"/>
      <c r="EE9" s="518"/>
      <c r="EF9" s="518"/>
      <c r="EG9" s="518"/>
      <c r="EH9" s="518"/>
      <c r="EI9" s="518"/>
      <c r="EJ9" s="518"/>
      <c r="EK9" s="518"/>
      <c r="EL9" s="518"/>
      <c r="EM9" s="518"/>
      <c r="EN9" s="518"/>
      <c r="EO9" s="518"/>
      <c r="EP9" s="518"/>
      <c r="EQ9" s="518"/>
      <c r="ER9" s="518"/>
      <c r="ES9" s="518"/>
      <c r="ET9" s="518"/>
      <c r="EU9" s="518"/>
      <c r="EV9" s="518"/>
      <c r="EW9" s="518"/>
      <c r="EX9" s="518"/>
      <c r="EY9" s="518"/>
      <c r="EZ9" s="518"/>
      <c r="FA9" s="518"/>
      <c r="FB9" s="518"/>
      <c r="FC9" s="518"/>
      <c r="FD9" s="518"/>
      <c r="FE9" s="518"/>
      <c r="FF9" s="518"/>
      <c r="FG9" s="518"/>
      <c r="FH9" s="518"/>
      <c r="FI9" s="518"/>
      <c r="FJ9" s="518"/>
      <c r="FK9" s="518"/>
      <c r="FL9" s="518"/>
      <c r="FM9" s="518"/>
    </row>
    <row r="10" spans="1:169" s="15" customFormat="1" ht="23.1" customHeight="1">
      <c r="A10" s="21" t="s">
        <v>29</v>
      </c>
      <c r="B10" s="516">
        <v>10.125128425129033</v>
      </c>
      <c r="C10" s="516">
        <v>8.3932728995768002</v>
      </c>
      <c r="D10" s="516">
        <v>75.601153423176953</v>
      </c>
      <c r="E10" s="516">
        <v>1.9529747956033745</v>
      </c>
      <c r="F10" s="516" t="s">
        <v>67</v>
      </c>
      <c r="G10" s="516">
        <v>1.0151268006764413</v>
      </c>
      <c r="H10" s="516">
        <v>2.9123436558373959</v>
      </c>
      <c r="I10" s="517">
        <v>4988118.8543400001</v>
      </c>
      <c r="J10" s="518"/>
      <c r="K10" s="518"/>
      <c r="L10" s="518"/>
      <c r="M10" s="518"/>
      <c r="N10" s="518"/>
      <c r="O10" s="518"/>
      <c r="P10" s="518"/>
      <c r="Q10" s="518"/>
      <c r="R10" s="518"/>
      <c r="S10" s="519"/>
      <c r="T10" s="519"/>
      <c r="U10" s="519"/>
      <c r="V10" s="519"/>
      <c r="W10" s="519"/>
      <c r="X10" s="519"/>
      <c r="Y10" s="519"/>
      <c r="Z10" s="519"/>
      <c r="AA10" s="519"/>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8"/>
      <c r="EN10" s="518"/>
      <c r="EO10" s="518"/>
      <c r="EP10" s="518"/>
      <c r="EQ10" s="518"/>
      <c r="ER10" s="518"/>
      <c r="ES10" s="518"/>
      <c r="ET10" s="518"/>
      <c r="EU10" s="518"/>
      <c r="EV10" s="518"/>
      <c r="EW10" s="518"/>
      <c r="EX10" s="518"/>
      <c r="EY10" s="518"/>
      <c r="EZ10" s="518"/>
      <c r="FA10" s="518"/>
      <c r="FB10" s="518"/>
      <c r="FC10" s="518"/>
      <c r="FD10" s="518"/>
      <c r="FE10" s="518"/>
      <c r="FF10" s="518"/>
      <c r="FG10" s="518"/>
      <c r="FH10" s="518"/>
      <c r="FI10" s="518"/>
      <c r="FJ10" s="518"/>
      <c r="FK10" s="518"/>
      <c r="FL10" s="518"/>
      <c r="FM10" s="518"/>
    </row>
    <row r="11" spans="1:169" s="15" customFormat="1" ht="23.1" customHeight="1">
      <c r="A11" s="21" t="s">
        <v>30</v>
      </c>
      <c r="B11" s="516">
        <v>8.745612018533178</v>
      </c>
      <c r="C11" s="516">
        <v>3.0813259145454279</v>
      </c>
      <c r="D11" s="516">
        <v>81.428511187409512</v>
      </c>
      <c r="E11" s="516">
        <v>2.5945103394791733</v>
      </c>
      <c r="F11" s="516">
        <v>1.0547417758890504E-3</v>
      </c>
      <c r="G11" s="516">
        <v>0.78212895042213026</v>
      </c>
      <c r="H11" s="516">
        <v>3.3668568478346872</v>
      </c>
      <c r="I11" s="517">
        <v>2553014.45487</v>
      </c>
      <c r="J11" s="518"/>
      <c r="K11" s="518"/>
      <c r="L11" s="518"/>
      <c r="M11" s="518"/>
      <c r="N11" s="518"/>
      <c r="O11" s="518"/>
      <c r="P11" s="518"/>
      <c r="Q11" s="518"/>
      <c r="R11" s="518"/>
      <c r="S11" s="519"/>
      <c r="T11" s="519"/>
      <c r="U11" s="519"/>
      <c r="V11" s="519"/>
      <c r="W11" s="519"/>
      <c r="X11" s="519"/>
      <c r="Y11" s="519"/>
      <c r="Z11" s="519"/>
      <c r="AA11" s="519"/>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518"/>
      <c r="BZ11" s="518"/>
      <c r="CA11" s="518"/>
      <c r="CB11" s="518"/>
      <c r="CC11" s="518"/>
      <c r="CD11" s="518"/>
      <c r="CE11" s="518"/>
      <c r="CF11" s="518"/>
      <c r="CG11" s="518"/>
      <c r="CH11" s="518"/>
      <c r="CI11" s="518"/>
      <c r="CJ11" s="518"/>
      <c r="CK11" s="518"/>
      <c r="CL11" s="518"/>
      <c r="CM11" s="518"/>
      <c r="CN11" s="518"/>
      <c r="CO11" s="518"/>
      <c r="CP11" s="518"/>
      <c r="CQ11" s="518"/>
      <c r="CR11" s="518"/>
      <c r="CS11" s="518"/>
      <c r="CT11" s="518"/>
      <c r="CU11" s="518"/>
      <c r="CV11" s="518"/>
      <c r="CW11" s="518"/>
      <c r="CX11" s="518"/>
      <c r="CY11" s="518"/>
      <c r="CZ11" s="518"/>
      <c r="DA11" s="518"/>
      <c r="DB11" s="518"/>
      <c r="DC11" s="518"/>
      <c r="DD11" s="518"/>
      <c r="DE11" s="518"/>
      <c r="DF11" s="518"/>
      <c r="DG11" s="518"/>
      <c r="DH11" s="518"/>
      <c r="DI11" s="518"/>
      <c r="DJ11" s="518"/>
      <c r="DK11" s="518"/>
      <c r="DL11" s="518"/>
      <c r="DM11" s="518"/>
      <c r="DN11" s="518"/>
      <c r="DO11" s="518"/>
      <c r="DP11" s="518"/>
      <c r="DQ11" s="518"/>
      <c r="DR11" s="518"/>
      <c r="DS11" s="518"/>
      <c r="DT11" s="518"/>
      <c r="DU11" s="518"/>
      <c r="DV11" s="518"/>
      <c r="DW11" s="518"/>
      <c r="DX11" s="518"/>
      <c r="DY11" s="518"/>
      <c r="DZ11" s="518"/>
      <c r="EA11" s="518"/>
      <c r="EB11" s="518"/>
      <c r="EC11" s="518"/>
      <c r="ED11" s="518"/>
      <c r="EE11" s="518"/>
      <c r="EF11" s="518"/>
      <c r="EG11" s="518"/>
      <c r="EH11" s="518"/>
      <c r="EI11" s="518"/>
      <c r="EJ11" s="518"/>
      <c r="EK11" s="518"/>
      <c r="EL11" s="518"/>
      <c r="EM11" s="518"/>
      <c r="EN11" s="518"/>
      <c r="EO11" s="518"/>
      <c r="EP11" s="518"/>
      <c r="EQ11" s="518"/>
      <c r="ER11" s="518"/>
      <c r="ES11" s="518"/>
      <c r="ET11" s="518"/>
      <c r="EU11" s="518"/>
      <c r="EV11" s="518"/>
      <c r="EW11" s="518"/>
      <c r="EX11" s="518"/>
      <c r="EY11" s="518"/>
      <c r="EZ11" s="518"/>
      <c r="FA11" s="518"/>
      <c r="FB11" s="518"/>
      <c r="FC11" s="518"/>
      <c r="FD11" s="518"/>
      <c r="FE11" s="518"/>
      <c r="FF11" s="518"/>
      <c r="FG11" s="518"/>
      <c r="FH11" s="518"/>
      <c r="FI11" s="518"/>
      <c r="FJ11" s="518"/>
      <c r="FK11" s="518"/>
      <c r="FL11" s="518"/>
      <c r="FM11" s="518"/>
    </row>
    <row r="12" spans="1:169" s="15" customFormat="1" ht="23.1" customHeight="1">
      <c r="A12" s="21" t="s">
        <v>31</v>
      </c>
      <c r="B12" s="516">
        <v>3.8358762140065563</v>
      </c>
      <c r="C12" s="516">
        <v>23.426651784980443</v>
      </c>
      <c r="D12" s="516">
        <v>63.984777343546064</v>
      </c>
      <c r="E12" s="516">
        <v>3.7568516219855206</v>
      </c>
      <c r="F12" s="516">
        <v>1.2754198448324325E-2</v>
      </c>
      <c r="G12" s="516">
        <v>0.10689300711389756</v>
      </c>
      <c r="H12" s="516">
        <v>4.876195829919185</v>
      </c>
      <c r="I12" s="517">
        <v>1736264.5790500001</v>
      </c>
      <c r="J12" s="518"/>
      <c r="K12" s="518"/>
      <c r="L12" s="518"/>
      <c r="M12" s="518"/>
      <c r="N12" s="518"/>
      <c r="O12" s="518"/>
      <c r="P12" s="518"/>
      <c r="Q12" s="518"/>
      <c r="R12" s="518"/>
      <c r="S12" s="519"/>
      <c r="T12" s="519"/>
      <c r="U12" s="519"/>
      <c r="V12" s="519"/>
      <c r="W12" s="519"/>
      <c r="X12" s="519"/>
      <c r="Y12" s="519"/>
      <c r="Z12" s="519"/>
      <c r="AA12" s="519"/>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row>
    <row r="13" spans="1:169" s="15" customFormat="1" ht="23.1" customHeight="1">
      <c r="A13" s="21" t="s">
        <v>32</v>
      </c>
      <c r="B13" s="516">
        <v>27.084313655564308</v>
      </c>
      <c r="C13" s="516">
        <v>2.9050737787899181</v>
      </c>
      <c r="D13" s="516">
        <v>55.451014925159761</v>
      </c>
      <c r="E13" s="516">
        <v>2.6018373883315027</v>
      </c>
      <c r="F13" s="516">
        <v>5.5037805551312179E-2</v>
      </c>
      <c r="G13" s="516">
        <v>3.5151239847340707</v>
      </c>
      <c r="H13" s="516">
        <v>8.387598461869139</v>
      </c>
      <c r="I13" s="517">
        <v>340668.21545999998</v>
      </c>
      <c r="J13" s="518"/>
      <c r="K13" s="518"/>
      <c r="L13" s="518"/>
      <c r="M13" s="518"/>
      <c r="N13" s="518"/>
      <c r="O13" s="518"/>
      <c r="P13" s="518"/>
      <c r="Q13" s="518"/>
      <c r="R13" s="518"/>
      <c r="S13" s="519"/>
      <c r="T13" s="519"/>
      <c r="U13" s="519"/>
      <c r="V13" s="519"/>
      <c r="W13" s="519"/>
      <c r="X13" s="519"/>
      <c r="Y13" s="519"/>
      <c r="Z13" s="519"/>
      <c r="AA13" s="519"/>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518"/>
      <c r="CP13" s="518"/>
      <c r="CQ13" s="518"/>
      <c r="CR13" s="518"/>
      <c r="CS13" s="518"/>
      <c r="CT13" s="518"/>
      <c r="CU13" s="518"/>
      <c r="CV13" s="518"/>
      <c r="CW13" s="518"/>
      <c r="CX13" s="518"/>
      <c r="CY13" s="518"/>
      <c r="CZ13" s="518"/>
      <c r="DA13" s="518"/>
      <c r="DB13" s="518"/>
      <c r="DC13" s="518"/>
      <c r="DD13" s="518"/>
      <c r="DE13" s="518"/>
      <c r="DF13" s="518"/>
      <c r="DG13" s="518"/>
      <c r="DH13" s="518"/>
      <c r="DI13" s="518"/>
      <c r="DJ13" s="518"/>
      <c r="DK13" s="518"/>
      <c r="DL13" s="518"/>
      <c r="DM13" s="518"/>
      <c r="DN13" s="518"/>
      <c r="DO13" s="518"/>
      <c r="DP13" s="518"/>
      <c r="DQ13" s="518"/>
      <c r="DR13" s="518"/>
      <c r="DS13" s="518"/>
      <c r="DT13" s="518"/>
      <c r="DU13" s="518"/>
      <c r="DV13" s="518"/>
      <c r="DW13" s="518"/>
      <c r="DX13" s="518"/>
      <c r="DY13" s="518"/>
      <c r="DZ13" s="518"/>
      <c r="EA13" s="518"/>
      <c r="EB13" s="518"/>
      <c r="EC13" s="518"/>
      <c r="ED13" s="518"/>
      <c r="EE13" s="518"/>
      <c r="EF13" s="518"/>
      <c r="EG13" s="518"/>
      <c r="EH13" s="518"/>
      <c r="EI13" s="518"/>
      <c r="EJ13" s="518"/>
      <c r="EK13" s="518"/>
      <c r="EL13" s="518"/>
      <c r="EM13" s="518"/>
      <c r="EN13" s="518"/>
      <c r="EO13" s="518"/>
      <c r="EP13" s="518"/>
      <c r="EQ13" s="518"/>
      <c r="ER13" s="518"/>
      <c r="ES13" s="518"/>
      <c r="ET13" s="518"/>
      <c r="EU13" s="518"/>
      <c r="EV13" s="518"/>
      <c r="EW13" s="518"/>
      <c r="EX13" s="518"/>
      <c r="EY13" s="518"/>
      <c r="EZ13" s="518"/>
      <c r="FA13" s="518"/>
      <c r="FB13" s="518"/>
      <c r="FC13" s="518"/>
      <c r="FD13" s="518"/>
      <c r="FE13" s="518"/>
      <c r="FF13" s="518"/>
      <c r="FG13" s="518"/>
      <c r="FH13" s="518"/>
      <c r="FI13" s="518"/>
      <c r="FJ13" s="518"/>
      <c r="FK13" s="518"/>
      <c r="FL13" s="518"/>
      <c r="FM13" s="518"/>
    </row>
    <row r="14" spans="1:169" s="15" customFormat="1" ht="23.1" customHeight="1">
      <c r="A14" s="21" t="s">
        <v>33</v>
      </c>
      <c r="B14" s="516">
        <v>18.957088849861936</v>
      </c>
      <c r="C14" s="516" t="s">
        <v>67</v>
      </c>
      <c r="D14" s="516">
        <v>69.406118662705978</v>
      </c>
      <c r="E14" s="516">
        <v>6.6149284798514323</v>
      </c>
      <c r="F14" s="516" t="s">
        <v>67</v>
      </c>
      <c r="G14" s="516">
        <v>0.40821930625588337</v>
      </c>
      <c r="H14" s="516">
        <v>4.6136447013247501</v>
      </c>
      <c r="I14" s="517">
        <v>1925448.8750400003</v>
      </c>
      <c r="J14" s="518"/>
      <c r="K14" s="518"/>
      <c r="L14" s="518"/>
      <c r="M14" s="518"/>
      <c r="N14" s="518"/>
      <c r="O14" s="518"/>
      <c r="P14" s="518"/>
      <c r="Q14" s="518"/>
      <c r="R14" s="518"/>
      <c r="S14" s="519"/>
      <c r="T14" s="519"/>
      <c r="U14" s="519"/>
      <c r="V14" s="519"/>
      <c r="W14" s="519"/>
      <c r="X14" s="519"/>
      <c r="Y14" s="519"/>
      <c r="Z14" s="519"/>
      <c r="AA14" s="519"/>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518"/>
      <c r="CP14" s="518"/>
      <c r="CQ14" s="518"/>
      <c r="CR14" s="518"/>
      <c r="CS14" s="518"/>
      <c r="CT14" s="518"/>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8"/>
      <c r="DV14" s="518"/>
      <c r="DW14" s="518"/>
      <c r="DX14" s="518"/>
      <c r="DY14" s="518"/>
      <c r="DZ14" s="518"/>
      <c r="EA14" s="518"/>
      <c r="EB14" s="518"/>
      <c r="EC14" s="518"/>
      <c r="ED14" s="518"/>
      <c r="EE14" s="518"/>
      <c r="EF14" s="518"/>
      <c r="EG14" s="518"/>
      <c r="EH14" s="518"/>
      <c r="EI14" s="518"/>
      <c r="EJ14" s="518"/>
      <c r="EK14" s="518"/>
      <c r="EL14" s="518"/>
      <c r="EM14" s="518"/>
      <c r="EN14" s="518"/>
      <c r="EO14" s="518"/>
      <c r="EP14" s="518"/>
      <c r="EQ14" s="518"/>
      <c r="ER14" s="518"/>
      <c r="ES14" s="518"/>
      <c r="ET14" s="518"/>
      <c r="EU14" s="518"/>
      <c r="EV14" s="518"/>
      <c r="EW14" s="518"/>
      <c r="EX14" s="518"/>
      <c r="EY14" s="518"/>
      <c r="EZ14" s="518"/>
      <c r="FA14" s="518"/>
      <c r="FB14" s="518"/>
      <c r="FC14" s="518"/>
      <c r="FD14" s="518"/>
      <c r="FE14" s="518"/>
      <c r="FF14" s="518"/>
      <c r="FG14" s="518"/>
      <c r="FH14" s="518"/>
      <c r="FI14" s="518"/>
      <c r="FJ14" s="518"/>
      <c r="FK14" s="518"/>
      <c r="FL14" s="518"/>
      <c r="FM14" s="518"/>
    </row>
    <row r="15" spans="1:169" s="15" customFormat="1" ht="23.1" customHeight="1">
      <c r="A15" s="85" t="s">
        <v>34</v>
      </c>
      <c r="B15" s="516">
        <v>1.4775908587232822</v>
      </c>
      <c r="C15" s="516">
        <v>0.29048574402845562</v>
      </c>
      <c r="D15" s="516">
        <v>91.084016187179671</v>
      </c>
      <c r="E15" s="516">
        <v>1.9057153760445229</v>
      </c>
      <c r="F15" s="516" t="s">
        <v>67</v>
      </c>
      <c r="G15" s="516">
        <v>0.41551807303959559</v>
      </c>
      <c r="H15" s="516">
        <v>4.8266737609844652</v>
      </c>
      <c r="I15" s="517">
        <v>1524059.64527</v>
      </c>
      <c r="J15" s="518"/>
      <c r="K15" s="518"/>
      <c r="L15" s="518"/>
      <c r="M15" s="518"/>
      <c r="N15" s="518"/>
      <c r="O15" s="518"/>
      <c r="P15" s="518"/>
      <c r="Q15" s="518"/>
      <c r="R15" s="518"/>
      <c r="S15" s="519"/>
      <c r="T15" s="519"/>
      <c r="U15" s="519"/>
      <c r="V15" s="519"/>
      <c r="W15" s="519"/>
      <c r="X15" s="519"/>
      <c r="Y15" s="519"/>
      <c r="Z15" s="519"/>
      <c r="AA15" s="519"/>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row>
    <row r="16" spans="1:169" s="15" customFormat="1" ht="23.1" customHeight="1">
      <c r="A16" s="85" t="s">
        <v>35</v>
      </c>
      <c r="B16" s="516">
        <v>20.452679694294655</v>
      </c>
      <c r="C16" s="516">
        <v>1.5812302992987077</v>
      </c>
      <c r="D16" s="516">
        <v>72.365901339518942</v>
      </c>
      <c r="E16" s="516">
        <v>1.338515555988161</v>
      </c>
      <c r="F16" s="516">
        <v>0.51461139458933947</v>
      </c>
      <c r="G16" s="516">
        <v>1.908881651129742</v>
      </c>
      <c r="H16" s="516">
        <v>1.8381800651804496</v>
      </c>
      <c r="I16" s="517">
        <v>689363.15</v>
      </c>
      <c r="J16" s="518"/>
      <c r="K16" s="518"/>
      <c r="L16" s="518"/>
      <c r="M16" s="518"/>
      <c r="N16" s="518"/>
      <c r="O16" s="518"/>
      <c r="P16" s="518"/>
      <c r="Q16" s="518"/>
      <c r="R16" s="518"/>
      <c r="S16" s="519"/>
      <c r="T16" s="519"/>
      <c r="U16" s="519"/>
      <c r="V16" s="519"/>
      <c r="W16" s="519"/>
      <c r="X16" s="519"/>
      <c r="Y16" s="519"/>
      <c r="Z16" s="519"/>
      <c r="AA16" s="519"/>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8"/>
      <c r="EN16" s="518"/>
      <c r="EO16" s="518"/>
      <c r="EP16" s="518"/>
      <c r="EQ16" s="518"/>
      <c r="ER16" s="518"/>
      <c r="ES16" s="518"/>
      <c r="ET16" s="518"/>
      <c r="EU16" s="518"/>
      <c r="EV16" s="518"/>
      <c r="EW16" s="518"/>
      <c r="EX16" s="518"/>
      <c r="EY16" s="518"/>
      <c r="EZ16" s="518"/>
      <c r="FA16" s="518"/>
      <c r="FB16" s="518"/>
      <c r="FC16" s="518"/>
      <c r="FD16" s="518"/>
      <c r="FE16" s="518"/>
      <c r="FF16" s="518"/>
      <c r="FG16" s="518"/>
      <c r="FH16" s="518"/>
      <c r="FI16" s="518"/>
      <c r="FJ16" s="518"/>
      <c r="FK16" s="518"/>
      <c r="FL16" s="518"/>
      <c r="FM16" s="518"/>
    </row>
    <row r="17" spans="1:169" s="15" customFormat="1" ht="23.1" customHeight="1">
      <c r="A17" s="85" t="s">
        <v>36</v>
      </c>
      <c r="B17" s="516">
        <v>8.955332775572824</v>
      </c>
      <c r="C17" s="516">
        <v>1.8667649145459775</v>
      </c>
      <c r="D17" s="516">
        <v>77.142259299889162</v>
      </c>
      <c r="E17" s="516">
        <v>1.7831575003271423</v>
      </c>
      <c r="F17" s="516" t="s">
        <v>67</v>
      </c>
      <c r="G17" s="516">
        <v>0.43166199142097877</v>
      </c>
      <c r="H17" s="516">
        <v>9.8208235182439108</v>
      </c>
      <c r="I17" s="517">
        <v>371252.95991999999</v>
      </c>
      <c r="J17" s="518"/>
      <c r="K17" s="518"/>
      <c r="L17" s="518"/>
      <c r="M17" s="518"/>
      <c r="N17" s="518"/>
      <c r="O17" s="518"/>
      <c r="P17" s="518"/>
      <c r="Q17" s="518"/>
      <c r="R17" s="518"/>
      <c r="S17" s="519"/>
      <c r="T17" s="519"/>
      <c r="U17" s="519"/>
      <c r="V17" s="519"/>
      <c r="W17" s="519"/>
      <c r="X17" s="519"/>
      <c r="Y17" s="519"/>
      <c r="Z17" s="519"/>
      <c r="AA17" s="519"/>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8"/>
      <c r="DD17" s="518"/>
      <c r="DE17" s="518"/>
      <c r="DF17" s="518"/>
      <c r="DG17" s="518"/>
      <c r="DH17" s="518"/>
      <c r="DI17" s="518"/>
      <c r="DJ17" s="518"/>
      <c r="DK17" s="518"/>
      <c r="DL17" s="518"/>
      <c r="DM17" s="518"/>
      <c r="DN17" s="518"/>
      <c r="DO17" s="518"/>
      <c r="DP17" s="518"/>
      <c r="DQ17" s="518"/>
      <c r="DR17" s="518"/>
      <c r="DS17" s="518"/>
      <c r="DT17" s="518"/>
      <c r="DU17" s="518"/>
      <c r="DV17" s="518"/>
      <c r="DW17" s="518"/>
      <c r="DX17" s="518"/>
      <c r="DY17" s="518"/>
      <c r="DZ17" s="518"/>
      <c r="EA17" s="518"/>
      <c r="EB17" s="518"/>
      <c r="EC17" s="518"/>
      <c r="ED17" s="518"/>
      <c r="EE17" s="518"/>
      <c r="EF17" s="518"/>
      <c r="EG17" s="518"/>
      <c r="EH17" s="518"/>
      <c r="EI17" s="518"/>
      <c r="EJ17" s="518"/>
      <c r="EK17" s="518"/>
      <c r="EL17" s="518"/>
      <c r="EM17" s="518"/>
      <c r="EN17" s="518"/>
      <c r="EO17" s="518"/>
      <c r="EP17" s="518"/>
      <c r="EQ17" s="518"/>
      <c r="ER17" s="518"/>
      <c r="ES17" s="518"/>
      <c r="ET17" s="518"/>
      <c r="EU17" s="518"/>
      <c r="EV17" s="518"/>
      <c r="EW17" s="518"/>
      <c r="EX17" s="518"/>
      <c r="EY17" s="518"/>
      <c r="EZ17" s="518"/>
      <c r="FA17" s="518"/>
      <c r="FB17" s="518"/>
      <c r="FC17" s="518"/>
      <c r="FD17" s="518"/>
      <c r="FE17" s="518"/>
      <c r="FF17" s="518"/>
      <c r="FG17" s="518"/>
      <c r="FH17" s="518"/>
      <c r="FI17" s="518"/>
      <c r="FJ17" s="518"/>
      <c r="FK17" s="518"/>
      <c r="FL17" s="518"/>
      <c r="FM17" s="518"/>
    </row>
    <row r="18" spans="1:169" s="15" customFormat="1" ht="36" customHeight="1" thickBot="1">
      <c r="A18" s="90" t="s">
        <v>37</v>
      </c>
      <c r="B18" s="520">
        <v>9.7186392690691967</v>
      </c>
      <c r="C18" s="520">
        <v>6.5812543342868732</v>
      </c>
      <c r="D18" s="520">
        <v>75.68244567903848</v>
      </c>
      <c r="E18" s="520">
        <v>2.7775091128448963</v>
      </c>
      <c r="F18" s="520">
        <v>2.3772505828383229E-2</v>
      </c>
      <c r="G18" s="520">
        <v>0.75097887255379792</v>
      </c>
      <c r="H18" s="520">
        <v>4.4654002263783612</v>
      </c>
      <c r="I18" s="521">
        <v>16756382.430850003</v>
      </c>
      <c r="J18" s="518"/>
      <c r="K18" s="518"/>
      <c r="L18" s="518"/>
      <c r="M18" s="518"/>
      <c r="N18" s="518"/>
      <c r="O18" s="518"/>
      <c r="P18" s="518"/>
      <c r="Q18" s="518"/>
      <c r="R18" s="518"/>
      <c r="S18" s="519"/>
      <c r="T18" s="519"/>
      <c r="U18" s="519"/>
      <c r="V18" s="519"/>
      <c r="W18" s="519"/>
      <c r="X18" s="519"/>
      <c r="Y18" s="519"/>
      <c r="Z18" s="519"/>
      <c r="AA18" s="519"/>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P18" s="518"/>
      <c r="EQ18" s="518"/>
      <c r="ER18" s="518"/>
      <c r="ES18" s="518"/>
      <c r="ET18" s="518"/>
      <c r="EU18" s="518"/>
      <c r="EV18" s="518"/>
      <c r="EW18" s="518"/>
      <c r="EX18" s="518"/>
      <c r="EY18" s="518"/>
      <c r="EZ18" s="518"/>
      <c r="FA18" s="518"/>
      <c r="FB18" s="518"/>
      <c r="FC18" s="518"/>
      <c r="FD18" s="518"/>
      <c r="FE18" s="518"/>
      <c r="FF18" s="518"/>
      <c r="FG18" s="518"/>
      <c r="FH18" s="518"/>
      <c r="FI18" s="518"/>
      <c r="FJ18" s="518"/>
      <c r="FK18" s="518"/>
      <c r="FL18" s="518"/>
      <c r="FM18" s="518"/>
    </row>
    <row r="19" spans="1:169" s="94" customFormat="1" ht="8.25" customHeight="1">
      <c r="A19" s="85"/>
      <c r="B19" s="522"/>
      <c r="C19" s="522"/>
      <c r="D19" s="522"/>
      <c r="E19" s="522"/>
      <c r="F19" s="522"/>
      <c r="G19" s="522"/>
      <c r="H19" s="522"/>
      <c r="I19" s="522"/>
      <c r="J19" s="523"/>
      <c r="K19" s="523"/>
      <c r="L19" s="523"/>
      <c r="M19" s="523"/>
      <c r="N19" s="523"/>
      <c r="O19" s="523"/>
      <c r="P19" s="523"/>
      <c r="Q19" s="523"/>
      <c r="R19" s="519"/>
      <c r="S19" s="519"/>
      <c r="T19" s="519"/>
      <c r="U19" s="519"/>
      <c r="V19" s="519"/>
      <c r="W19" s="519"/>
      <c r="X19" s="519"/>
      <c r="Y19" s="519"/>
      <c r="Z19" s="519"/>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row>
    <row r="20" spans="1:169" s="528" customFormat="1" ht="12" customHeight="1">
      <c r="A20" s="26" t="s">
        <v>557</v>
      </c>
      <c r="B20" s="524"/>
      <c r="C20" s="524"/>
      <c r="D20" s="524"/>
      <c r="E20" s="524"/>
      <c r="F20" s="524"/>
      <c r="G20" s="524"/>
      <c r="H20" s="525"/>
      <c r="I20" s="518"/>
      <c r="J20" s="526"/>
      <c r="K20" s="526"/>
      <c r="L20" s="526"/>
      <c r="M20" s="526"/>
      <c r="N20" s="526"/>
      <c r="O20" s="526"/>
      <c r="P20" s="526"/>
      <c r="Q20" s="526"/>
      <c r="R20" s="527"/>
      <c r="S20" s="527"/>
      <c r="T20" s="527"/>
      <c r="U20" s="527"/>
      <c r="V20" s="527"/>
      <c r="W20" s="527"/>
      <c r="X20" s="527"/>
      <c r="Y20" s="527"/>
      <c r="Z20" s="527"/>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row>
    <row r="21" spans="1:169" s="528" customFormat="1" ht="12" customHeight="1">
      <c r="A21" s="26" t="s">
        <v>558</v>
      </c>
      <c r="B21" s="15"/>
      <c r="C21" s="15"/>
      <c r="D21" s="15"/>
      <c r="E21" s="15"/>
      <c r="F21" s="15"/>
      <c r="G21" s="15"/>
      <c r="H21" s="15"/>
      <c r="I21" s="15"/>
      <c r="J21" s="526"/>
      <c r="K21" s="526"/>
      <c r="L21" s="526"/>
      <c r="M21" s="526"/>
      <c r="N21" s="526"/>
      <c r="O21" s="526"/>
      <c r="P21" s="526"/>
      <c r="Q21" s="526"/>
      <c r="R21" s="527"/>
      <c r="S21" s="527"/>
      <c r="T21" s="527"/>
      <c r="U21" s="527"/>
      <c r="V21" s="527"/>
      <c r="W21" s="527"/>
      <c r="X21" s="527"/>
      <c r="Y21" s="527"/>
      <c r="Z21" s="527"/>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row>
    <row r="22" spans="1:169" s="94" customFormat="1" ht="13.5">
      <c r="A22" s="26" t="s">
        <v>559</v>
      </c>
      <c r="B22" s="518"/>
      <c r="C22" s="518"/>
      <c r="D22" s="518"/>
      <c r="E22" s="518"/>
      <c r="F22" s="518"/>
      <c r="G22" s="518"/>
      <c r="H22" s="518"/>
      <c r="I22" s="518"/>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row>
    <row r="23" spans="1:169" s="94" customFormat="1" ht="13.5">
      <c r="A23" s="95"/>
      <c r="B23" s="518"/>
      <c r="C23" s="518"/>
      <c r="D23" s="518"/>
      <c r="E23" s="518"/>
      <c r="F23" s="518"/>
      <c r="G23" s="518"/>
      <c r="H23" s="518"/>
      <c r="I23" s="15"/>
    </row>
    <row r="24" spans="1:169" s="94" customFormat="1">
      <c r="B24" s="523"/>
      <c r="C24" s="523"/>
      <c r="D24" s="523"/>
      <c r="E24" s="523"/>
      <c r="F24" s="523"/>
      <c r="G24" s="523"/>
      <c r="H24" s="523"/>
    </row>
    <row r="25" spans="1:169" s="94" customFormat="1">
      <c r="B25" s="523"/>
      <c r="C25" s="523"/>
      <c r="D25" s="523"/>
      <c r="E25" s="523"/>
      <c r="F25" s="523"/>
      <c r="G25" s="523"/>
      <c r="H25" s="523"/>
    </row>
    <row r="26" spans="1:169" s="94" customFormat="1">
      <c r="B26" s="523"/>
      <c r="C26" s="523"/>
      <c r="D26" s="523"/>
      <c r="E26" s="523"/>
      <c r="F26" s="523"/>
      <c r="G26" s="523"/>
      <c r="H26" s="523"/>
    </row>
    <row r="27" spans="1:169" s="94" customFormat="1">
      <c r="B27" s="523"/>
      <c r="C27" s="523"/>
      <c r="D27" s="523"/>
      <c r="E27" s="523"/>
      <c r="F27" s="523"/>
      <c r="G27" s="523"/>
      <c r="H27" s="523"/>
    </row>
    <row r="28" spans="1:169" s="94" customFormat="1">
      <c r="B28" s="523"/>
      <c r="C28" s="523"/>
      <c r="D28" s="523"/>
      <c r="E28" s="523"/>
      <c r="F28" s="523"/>
      <c r="G28" s="523"/>
      <c r="H28" s="523"/>
    </row>
    <row r="29" spans="1:169">
      <c r="B29" s="529"/>
      <c r="C29" s="529"/>
      <c r="D29" s="529"/>
      <c r="E29" s="529"/>
      <c r="F29" s="529"/>
      <c r="G29" s="529"/>
      <c r="H29" s="529"/>
    </row>
    <row r="30" spans="1:169">
      <c r="B30" s="529"/>
      <c r="C30" s="529"/>
      <c r="D30" s="529"/>
      <c r="E30" s="529"/>
      <c r="F30" s="529"/>
      <c r="G30" s="529"/>
      <c r="H30" s="529"/>
    </row>
    <row r="31" spans="1:169">
      <c r="B31" s="529"/>
      <c r="C31" s="529"/>
      <c r="D31" s="529"/>
      <c r="E31" s="529"/>
      <c r="F31" s="529"/>
      <c r="G31" s="529"/>
      <c r="H31" s="529"/>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8B7B1E17-26BC-43C8-A990-7385AC5FFB36}"/>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AEFC-B462-44A4-ACD3-AB92E159DF97}">
  <dimension ref="A1:IR77"/>
  <sheetViews>
    <sheetView showGridLines="0" workbookViewId="0"/>
  </sheetViews>
  <sheetFormatPr baseColWidth="10" defaultColWidth="10.140625" defaultRowHeight="12.75"/>
  <cols>
    <col min="1" max="1" width="28.85546875" style="560" customWidth="1"/>
    <col min="2" max="2" width="9.42578125" style="7" bestFit="1" customWidth="1"/>
    <col min="3" max="4" width="9" style="7" bestFit="1" customWidth="1"/>
    <col min="5" max="10" width="7.5703125" style="7" customWidth="1"/>
    <col min="11" max="11" width="9.85546875" style="7" bestFit="1" customWidth="1"/>
    <col min="12" max="16384" width="10.140625" style="7"/>
  </cols>
  <sheetData>
    <row r="1" spans="1:252" ht="18.75" customHeight="1">
      <c r="A1" s="1193" t="s">
        <v>1045</v>
      </c>
    </row>
    <row r="2" spans="1:252" ht="49.5" customHeight="1">
      <c r="A2" s="561" t="s">
        <v>594</v>
      </c>
      <c r="B2" s="561"/>
      <c r="C2" s="561"/>
      <c r="D2" s="561"/>
      <c r="E2" s="561"/>
      <c r="F2" s="561"/>
      <c r="G2" s="561"/>
      <c r="H2" s="561"/>
      <c r="I2" s="561"/>
      <c r="J2" s="561"/>
      <c r="K2" s="561"/>
    </row>
    <row r="3" spans="1:252" ht="15.75" customHeight="1">
      <c r="A3" s="562">
        <v>45596</v>
      </c>
      <c r="B3" s="562"/>
      <c r="C3" s="562"/>
      <c r="D3" s="562"/>
      <c r="E3" s="562"/>
      <c r="F3" s="562"/>
      <c r="G3" s="562"/>
      <c r="H3" s="562"/>
      <c r="I3" s="562"/>
      <c r="J3" s="562"/>
      <c r="K3" s="562"/>
    </row>
    <row r="4" spans="1:252" ht="18" customHeight="1">
      <c r="A4" s="507" t="s">
        <v>64</v>
      </c>
      <c r="B4" s="507"/>
      <c r="C4" s="507"/>
      <c r="D4" s="507"/>
      <c r="E4" s="507"/>
      <c r="F4" s="507"/>
      <c r="G4" s="507"/>
      <c r="H4" s="507"/>
      <c r="I4" s="507"/>
      <c r="J4" s="507"/>
      <c r="K4" s="507"/>
    </row>
    <row r="5" spans="1:252" s="565" customFormat="1" ht="15.75" customHeight="1" thickBot="1">
      <c r="A5" s="563"/>
      <c r="B5" s="564"/>
      <c r="C5" s="564"/>
      <c r="D5" s="564"/>
      <c r="E5" s="564"/>
      <c r="F5" s="564"/>
      <c r="G5" s="564"/>
      <c r="H5" s="564"/>
      <c r="I5" s="564"/>
      <c r="J5" s="564"/>
      <c r="K5" s="56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2" t="s">
        <v>595</v>
      </c>
      <c r="B6" s="566" t="s">
        <v>28</v>
      </c>
      <c r="C6" s="567" t="s">
        <v>29</v>
      </c>
      <c r="D6" s="567" t="s">
        <v>30</v>
      </c>
      <c r="E6" s="567" t="s">
        <v>31</v>
      </c>
      <c r="F6" s="567" t="s">
        <v>32</v>
      </c>
      <c r="G6" s="567" t="s">
        <v>33</v>
      </c>
      <c r="H6" s="567" t="s">
        <v>34</v>
      </c>
      <c r="I6" s="567" t="s">
        <v>35</v>
      </c>
      <c r="J6" s="567" t="s">
        <v>36</v>
      </c>
      <c r="K6" s="568" t="s">
        <v>37</v>
      </c>
      <c r="L6" s="94"/>
    </row>
    <row r="7" spans="1:252" ht="13.5">
      <c r="A7" s="569" t="s">
        <v>596</v>
      </c>
      <c r="B7" s="570">
        <v>0</v>
      </c>
      <c r="C7" s="571">
        <v>0</v>
      </c>
      <c r="D7" s="571">
        <v>0</v>
      </c>
      <c r="E7" s="571">
        <v>0</v>
      </c>
      <c r="F7" s="571">
        <v>0</v>
      </c>
      <c r="G7" s="571">
        <v>0</v>
      </c>
      <c r="H7" s="571">
        <v>0.17397741858927196</v>
      </c>
      <c r="I7" s="571">
        <v>9.1100144111857698E-2</v>
      </c>
      <c r="J7" s="571">
        <v>0</v>
      </c>
      <c r="K7" s="571">
        <v>2.2609131877922684E-2</v>
      </c>
      <c r="L7" s="15"/>
    </row>
    <row r="8" spans="1:252" ht="13.5">
      <c r="A8" s="572" t="s">
        <v>597</v>
      </c>
      <c r="B8" s="573">
        <v>0</v>
      </c>
      <c r="C8" s="574">
        <v>0</v>
      </c>
      <c r="D8" s="574">
        <v>0</v>
      </c>
      <c r="E8" s="574">
        <v>0</v>
      </c>
      <c r="F8" s="574">
        <v>0</v>
      </c>
      <c r="G8" s="574">
        <v>0</v>
      </c>
      <c r="H8" s="574">
        <v>0</v>
      </c>
      <c r="I8" s="574">
        <v>0</v>
      </c>
      <c r="J8" s="574">
        <v>0</v>
      </c>
      <c r="K8" s="574">
        <v>0</v>
      </c>
      <c r="L8" s="15"/>
    </row>
    <row r="9" spans="1:252" ht="13.5">
      <c r="A9" s="572" t="s">
        <v>365</v>
      </c>
      <c r="B9" s="573">
        <v>0</v>
      </c>
      <c r="C9" s="574">
        <v>0</v>
      </c>
      <c r="D9" s="574">
        <v>0</v>
      </c>
      <c r="E9" s="574">
        <v>0</v>
      </c>
      <c r="F9" s="574">
        <v>0</v>
      </c>
      <c r="G9" s="574">
        <v>0</v>
      </c>
      <c r="H9" s="574">
        <v>0</v>
      </c>
      <c r="I9" s="574">
        <v>0</v>
      </c>
      <c r="J9" s="574">
        <v>0</v>
      </c>
      <c r="K9" s="574">
        <v>0</v>
      </c>
      <c r="L9" s="15"/>
    </row>
    <row r="10" spans="1:252" ht="13.5">
      <c r="A10" s="572" t="s">
        <v>369</v>
      </c>
      <c r="B10" s="573">
        <v>0</v>
      </c>
      <c r="C10" s="574">
        <v>0</v>
      </c>
      <c r="D10" s="574">
        <v>0</v>
      </c>
      <c r="E10" s="574">
        <v>0</v>
      </c>
      <c r="F10" s="574">
        <v>0</v>
      </c>
      <c r="G10" s="574">
        <v>0</v>
      </c>
      <c r="H10" s="574">
        <v>9.4360448483165382E-2</v>
      </c>
      <c r="I10" s="574">
        <v>0</v>
      </c>
      <c r="J10" s="574">
        <v>0</v>
      </c>
      <c r="K10" s="574">
        <v>1.0298594240585724E-2</v>
      </c>
      <c r="L10" s="15"/>
    </row>
    <row r="11" spans="1:252" ht="13.5">
      <c r="A11" s="572" t="s">
        <v>598</v>
      </c>
      <c r="B11" s="573">
        <v>0</v>
      </c>
      <c r="C11" s="574">
        <v>0</v>
      </c>
      <c r="D11" s="574">
        <v>0</v>
      </c>
      <c r="E11" s="574">
        <v>0</v>
      </c>
      <c r="F11" s="574">
        <v>0</v>
      </c>
      <c r="G11" s="574">
        <v>0</v>
      </c>
      <c r="H11" s="574">
        <v>0</v>
      </c>
      <c r="I11" s="574">
        <v>9.1100144111857698E-2</v>
      </c>
      <c r="J11" s="574">
        <v>0</v>
      </c>
      <c r="K11" s="574">
        <v>3.6210614535318445E-3</v>
      </c>
      <c r="L11" s="15"/>
    </row>
    <row r="12" spans="1:252" ht="13.5">
      <c r="A12" s="572" t="s">
        <v>599</v>
      </c>
      <c r="B12" s="573">
        <v>0</v>
      </c>
      <c r="C12" s="574">
        <v>0</v>
      </c>
      <c r="D12" s="574">
        <v>0</v>
      </c>
      <c r="E12" s="574">
        <v>0</v>
      </c>
      <c r="F12" s="574">
        <v>0</v>
      </c>
      <c r="G12" s="574">
        <v>0</v>
      </c>
      <c r="H12" s="574">
        <v>7.9616970106106563E-2</v>
      </c>
      <c r="I12" s="574">
        <v>0</v>
      </c>
      <c r="J12" s="574">
        <v>0</v>
      </c>
      <c r="K12" s="574">
        <v>8.6894761838051133E-3</v>
      </c>
      <c r="L12" s="15"/>
    </row>
    <row r="13" spans="1:252" ht="13.5">
      <c r="A13" s="572" t="s">
        <v>600</v>
      </c>
      <c r="B13" s="573">
        <v>0</v>
      </c>
      <c r="C13" s="574">
        <v>0</v>
      </c>
      <c r="D13" s="574">
        <v>0</v>
      </c>
      <c r="E13" s="574">
        <v>0</v>
      </c>
      <c r="F13" s="574">
        <v>0</v>
      </c>
      <c r="G13" s="574">
        <v>0</v>
      </c>
      <c r="H13" s="574">
        <v>0</v>
      </c>
      <c r="I13" s="574">
        <v>0</v>
      </c>
      <c r="J13" s="574">
        <v>0</v>
      </c>
      <c r="K13" s="574">
        <v>0</v>
      </c>
      <c r="L13" s="15"/>
    </row>
    <row r="14" spans="1:252" ht="13.5">
      <c r="A14" s="572" t="s">
        <v>601</v>
      </c>
      <c r="B14" s="573">
        <v>0</v>
      </c>
      <c r="C14" s="574">
        <v>0</v>
      </c>
      <c r="D14" s="574">
        <v>0</v>
      </c>
      <c r="E14" s="574">
        <v>0</v>
      </c>
      <c r="F14" s="574">
        <v>0</v>
      </c>
      <c r="G14" s="574">
        <v>0</v>
      </c>
      <c r="H14" s="574">
        <v>0</v>
      </c>
      <c r="I14" s="574">
        <v>0</v>
      </c>
      <c r="J14" s="574">
        <v>0</v>
      </c>
      <c r="K14" s="574">
        <v>0</v>
      </c>
      <c r="L14" s="15"/>
    </row>
    <row r="15" spans="1:252" ht="3" customHeight="1">
      <c r="A15" s="572"/>
      <c r="B15" s="575"/>
      <c r="C15" s="576"/>
      <c r="D15" s="576"/>
      <c r="E15" s="576"/>
      <c r="F15" s="576"/>
      <c r="G15" s="576"/>
      <c r="H15" s="576"/>
      <c r="I15" s="576"/>
      <c r="J15" s="576"/>
      <c r="K15" s="576"/>
      <c r="L15" s="15"/>
    </row>
    <row r="16" spans="1:252" ht="13.5">
      <c r="A16" s="569" t="s">
        <v>602</v>
      </c>
      <c r="B16" s="577">
        <v>0</v>
      </c>
      <c r="C16" s="578">
        <v>0</v>
      </c>
      <c r="D16" s="578">
        <v>0</v>
      </c>
      <c r="E16" s="578">
        <v>7.6304239340987678E-2</v>
      </c>
      <c r="F16" s="578">
        <v>0</v>
      </c>
      <c r="G16" s="578">
        <v>0</v>
      </c>
      <c r="H16" s="578">
        <v>1.1040916408973542</v>
      </c>
      <c r="I16" s="578">
        <v>0.15009359549104573</v>
      </c>
      <c r="J16" s="578">
        <v>0</v>
      </c>
      <c r="K16" s="578">
        <v>0.13323614882794654</v>
      </c>
      <c r="L16" s="15"/>
      <c r="N16" s="579"/>
    </row>
    <row r="17" spans="1:12" ht="13.5">
      <c r="A17" s="572" t="s">
        <v>597</v>
      </c>
      <c r="B17" s="575">
        <v>0</v>
      </c>
      <c r="C17" s="576">
        <v>0</v>
      </c>
      <c r="D17" s="576">
        <v>0</v>
      </c>
      <c r="E17" s="576">
        <v>0</v>
      </c>
      <c r="F17" s="576">
        <v>0</v>
      </c>
      <c r="G17" s="576">
        <v>0</v>
      </c>
      <c r="H17" s="576">
        <v>0</v>
      </c>
      <c r="I17" s="576">
        <v>0</v>
      </c>
      <c r="J17" s="576">
        <v>0</v>
      </c>
      <c r="K17" s="576">
        <v>0</v>
      </c>
      <c r="L17" s="15"/>
    </row>
    <row r="18" spans="1:12" ht="13.5">
      <c r="A18" s="572" t="s">
        <v>365</v>
      </c>
      <c r="B18" s="575">
        <v>0</v>
      </c>
      <c r="C18" s="576">
        <v>0</v>
      </c>
      <c r="D18" s="576">
        <v>0</v>
      </c>
      <c r="E18" s="576">
        <v>0</v>
      </c>
      <c r="F18" s="576">
        <v>0</v>
      </c>
      <c r="G18" s="576">
        <v>0</v>
      </c>
      <c r="H18" s="576">
        <v>0</v>
      </c>
      <c r="I18" s="576">
        <v>0</v>
      </c>
      <c r="J18" s="576">
        <v>0</v>
      </c>
      <c r="K18" s="576">
        <v>0</v>
      </c>
      <c r="L18" s="15"/>
    </row>
    <row r="19" spans="1:12" ht="13.5">
      <c r="A19" s="572" t="s">
        <v>369</v>
      </c>
      <c r="B19" s="575">
        <v>0</v>
      </c>
      <c r="C19" s="576">
        <v>0</v>
      </c>
      <c r="D19" s="576">
        <v>0</v>
      </c>
      <c r="E19" s="576">
        <v>7.6304239340987678E-2</v>
      </c>
      <c r="F19" s="576">
        <v>0</v>
      </c>
      <c r="G19" s="576">
        <v>0</v>
      </c>
      <c r="H19" s="576">
        <v>0.98692922864650734</v>
      </c>
      <c r="I19" s="576">
        <v>0</v>
      </c>
      <c r="J19" s="576">
        <v>0</v>
      </c>
      <c r="K19" s="576">
        <v>0.11448298380207249</v>
      </c>
      <c r="L19" s="15"/>
    </row>
    <row r="20" spans="1:12" ht="13.5">
      <c r="A20" s="572" t="s">
        <v>598</v>
      </c>
      <c r="B20" s="575">
        <v>0</v>
      </c>
      <c r="C20" s="576">
        <v>0</v>
      </c>
      <c r="D20" s="576">
        <v>0</v>
      </c>
      <c r="E20" s="576">
        <v>0</v>
      </c>
      <c r="F20" s="576">
        <v>0</v>
      </c>
      <c r="G20" s="576">
        <v>0</v>
      </c>
      <c r="H20" s="576">
        <v>0</v>
      </c>
      <c r="I20" s="576">
        <v>0.15009359549104573</v>
      </c>
      <c r="J20" s="576">
        <v>0</v>
      </c>
      <c r="K20" s="576">
        <v>5.9659415289979147E-3</v>
      </c>
      <c r="L20" s="15"/>
    </row>
    <row r="21" spans="1:12" ht="13.5">
      <c r="A21" s="572" t="s">
        <v>599</v>
      </c>
      <c r="B21" s="575">
        <v>0</v>
      </c>
      <c r="C21" s="576">
        <v>0</v>
      </c>
      <c r="D21" s="576">
        <v>0</v>
      </c>
      <c r="E21" s="576">
        <v>0</v>
      </c>
      <c r="F21" s="576">
        <v>0</v>
      </c>
      <c r="G21" s="576">
        <v>0</v>
      </c>
      <c r="H21" s="576">
        <v>0.11716241225084689</v>
      </c>
      <c r="I21" s="576">
        <v>0</v>
      </c>
      <c r="J21" s="576">
        <v>0</v>
      </c>
      <c r="K21" s="576">
        <v>1.2787223496876131E-2</v>
      </c>
      <c r="L21" s="15"/>
    </row>
    <row r="22" spans="1:12" ht="13.5">
      <c r="A22" s="572" t="s">
        <v>600</v>
      </c>
      <c r="B22" s="575">
        <v>0</v>
      </c>
      <c r="C22" s="576">
        <v>0</v>
      </c>
      <c r="D22" s="576">
        <v>0</v>
      </c>
      <c r="E22" s="576">
        <v>0</v>
      </c>
      <c r="F22" s="576">
        <v>0</v>
      </c>
      <c r="G22" s="576">
        <v>0</v>
      </c>
      <c r="H22" s="576">
        <v>0</v>
      </c>
      <c r="I22" s="576">
        <v>0</v>
      </c>
      <c r="J22" s="576">
        <v>0</v>
      </c>
      <c r="K22" s="576">
        <v>0</v>
      </c>
      <c r="L22" s="15"/>
    </row>
    <row r="23" spans="1:12" ht="13.5">
      <c r="A23" s="572" t="s">
        <v>601</v>
      </c>
      <c r="B23" s="575">
        <v>0</v>
      </c>
      <c r="C23" s="576">
        <v>0</v>
      </c>
      <c r="D23" s="576">
        <v>0</v>
      </c>
      <c r="E23" s="576">
        <v>0</v>
      </c>
      <c r="F23" s="576">
        <v>0</v>
      </c>
      <c r="G23" s="576">
        <v>0</v>
      </c>
      <c r="H23" s="576">
        <v>0</v>
      </c>
      <c r="I23" s="576">
        <v>0</v>
      </c>
      <c r="J23" s="576">
        <v>0</v>
      </c>
      <c r="K23" s="576">
        <v>0</v>
      </c>
      <c r="L23" s="15"/>
    </row>
    <row r="24" spans="1:12" ht="2.25" customHeight="1">
      <c r="A24" s="572"/>
      <c r="B24" s="575"/>
      <c r="C24" s="576"/>
      <c r="D24" s="576"/>
      <c r="E24" s="576"/>
      <c r="F24" s="576"/>
      <c r="G24" s="576"/>
      <c r="H24" s="576"/>
      <c r="I24" s="576"/>
      <c r="J24" s="576"/>
      <c r="K24" s="576"/>
      <c r="L24" s="15"/>
    </row>
    <row r="25" spans="1:12" ht="13.5">
      <c r="A25" s="569" t="s">
        <v>603</v>
      </c>
      <c r="B25" s="577">
        <v>0</v>
      </c>
      <c r="C25" s="578">
        <v>0</v>
      </c>
      <c r="D25" s="578">
        <v>0.2632662010945952</v>
      </c>
      <c r="E25" s="578">
        <v>0</v>
      </c>
      <c r="F25" s="578">
        <v>0</v>
      </c>
      <c r="G25" s="578">
        <v>0</v>
      </c>
      <c r="H25" s="578">
        <v>5.7091894533390111</v>
      </c>
      <c r="I25" s="578">
        <v>1.4697794061931964</v>
      </c>
      <c r="J25" s="578">
        <v>0</v>
      </c>
      <c r="K25" s="578">
        <v>0.72433197217206347</v>
      </c>
      <c r="L25" s="15"/>
    </row>
    <row r="26" spans="1:12" ht="13.5">
      <c r="A26" s="572" t="s">
        <v>597</v>
      </c>
      <c r="B26" s="575">
        <v>0</v>
      </c>
      <c r="C26" s="576">
        <v>0</v>
      </c>
      <c r="D26" s="576">
        <v>0</v>
      </c>
      <c r="E26" s="576">
        <v>0</v>
      </c>
      <c r="F26" s="576">
        <v>0</v>
      </c>
      <c r="G26" s="576">
        <v>0</v>
      </c>
      <c r="H26" s="576">
        <v>0</v>
      </c>
      <c r="I26" s="576">
        <v>0</v>
      </c>
      <c r="J26" s="576">
        <v>0</v>
      </c>
      <c r="K26" s="576">
        <v>0</v>
      </c>
      <c r="L26" s="15"/>
    </row>
    <row r="27" spans="1:12" ht="13.5">
      <c r="A27" s="572" t="s">
        <v>365</v>
      </c>
      <c r="B27" s="575">
        <v>0</v>
      </c>
      <c r="C27" s="576">
        <v>0</v>
      </c>
      <c r="D27" s="576">
        <v>0</v>
      </c>
      <c r="E27" s="576">
        <v>0</v>
      </c>
      <c r="F27" s="576">
        <v>0</v>
      </c>
      <c r="G27" s="576">
        <v>0</v>
      </c>
      <c r="H27" s="576">
        <v>0</v>
      </c>
      <c r="I27" s="576">
        <v>0</v>
      </c>
      <c r="J27" s="576">
        <v>0</v>
      </c>
      <c r="K27" s="576">
        <v>0</v>
      </c>
      <c r="L27" s="15"/>
    </row>
    <row r="28" spans="1:12" ht="13.5">
      <c r="A28" s="572" t="s">
        <v>369</v>
      </c>
      <c r="B28" s="575">
        <v>0</v>
      </c>
      <c r="C28" s="576">
        <v>0</v>
      </c>
      <c r="D28" s="576">
        <v>0.2632662010945952</v>
      </c>
      <c r="E28" s="576">
        <v>0</v>
      </c>
      <c r="F28" s="576">
        <v>0</v>
      </c>
      <c r="G28" s="576">
        <v>0</v>
      </c>
      <c r="H28" s="576">
        <v>4.2724677533973443</v>
      </c>
      <c r="I28" s="576">
        <v>1.4697794061931964</v>
      </c>
      <c r="J28" s="576">
        <v>0</v>
      </c>
      <c r="K28" s="576">
        <v>0.56752672100813395</v>
      </c>
      <c r="L28" s="15"/>
    </row>
    <row r="29" spans="1:12" ht="13.5">
      <c r="A29" s="572" t="s">
        <v>598</v>
      </c>
      <c r="B29" s="575">
        <v>0</v>
      </c>
      <c r="C29" s="576">
        <v>0</v>
      </c>
      <c r="D29" s="576">
        <v>0</v>
      </c>
      <c r="E29" s="576">
        <v>0</v>
      </c>
      <c r="F29" s="576">
        <v>0</v>
      </c>
      <c r="G29" s="576">
        <v>0</v>
      </c>
      <c r="H29" s="576">
        <v>0</v>
      </c>
      <c r="I29" s="576">
        <v>0</v>
      </c>
      <c r="J29" s="576">
        <v>0</v>
      </c>
      <c r="K29" s="576">
        <v>0</v>
      </c>
      <c r="L29" s="15"/>
    </row>
    <row r="30" spans="1:12" ht="13.5">
      <c r="A30" s="572" t="s">
        <v>599</v>
      </c>
      <c r="B30" s="575">
        <v>0</v>
      </c>
      <c r="C30" s="576">
        <v>0</v>
      </c>
      <c r="D30" s="576">
        <v>0</v>
      </c>
      <c r="E30" s="576">
        <v>0</v>
      </c>
      <c r="F30" s="576">
        <v>0</v>
      </c>
      <c r="G30" s="576">
        <v>0</v>
      </c>
      <c r="H30" s="576">
        <v>1.4367216999416663</v>
      </c>
      <c r="I30" s="576">
        <v>0</v>
      </c>
      <c r="J30" s="576">
        <v>0</v>
      </c>
      <c r="K30" s="576">
        <v>0.15680525116392946</v>
      </c>
      <c r="L30" s="15"/>
    </row>
    <row r="31" spans="1:12" ht="13.5">
      <c r="A31" s="572" t="s">
        <v>600</v>
      </c>
      <c r="B31" s="575">
        <v>0</v>
      </c>
      <c r="C31" s="576">
        <v>0</v>
      </c>
      <c r="D31" s="576">
        <v>0</v>
      </c>
      <c r="E31" s="576">
        <v>0</v>
      </c>
      <c r="F31" s="576">
        <v>0</v>
      </c>
      <c r="G31" s="576">
        <v>0</v>
      </c>
      <c r="H31" s="576">
        <v>0</v>
      </c>
      <c r="I31" s="576">
        <v>0</v>
      </c>
      <c r="J31" s="576">
        <v>0</v>
      </c>
      <c r="K31" s="576">
        <v>0</v>
      </c>
      <c r="L31" s="15"/>
    </row>
    <row r="32" spans="1:12" ht="13.5">
      <c r="A32" s="572" t="s">
        <v>601</v>
      </c>
      <c r="B32" s="575">
        <v>0</v>
      </c>
      <c r="C32" s="576">
        <v>0</v>
      </c>
      <c r="D32" s="576">
        <v>0</v>
      </c>
      <c r="E32" s="576">
        <v>0</v>
      </c>
      <c r="F32" s="576">
        <v>0</v>
      </c>
      <c r="G32" s="576">
        <v>0</v>
      </c>
      <c r="H32" s="576">
        <v>0</v>
      </c>
      <c r="I32" s="576">
        <v>0</v>
      </c>
      <c r="J32" s="576">
        <v>0</v>
      </c>
      <c r="K32" s="576">
        <v>0</v>
      </c>
      <c r="L32" s="15"/>
    </row>
    <row r="33" spans="1:12" ht="3.75" customHeight="1">
      <c r="A33" s="572"/>
      <c r="B33" s="575"/>
      <c r="C33" s="576"/>
      <c r="D33" s="576"/>
      <c r="E33" s="576"/>
      <c r="F33" s="576"/>
      <c r="G33" s="576"/>
      <c r="H33" s="576"/>
      <c r="I33" s="576"/>
      <c r="J33" s="576"/>
      <c r="K33" s="576"/>
      <c r="L33" s="15"/>
    </row>
    <row r="34" spans="1:12" ht="13.5">
      <c r="A34" s="569" t="s">
        <v>604</v>
      </c>
      <c r="B34" s="577">
        <v>0.2758134989276303</v>
      </c>
      <c r="C34" s="578">
        <v>45.614301685677653</v>
      </c>
      <c r="D34" s="578">
        <v>54.124741073753555</v>
      </c>
      <c r="E34" s="578">
        <v>8.3093569639949578</v>
      </c>
      <c r="F34" s="578">
        <v>35.505626928330877</v>
      </c>
      <c r="G34" s="578">
        <v>0</v>
      </c>
      <c r="H34" s="578">
        <v>26.871454799301553</v>
      </c>
      <c r="I34" s="578">
        <v>71.986254109777917</v>
      </c>
      <c r="J34" s="578">
        <v>70.755594147131916</v>
      </c>
      <c r="K34" s="578">
        <v>30.66220544968477</v>
      </c>
      <c r="L34" s="15"/>
    </row>
    <row r="35" spans="1:12" ht="13.5">
      <c r="A35" s="572" t="s">
        <v>597</v>
      </c>
      <c r="B35" s="575">
        <v>0</v>
      </c>
      <c r="C35" s="576">
        <v>0</v>
      </c>
      <c r="D35" s="576">
        <v>0</v>
      </c>
      <c r="E35" s="576">
        <v>0</v>
      </c>
      <c r="F35" s="576">
        <v>0</v>
      </c>
      <c r="G35" s="576">
        <v>0</v>
      </c>
      <c r="H35" s="576">
        <v>0</v>
      </c>
      <c r="I35" s="576">
        <v>0</v>
      </c>
      <c r="J35" s="576">
        <v>0</v>
      </c>
      <c r="K35" s="576">
        <v>0</v>
      </c>
      <c r="L35" s="15"/>
    </row>
    <row r="36" spans="1:12" ht="13.5">
      <c r="A36" s="572" t="s">
        <v>365</v>
      </c>
      <c r="B36" s="575">
        <v>0</v>
      </c>
      <c r="C36" s="576">
        <v>0</v>
      </c>
      <c r="D36" s="576">
        <v>0</v>
      </c>
      <c r="E36" s="576">
        <v>0</v>
      </c>
      <c r="F36" s="576">
        <v>0</v>
      </c>
      <c r="G36" s="576">
        <v>0</v>
      </c>
      <c r="H36" s="576">
        <v>0</v>
      </c>
      <c r="I36" s="576">
        <v>0</v>
      </c>
      <c r="J36" s="576">
        <v>0</v>
      </c>
      <c r="K36" s="576">
        <v>0</v>
      </c>
      <c r="L36" s="15"/>
    </row>
    <row r="37" spans="1:12" ht="13.5">
      <c r="A37" s="572" t="s">
        <v>369</v>
      </c>
      <c r="B37" s="575">
        <v>0.27563788926641519</v>
      </c>
      <c r="C37" s="576">
        <v>45.614301685677653</v>
      </c>
      <c r="D37" s="576">
        <v>54.124741073753555</v>
      </c>
      <c r="E37" s="576">
        <v>8.3093569639949578</v>
      </c>
      <c r="F37" s="576">
        <v>35.505626928330877</v>
      </c>
      <c r="G37" s="576">
        <v>0</v>
      </c>
      <c r="H37" s="576">
        <v>26.449259492208949</v>
      </c>
      <c r="I37" s="576">
        <v>71.986254109777917</v>
      </c>
      <c r="J37" s="576">
        <v>70.755594147131916</v>
      </c>
      <c r="K37" s="576">
        <v>30.616097237935357</v>
      </c>
      <c r="L37" s="15"/>
    </row>
    <row r="38" spans="1:12" ht="13.5">
      <c r="A38" s="572" t="s">
        <v>598</v>
      </c>
      <c r="B38" s="575">
        <v>0</v>
      </c>
      <c r="C38" s="576">
        <v>0</v>
      </c>
      <c r="D38" s="576">
        <v>0</v>
      </c>
      <c r="E38" s="576">
        <v>0</v>
      </c>
      <c r="F38" s="576">
        <v>0</v>
      </c>
      <c r="G38" s="576">
        <v>0</v>
      </c>
      <c r="H38" s="576">
        <v>0</v>
      </c>
      <c r="I38" s="576">
        <v>0</v>
      </c>
      <c r="J38" s="576">
        <v>0</v>
      </c>
      <c r="K38" s="576">
        <v>0</v>
      </c>
      <c r="L38" s="15"/>
    </row>
    <row r="39" spans="1:12" ht="13.5">
      <c r="A39" s="572" t="s">
        <v>599</v>
      </c>
      <c r="B39" s="575">
        <v>0</v>
      </c>
      <c r="C39" s="576">
        <v>0</v>
      </c>
      <c r="D39" s="576">
        <v>0</v>
      </c>
      <c r="E39" s="576">
        <v>0</v>
      </c>
      <c r="F39" s="576">
        <v>0</v>
      </c>
      <c r="G39" s="576">
        <v>0</v>
      </c>
      <c r="H39" s="576">
        <v>0.42219530709259773</v>
      </c>
      <c r="I39" s="576">
        <v>0</v>
      </c>
      <c r="J39" s="576">
        <v>0</v>
      </c>
      <c r="K39" s="576">
        <v>4.607882039477449E-2</v>
      </c>
      <c r="L39" s="15"/>
    </row>
    <row r="40" spans="1:12" ht="13.5">
      <c r="A40" s="572" t="s">
        <v>600</v>
      </c>
      <c r="B40" s="575">
        <v>0</v>
      </c>
      <c r="C40" s="576">
        <v>0</v>
      </c>
      <c r="D40" s="576">
        <v>0</v>
      </c>
      <c r="E40" s="576">
        <v>0</v>
      </c>
      <c r="F40" s="576">
        <v>0</v>
      </c>
      <c r="G40" s="576">
        <v>0</v>
      </c>
      <c r="H40" s="576">
        <v>0</v>
      </c>
      <c r="I40" s="576">
        <v>0</v>
      </c>
      <c r="J40" s="576">
        <v>0</v>
      </c>
      <c r="K40" s="576">
        <v>0</v>
      </c>
      <c r="L40" s="15"/>
    </row>
    <row r="41" spans="1:12" ht="13.5">
      <c r="A41" s="572" t="s">
        <v>601</v>
      </c>
      <c r="B41" s="575">
        <v>1.7560966121510181E-4</v>
      </c>
      <c r="C41" s="576">
        <v>0</v>
      </c>
      <c r="D41" s="576">
        <v>0</v>
      </c>
      <c r="E41" s="576">
        <v>0</v>
      </c>
      <c r="F41" s="576">
        <v>0</v>
      </c>
      <c r="G41" s="576">
        <v>0</v>
      </c>
      <c r="H41" s="576">
        <v>0</v>
      </c>
      <c r="I41" s="576">
        <v>0</v>
      </c>
      <c r="J41" s="576">
        <v>0</v>
      </c>
      <c r="K41" s="576">
        <v>2.9391354640478907E-5</v>
      </c>
      <c r="L41" s="15"/>
    </row>
    <row r="42" spans="1:12" ht="3" customHeight="1">
      <c r="A42" s="572"/>
      <c r="B42" s="575"/>
      <c r="C42" s="576"/>
      <c r="D42" s="576"/>
      <c r="E42" s="576"/>
      <c r="F42" s="576"/>
      <c r="G42" s="576"/>
      <c r="H42" s="576"/>
      <c r="I42" s="576"/>
      <c r="J42" s="576"/>
      <c r="K42" s="576"/>
      <c r="L42" s="15"/>
    </row>
    <row r="43" spans="1:12" ht="13.5">
      <c r="A43" s="569" t="s">
        <v>605</v>
      </c>
      <c r="B43" s="577">
        <v>0.1925054354534699</v>
      </c>
      <c r="C43" s="578">
        <v>38.702369497073249</v>
      </c>
      <c r="D43" s="578">
        <v>34.35265615025704</v>
      </c>
      <c r="E43" s="578">
        <v>4.6413558123150072</v>
      </c>
      <c r="F43" s="578">
        <v>14.463267456203818</v>
      </c>
      <c r="G43" s="578">
        <v>0</v>
      </c>
      <c r="H43" s="578">
        <v>0.15169014978379122</v>
      </c>
      <c r="I43" s="578">
        <v>18.9361118796438</v>
      </c>
      <c r="J43" s="578">
        <v>29.244405852868084</v>
      </c>
      <c r="K43" s="578">
        <v>18.858451244607632</v>
      </c>
      <c r="L43" s="15"/>
    </row>
    <row r="44" spans="1:12" ht="13.5" customHeight="1">
      <c r="A44" s="572" t="s">
        <v>597</v>
      </c>
      <c r="B44" s="575">
        <v>0</v>
      </c>
      <c r="C44" s="576">
        <v>0</v>
      </c>
      <c r="D44" s="576">
        <v>0</v>
      </c>
      <c r="E44" s="576">
        <v>0</v>
      </c>
      <c r="F44" s="576">
        <v>0</v>
      </c>
      <c r="G44" s="576">
        <v>0</v>
      </c>
      <c r="H44" s="576">
        <v>0</v>
      </c>
      <c r="I44" s="576">
        <v>0</v>
      </c>
      <c r="J44" s="576">
        <v>0</v>
      </c>
      <c r="K44" s="576">
        <v>0</v>
      </c>
      <c r="L44" s="15"/>
    </row>
    <row r="45" spans="1:12" ht="13.5">
      <c r="A45" s="572" t="s">
        <v>365</v>
      </c>
      <c r="B45" s="575">
        <v>0</v>
      </c>
      <c r="C45" s="576">
        <v>0</v>
      </c>
      <c r="D45" s="576">
        <v>0</v>
      </c>
      <c r="E45" s="576">
        <v>0</v>
      </c>
      <c r="F45" s="576">
        <v>0</v>
      </c>
      <c r="G45" s="576">
        <v>0</v>
      </c>
      <c r="H45" s="576">
        <v>0</v>
      </c>
      <c r="I45" s="576">
        <v>0</v>
      </c>
      <c r="J45" s="576">
        <v>0</v>
      </c>
      <c r="K45" s="576">
        <v>0</v>
      </c>
      <c r="L45" s="15"/>
    </row>
    <row r="46" spans="1:12" ht="12.75" customHeight="1">
      <c r="A46" s="572" t="s">
        <v>369</v>
      </c>
      <c r="B46" s="575">
        <v>0.19135079769656552</v>
      </c>
      <c r="C46" s="576">
        <v>38.702369497073249</v>
      </c>
      <c r="D46" s="576">
        <v>34.35265615025704</v>
      </c>
      <c r="E46" s="576">
        <v>4.6413558123150072</v>
      </c>
      <c r="F46" s="576">
        <v>14.463267456203818</v>
      </c>
      <c r="G46" s="576">
        <v>0</v>
      </c>
      <c r="H46" s="576">
        <v>0.15169014978379122</v>
      </c>
      <c r="I46" s="576">
        <v>18.9361118796438</v>
      </c>
      <c r="J46" s="576">
        <v>29.244405852868084</v>
      </c>
      <c r="K46" s="576">
        <v>18.858257995742168</v>
      </c>
      <c r="L46" s="15"/>
    </row>
    <row r="47" spans="1:12" ht="13.5">
      <c r="A47" s="572" t="s">
        <v>598</v>
      </c>
      <c r="B47" s="575">
        <v>0</v>
      </c>
      <c r="C47" s="576">
        <v>0</v>
      </c>
      <c r="D47" s="576">
        <v>0</v>
      </c>
      <c r="E47" s="576">
        <v>0</v>
      </c>
      <c r="F47" s="576">
        <v>0</v>
      </c>
      <c r="G47" s="576">
        <v>0</v>
      </c>
      <c r="H47" s="576">
        <v>0</v>
      </c>
      <c r="I47" s="576">
        <v>0</v>
      </c>
      <c r="J47" s="576">
        <v>0</v>
      </c>
      <c r="K47" s="576">
        <v>0</v>
      </c>
      <c r="L47" s="15"/>
    </row>
    <row r="48" spans="1:12" ht="13.5">
      <c r="A48" s="572" t="s">
        <v>599</v>
      </c>
      <c r="B48" s="575">
        <v>0</v>
      </c>
      <c r="C48" s="576">
        <v>0</v>
      </c>
      <c r="D48" s="576">
        <v>0</v>
      </c>
      <c r="E48" s="576">
        <v>0</v>
      </c>
      <c r="F48" s="576">
        <v>0</v>
      </c>
      <c r="G48" s="576">
        <v>0</v>
      </c>
      <c r="H48" s="576">
        <v>0</v>
      </c>
      <c r="I48" s="576">
        <v>0</v>
      </c>
      <c r="J48" s="576">
        <v>0</v>
      </c>
      <c r="K48" s="576">
        <v>0</v>
      </c>
      <c r="L48" s="15"/>
    </row>
    <row r="49" spans="1:12" ht="13.5">
      <c r="A49" s="572" t="s">
        <v>600</v>
      </c>
      <c r="B49" s="575">
        <v>0</v>
      </c>
      <c r="C49" s="576">
        <v>0</v>
      </c>
      <c r="D49" s="576">
        <v>0</v>
      </c>
      <c r="E49" s="576">
        <v>0</v>
      </c>
      <c r="F49" s="576">
        <v>0</v>
      </c>
      <c r="G49" s="576">
        <v>0</v>
      </c>
      <c r="H49" s="576">
        <v>0</v>
      </c>
      <c r="I49" s="576">
        <v>0</v>
      </c>
      <c r="J49" s="576">
        <v>0</v>
      </c>
      <c r="K49" s="576">
        <v>0</v>
      </c>
      <c r="L49" s="15"/>
    </row>
    <row r="50" spans="1:12" ht="13.5">
      <c r="A50" s="572" t="s">
        <v>601</v>
      </c>
      <c r="B50" s="575">
        <v>1.1546377569043509E-3</v>
      </c>
      <c r="C50" s="576">
        <v>0</v>
      </c>
      <c r="D50" s="576">
        <v>0</v>
      </c>
      <c r="E50" s="576">
        <v>0</v>
      </c>
      <c r="F50" s="576">
        <v>0</v>
      </c>
      <c r="G50" s="576">
        <v>0</v>
      </c>
      <c r="H50" s="576">
        <v>0</v>
      </c>
      <c r="I50" s="576">
        <v>0</v>
      </c>
      <c r="J50" s="576">
        <v>0</v>
      </c>
      <c r="K50" s="576">
        <v>1.9324886546472333E-4</v>
      </c>
      <c r="L50" s="15"/>
    </row>
    <row r="51" spans="1:12" ht="3" customHeight="1">
      <c r="A51" s="572"/>
      <c r="B51" s="575"/>
      <c r="C51" s="576"/>
      <c r="D51" s="576"/>
      <c r="E51" s="576"/>
      <c r="F51" s="576"/>
      <c r="G51" s="576"/>
      <c r="H51" s="576"/>
      <c r="I51" s="576"/>
      <c r="J51" s="576"/>
      <c r="K51" s="576"/>
      <c r="L51" s="15"/>
    </row>
    <row r="52" spans="1:12" ht="13.5">
      <c r="A52" s="569" t="s">
        <v>606</v>
      </c>
      <c r="B52" s="577">
        <v>98.286142073106546</v>
      </c>
      <c r="C52" s="578">
        <v>15.683328817249098</v>
      </c>
      <c r="D52" s="578">
        <v>11.255173211294338</v>
      </c>
      <c r="E52" s="578">
        <v>64.508849090128521</v>
      </c>
      <c r="F52" s="578">
        <v>50.031105615465307</v>
      </c>
      <c r="G52" s="578">
        <v>100</v>
      </c>
      <c r="H52" s="578">
        <v>65.989596538089017</v>
      </c>
      <c r="I52" s="578">
        <v>7.3666608647821876</v>
      </c>
      <c r="J52" s="578">
        <v>0</v>
      </c>
      <c r="K52" s="578">
        <v>47.397354855058758</v>
      </c>
      <c r="L52" s="15"/>
    </row>
    <row r="53" spans="1:12" ht="13.5">
      <c r="A53" s="572" t="s">
        <v>597</v>
      </c>
      <c r="B53" s="575">
        <v>11.202856617707916</v>
      </c>
      <c r="C53" s="576">
        <v>0</v>
      </c>
      <c r="D53" s="576">
        <v>0</v>
      </c>
      <c r="E53" s="576">
        <v>0</v>
      </c>
      <c r="F53" s="576">
        <v>0</v>
      </c>
      <c r="G53" s="576">
        <v>99.905188474728007</v>
      </c>
      <c r="H53" s="576">
        <v>0</v>
      </c>
      <c r="I53" s="576">
        <v>0</v>
      </c>
      <c r="J53" s="576">
        <v>0</v>
      </c>
      <c r="K53" s="576">
        <v>12.44611447652658</v>
      </c>
      <c r="L53" s="15"/>
    </row>
    <row r="54" spans="1:12" ht="13.5">
      <c r="A54" s="572" t="s">
        <v>369</v>
      </c>
      <c r="B54" s="575">
        <v>84.672755925328971</v>
      </c>
      <c r="C54" s="576">
        <v>15.683328817249098</v>
      </c>
      <c r="D54" s="576">
        <v>11.255173211294338</v>
      </c>
      <c r="E54" s="576">
        <v>61.181327557196006</v>
      </c>
      <c r="F54" s="576">
        <v>34.211115861251749</v>
      </c>
      <c r="G54" s="576">
        <v>9.4811525271974686E-2</v>
      </c>
      <c r="H54" s="576">
        <v>65.989596538089017</v>
      </c>
      <c r="I54" s="576">
        <v>7.3666608647821876</v>
      </c>
      <c r="J54" s="576">
        <v>0</v>
      </c>
      <c r="K54" s="576">
        <v>34.006230030616415</v>
      </c>
      <c r="L54" s="15"/>
    </row>
    <row r="55" spans="1:12" ht="13.5">
      <c r="A55" s="580" t="s">
        <v>607</v>
      </c>
      <c r="B55" s="575">
        <v>0</v>
      </c>
      <c r="C55" s="576">
        <v>1.6599293118629539E-5</v>
      </c>
      <c r="D55" s="576">
        <v>0</v>
      </c>
      <c r="E55" s="576">
        <v>0</v>
      </c>
      <c r="F55" s="576">
        <v>0</v>
      </c>
      <c r="G55" s="576">
        <v>0</v>
      </c>
      <c r="H55" s="576">
        <v>0</v>
      </c>
      <c r="I55" s="576">
        <v>0</v>
      </c>
      <c r="J55" s="576">
        <v>0</v>
      </c>
      <c r="K55" s="576">
        <v>4.8050102349162569E-6</v>
      </c>
      <c r="L55" s="15"/>
    </row>
    <row r="56" spans="1:12" ht="13.5">
      <c r="A56" s="580" t="s">
        <v>608</v>
      </c>
      <c r="B56" s="575">
        <v>84.672755925328971</v>
      </c>
      <c r="C56" s="576">
        <v>15.683312217955979</v>
      </c>
      <c r="D56" s="576">
        <v>11.255173211294338</v>
      </c>
      <c r="E56" s="576">
        <v>61.181327557196006</v>
      </c>
      <c r="F56" s="576">
        <v>34.211115861251749</v>
      </c>
      <c r="G56" s="576">
        <v>9.4811525271974686E-2</v>
      </c>
      <c r="H56" s="576">
        <v>65.989596538089017</v>
      </c>
      <c r="I56" s="576">
        <v>7.3666608647821876</v>
      </c>
      <c r="J56" s="576">
        <v>0</v>
      </c>
      <c r="K56" s="576">
        <v>34.00622522560618</v>
      </c>
      <c r="L56" s="15"/>
    </row>
    <row r="57" spans="1:12" ht="13.5">
      <c r="A57" s="581" t="s">
        <v>609</v>
      </c>
      <c r="B57" s="575">
        <v>4.3500018840974744E-4</v>
      </c>
      <c r="C57" s="576">
        <v>0</v>
      </c>
      <c r="D57" s="576">
        <v>0</v>
      </c>
      <c r="E57" s="576">
        <v>6.7386876005485572</v>
      </c>
      <c r="F57" s="576">
        <v>0</v>
      </c>
      <c r="G57" s="576">
        <v>0</v>
      </c>
      <c r="H57" s="576">
        <v>65.25878909984884</v>
      </c>
      <c r="I57" s="576">
        <v>0</v>
      </c>
      <c r="J57" s="576">
        <v>0</v>
      </c>
      <c r="K57" s="576">
        <v>7.7202351087321208</v>
      </c>
      <c r="L57" s="15"/>
    </row>
    <row r="58" spans="1:12" ht="13.5">
      <c r="A58" s="572" t="s">
        <v>599</v>
      </c>
      <c r="B58" s="575">
        <v>0</v>
      </c>
      <c r="C58" s="576">
        <v>0</v>
      </c>
      <c r="D58" s="576">
        <v>0</v>
      </c>
      <c r="E58" s="576">
        <v>0</v>
      </c>
      <c r="F58" s="576">
        <v>0</v>
      </c>
      <c r="G58" s="576">
        <v>0</v>
      </c>
      <c r="H58" s="576">
        <v>0</v>
      </c>
      <c r="I58" s="576">
        <v>0</v>
      </c>
      <c r="J58" s="576">
        <v>0</v>
      </c>
      <c r="K58" s="576">
        <v>0</v>
      </c>
      <c r="L58" s="15"/>
    </row>
    <row r="59" spans="1:12" ht="13.5">
      <c r="A59" s="572" t="s">
        <v>601</v>
      </c>
      <c r="B59" s="575">
        <v>2.4105295300696685</v>
      </c>
      <c r="C59" s="576">
        <v>0</v>
      </c>
      <c r="D59" s="576">
        <v>0</v>
      </c>
      <c r="E59" s="576">
        <v>3.3275215329325021</v>
      </c>
      <c r="F59" s="576">
        <v>15.819989754213569</v>
      </c>
      <c r="G59" s="576">
        <v>0</v>
      </c>
      <c r="H59" s="576">
        <v>0</v>
      </c>
      <c r="I59" s="576">
        <v>0</v>
      </c>
      <c r="J59" s="576">
        <v>0</v>
      </c>
      <c r="K59" s="576">
        <v>0.94501034791576788</v>
      </c>
      <c r="L59" s="15"/>
    </row>
    <row r="60" spans="1:12" ht="3" customHeight="1">
      <c r="A60" s="572"/>
      <c r="B60" s="575">
        <v>0</v>
      </c>
      <c r="C60" s="576">
        <v>0</v>
      </c>
      <c r="D60" s="576">
        <v>0</v>
      </c>
      <c r="E60" s="576">
        <v>0</v>
      </c>
      <c r="F60" s="576">
        <v>0</v>
      </c>
      <c r="G60" s="576">
        <v>0</v>
      </c>
      <c r="H60" s="576">
        <v>0</v>
      </c>
      <c r="I60" s="576">
        <v>0</v>
      </c>
      <c r="J60" s="576">
        <v>0</v>
      </c>
      <c r="K60" s="576">
        <v>0</v>
      </c>
      <c r="L60" s="15"/>
    </row>
    <row r="61" spans="1:12" ht="13.5">
      <c r="A61" s="569" t="s">
        <v>610</v>
      </c>
      <c r="B61" s="577">
        <v>1.2455389925123459</v>
      </c>
      <c r="C61" s="578">
        <v>0</v>
      </c>
      <c r="D61" s="578">
        <v>4.1633636004750401E-3</v>
      </c>
      <c r="E61" s="578">
        <v>22.464133894220538</v>
      </c>
      <c r="F61" s="578">
        <v>0</v>
      </c>
      <c r="G61" s="578">
        <v>0</v>
      </c>
      <c r="H61" s="578">
        <v>0</v>
      </c>
      <c r="I61" s="578">
        <v>0</v>
      </c>
      <c r="J61" s="578">
        <v>0</v>
      </c>
      <c r="K61" s="578">
        <v>2.2018111977709016</v>
      </c>
      <c r="L61" s="15"/>
    </row>
    <row r="62" spans="1:12" ht="13.5">
      <c r="A62" s="572" t="s">
        <v>369</v>
      </c>
      <c r="B62" s="575">
        <v>0.36951283769859816</v>
      </c>
      <c r="C62" s="576">
        <v>0</v>
      </c>
      <c r="D62" s="576">
        <v>3.7842530804622882E-4</v>
      </c>
      <c r="E62" s="576">
        <v>0</v>
      </c>
      <c r="F62" s="576">
        <v>0</v>
      </c>
      <c r="G62" s="576">
        <v>0</v>
      </c>
      <c r="H62" s="576">
        <v>0</v>
      </c>
      <c r="I62" s="576">
        <v>0</v>
      </c>
      <c r="J62" s="576">
        <v>0</v>
      </c>
      <c r="K62" s="576">
        <v>6.1905977627262368E-2</v>
      </c>
      <c r="L62" s="15"/>
    </row>
    <row r="63" spans="1:12" ht="13.5">
      <c r="A63" s="572" t="s">
        <v>611</v>
      </c>
      <c r="B63" s="575">
        <v>0.87602615481374801</v>
      </c>
      <c r="C63" s="576">
        <v>0</v>
      </c>
      <c r="D63" s="576">
        <v>3.0251040402607472E-3</v>
      </c>
      <c r="E63" s="576">
        <v>22.464133894220538</v>
      </c>
      <c r="F63" s="576">
        <v>0</v>
      </c>
      <c r="G63" s="576">
        <v>0</v>
      </c>
      <c r="H63" s="576">
        <v>0</v>
      </c>
      <c r="I63" s="576">
        <v>0</v>
      </c>
      <c r="J63" s="576">
        <v>0</v>
      </c>
      <c r="K63" s="576">
        <v>2.1397816791491482</v>
      </c>
      <c r="L63" s="15"/>
    </row>
    <row r="64" spans="1:12" ht="13.5">
      <c r="A64" s="572" t="s">
        <v>601</v>
      </c>
      <c r="B64" s="575">
        <v>0</v>
      </c>
      <c r="C64" s="576">
        <v>0</v>
      </c>
      <c r="D64" s="576">
        <v>7.5983425216806489E-4</v>
      </c>
      <c r="E64" s="576">
        <v>0</v>
      </c>
      <c r="F64" s="576">
        <v>0</v>
      </c>
      <c r="G64" s="576">
        <v>0</v>
      </c>
      <c r="H64" s="576">
        <v>0</v>
      </c>
      <c r="I64" s="576">
        <v>0</v>
      </c>
      <c r="J64" s="576">
        <v>0</v>
      </c>
      <c r="K64" s="576">
        <v>1.2354099449078635E-4</v>
      </c>
      <c r="L64" s="15"/>
    </row>
    <row r="65" spans="1:12" ht="4.5" customHeight="1">
      <c r="A65" s="582"/>
      <c r="B65" s="583"/>
      <c r="C65" s="15"/>
      <c r="D65" s="15"/>
      <c r="E65" s="15"/>
      <c r="F65" s="15"/>
      <c r="G65" s="15"/>
      <c r="H65" s="15"/>
      <c r="I65" s="15"/>
      <c r="J65" s="15"/>
      <c r="K65" s="15"/>
      <c r="L65" s="15"/>
    </row>
    <row r="66" spans="1:12" s="76" customFormat="1" ht="24.75" customHeight="1">
      <c r="A66" s="584" t="s">
        <v>612</v>
      </c>
      <c r="B66" s="585">
        <v>2361601.2759799999</v>
      </c>
      <c r="C66" s="586">
        <v>4084511.2810200001</v>
      </c>
      <c r="D66" s="586">
        <v>2294180.5992899998</v>
      </c>
      <c r="E66" s="586">
        <v>1251645.6860699998</v>
      </c>
      <c r="F66" s="586">
        <v>219770.38222</v>
      </c>
      <c r="G66" s="586">
        <v>1493029.32944</v>
      </c>
      <c r="H66" s="586">
        <v>1540009.2447200001</v>
      </c>
      <c r="I66" s="586">
        <v>560857.08204000001</v>
      </c>
      <c r="J66" s="586">
        <v>304666.83254999999</v>
      </c>
      <c r="K66" s="586">
        <v>14110271.713330001</v>
      </c>
      <c r="L66" s="21"/>
    </row>
    <row r="67" spans="1:12" ht="6" customHeight="1" thickBot="1">
      <c r="A67" s="587"/>
      <c r="B67" s="23"/>
      <c r="C67" s="23"/>
      <c r="D67" s="23"/>
      <c r="E67" s="23"/>
      <c r="F67" s="23"/>
      <c r="G67" s="23"/>
      <c r="H67" s="23"/>
      <c r="I67" s="23"/>
      <c r="J67" s="23"/>
      <c r="K67" s="23"/>
      <c r="L67" s="15"/>
    </row>
    <row r="68" spans="1:12" ht="13.5">
      <c r="A68" s="15" t="s">
        <v>557</v>
      </c>
      <c r="B68" s="15"/>
      <c r="C68" s="15"/>
      <c r="D68" s="15"/>
      <c r="E68" s="15"/>
      <c r="F68" s="15"/>
      <c r="G68" s="15"/>
      <c r="H68" s="15"/>
      <c r="I68" s="15"/>
      <c r="J68" s="15"/>
      <c r="K68" s="15"/>
      <c r="L68" s="15"/>
    </row>
    <row r="69" spans="1:12" ht="13.5">
      <c r="A69" s="15" t="s">
        <v>613</v>
      </c>
      <c r="B69" s="15"/>
      <c r="C69" s="15"/>
      <c r="D69" s="15"/>
      <c r="E69" s="15"/>
      <c r="F69" s="15"/>
      <c r="G69" s="15"/>
      <c r="H69" s="15"/>
      <c r="I69" s="15"/>
      <c r="J69" s="15"/>
      <c r="K69" s="15"/>
      <c r="L69" s="15"/>
    </row>
    <row r="70" spans="1:12" ht="13.5">
      <c r="A70" s="15" t="s">
        <v>614</v>
      </c>
      <c r="B70" s="588"/>
      <c r="C70" s="588"/>
      <c r="D70" s="588"/>
      <c r="E70" s="588"/>
      <c r="F70" s="588"/>
      <c r="G70" s="588"/>
      <c r="H70" s="588"/>
      <c r="I70" s="588"/>
      <c r="J70" s="588"/>
      <c r="K70" s="588"/>
      <c r="L70" s="15"/>
    </row>
    <row r="71" spans="1:12" ht="13.5">
      <c r="A71" s="589" t="s">
        <v>615</v>
      </c>
      <c r="B71" s="588"/>
      <c r="C71" s="588"/>
      <c r="D71" s="588"/>
      <c r="E71" s="588"/>
      <c r="F71" s="588"/>
      <c r="G71" s="588"/>
      <c r="H71" s="588"/>
      <c r="I71" s="588"/>
      <c r="J71" s="588"/>
      <c r="K71" s="588"/>
      <c r="L71" s="15"/>
    </row>
    <row r="72" spans="1:12" ht="13.5">
      <c r="A72" s="26" t="s">
        <v>372</v>
      </c>
      <c r="B72" s="15"/>
      <c r="C72" s="15"/>
      <c r="D72" s="15"/>
      <c r="E72" s="15"/>
      <c r="F72" s="15"/>
      <c r="G72" s="15"/>
      <c r="H72" s="590"/>
      <c r="I72" s="590"/>
      <c r="J72" s="590"/>
      <c r="K72" s="590"/>
      <c r="L72" s="15"/>
    </row>
    <row r="73" spans="1:12" ht="13.5">
      <c r="A73" s="591" t="s">
        <v>616</v>
      </c>
      <c r="B73" s="591"/>
      <c r="C73" s="591"/>
      <c r="D73" s="591"/>
      <c r="E73" s="591"/>
      <c r="F73" s="591"/>
      <c r="G73" s="591"/>
      <c r="H73" s="591"/>
      <c r="I73" s="591"/>
      <c r="J73" s="591"/>
      <c r="K73" s="591"/>
      <c r="L73" s="15"/>
    </row>
    <row r="74" spans="1:12" ht="13.5">
      <c r="A74" s="591"/>
      <c r="B74" s="591"/>
      <c r="C74" s="591"/>
      <c r="D74" s="591"/>
      <c r="E74" s="591"/>
      <c r="F74" s="591"/>
      <c r="G74" s="591"/>
      <c r="H74" s="591"/>
      <c r="I74" s="591"/>
      <c r="J74" s="591"/>
      <c r="K74" s="591"/>
      <c r="L74" s="15"/>
    </row>
    <row r="75" spans="1:12" ht="13.5">
      <c r="A75" s="591"/>
      <c r="B75" s="591"/>
      <c r="C75" s="591"/>
      <c r="D75" s="591"/>
      <c r="E75" s="591"/>
      <c r="F75" s="591"/>
      <c r="G75" s="591"/>
      <c r="H75" s="591"/>
      <c r="I75" s="591"/>
      <c r="J75" s="591"/>
      <c r="K75" s="591"/>
      <c r="L75" s="15"/>
    </row>
    <row r="76" spans="1:12" ht="13.5">
      <c r="A76" s="592"/>
      <c r="B76" s="593"/>
      <c r="C76" s="593"/>
      <c r="D76" s="593"/>
      <c r="E76" s="593"/>
      <c r="F76" s="593"/>
      <c r="G76" s="593"/>
      <c r="H76" s="593"/>
      <c r="I76" s="593"/>
      <c r="J76" s="593"/>
      <c r="K76" s="593"/>
      <c r="L76" s="15"/>
    </row>
    <row r="77" spans="1:12">
      <c r="B77" s="594"/>
      <c r="C77" s="594"/>
      <c r="D77" s="594"/>
      <c r="E77" s="594"/>
      <c r="F77" s="594"/>
      <c r="G77" s="594"/>
      <c r="H77" s="594"/>
      <c r="I77" s="594"/>
      <c r="J77" s="594"/>
      <c r="K77" s="594"/>
    </row>
  </sheetData>
  <mergeCells count="4">
    <mergeCell ref="A2:K2"/>
    <mergeCell ref="A3:K3"/>
    <mergeCell ref="A4:K4"/>
    <mergeCell ref="A73:K75"/>
  </mergeCells>
  <hyperlinks>
    <hyperlink ref="A71" r:id="rId1" xr:uid="{449FB6D5-3FF3-4188-9184-F889361C7CC6}"/>
    <hyperlink ref="A1" location="Índice!A1" display="Volver al Índice" xr:uid="{C5CA12DB-874A-4094-9E66-9AEFE29829D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FD04-24D8-4BD1-AB8F-FB43E6547FAC}">
  <dimension ref="A1:N24"/>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98" customFormat="1" ht="20.100000000000001" customHeight="1">
      <c r="A1" s="1193" t="s">
        <v>1045</v>
      </c>
      <c r="B1" s="68"/>
      <c r="C1" s="68"/>
      <c r="D1" s="68"/>
      <c r="E1" s="68"/>
      <c r="F1" s="68"/>
      <c r="G1" s="68"/>
      <c r="H1" s="68"/>
      <c r="I1" s="68"/>
      <c r="J1" s="68"/>
      <c r="K1" s="68"/>
    </row>
    <row r="2" spans="1:14" s="99" customFormat="1" ht="24" customHeight="1">
      <c r="A2" s="361" t="s">
        <v>617</v>
      </c>
      <c r="B2" s="361"/>
      <c r="C2" s="361"/>
      <c r="D2" s="361"/>
      <c r="E2" s="361"/>
      <c r="F2" s="361"/>
      <c r="G2" s="361"/>
      <c r="H2" s="361"/>
      <c r="I2" s="361"/>
      <c r="J2" s="361"/>
      <c r="K2" s="361"/>
      <c r="L2" s="595"/>
      <c r="M2" s="595"/>
      <c r="N2" s="595"/>
    </row>
    <row r="3" spans="1:14" s="98" customFormat="1" ht="20.100000000000001" customHeight="1">
      <c r="A3" s="100">
        <v>45596</v>
      </c>
      <c r="B3" s="100"/>
      <c r="C3" s="100"/>
      <c r="D3" s="100"/>
      <c r="E3" s="100"/>
      <c r="F3" s="100"/>
      <c r="G3" s="100"/>
      <c r="H3" s="100"/>
      <c r="I3" s="100"/>
      <c r="J3" s="100"/>
      <c r="K3" s="100"/>
      <c r="L3" s="596"/>
      <c r="M3" s="596"/>
      <c r="N3" s="596"/>
    </row>
    <row r="4" spans="1:14" s="105" customFormat="1" ht="20.100000000000001" customHeight="1">
      <c r="A4" s="203" t="s">
        <v>64</v>
      </c>
      <c r="B4" s="203"/>
      <c r="C4" s="203"/>
      <c r="D4" s="203"/>
      <c r="E4" s="203"/>
      <c r="F4" s="203"/>
      <c r="G4" s="203"/>
      <c r="H4" s="203"/>
      <c r="I4" s="203"/>
      <c r="J4" s="203"/>
      <c r="K4" s="203"/>
      <c r="L4" s="597"/>
      <c r="M4" s="597"/>
      <c r="N4" s="597"/>
    </row>
    <row r="5" spans="1:14" ht="6.75" customHeight="1" thickBot="1">
      <c r="A5" s="598"/>
    </row>
    <row r="6" spans="1:14" s="30" customFormat="1" ht="60" customHeight="1">
      <c r="A6" s="182" t="s">
        <v>1</v>
      </c>
      <c r="B6" s="552" t="s">
        <v>618</v>
      </c>
      <c r="C6" s="552" t="s">
        <v>368</v>
      </c>
      <c r="D6" s="552" t="s">
        <v>619</v>
      </c>
      <c r="E6" s="599" t="s">
        <v>369</v>
      </c>
      <c r="F6" s="552" t="s">
        <v>620</v>
      </c>
      <c r="G6" s="552" t="s">
        <v>598</v>
      </c>
      <c r="H6" s="552" t="s">
        <v>621</v>
      </c>
      <c r="I6" s="552" t="s">
        <v>622</v>
      </c>
      <c r="J6" s="552" t="s">
        <v>623</v>
      </c>
      <c r="K6" s="182" t="s">
        <v>624</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600">
        <v>1.0586037645156675E-6</v>
      </c>
      <c r="C8" s="600">
        <v>11.202856629555301</v>
      </c>
      <c r="D8" s="600" t="s">
        <v>67</v>
      </c>
      <c r="E8" s="600">
        <v>85.139744642117876</v>
      </c>
      <c r="F8" s="600">
        <v>1.2455390040386898</v>
      </c>
      <c r="G8" s="600" t="s">
        <v>67</v>
      </c>
      <c r="H8" s="600" t="s">
        <v>67</v>
      </c>
      <c r="I8" s="600" t="s">
        <v>67</v>
      </c>
      <c r="J8" s="600">
        <v>2.411858665684373</v>
      </c>
      <c r="K8" s="601">
        <v>2361601.2749999999</v>
      </c>
      <c r="L8" s="602"/>
    </row>
    <row r="9" spans="1:14" s="21" customFormat="1" ht="20.100000000000001" customHeight="1">
      <c r="A9" s="21" t="s">
        <v>29</v>
      </c>
      <c r="B9" s="600" t="s">
        <v>67</v>
      </c>
      <c r="C9" s="600" t="s">
        <v>67</v>
      </c>
      <c r="D9" s="600" t="s">
        <v>67</v>
      </c>
      <c r="E9" s="600">
        <v>100</v>
      </c>
      <c r="F9" s="600" t="s">
        <v>67</v>
      </c>
      <c r="G9" s="600" t="s">
        <v>67</v>
      </c>
      <c r="H9" s="600" t="s">
        <v>67</v>
      </c>
      <c r="I9" s="600" t="s">
        <v>67</v>
      </c>
      <c r="J9" s="600" t="s">
        <v>67</v>
      </c>
      <c r="K9" s="601">
        <v>4084511.281</v>
      </c>
      <c r="L9" s="602"/>
    </row>
    <row r="10" spans="1:14" s="21" customFormat="1" ht="20.100000000000001" customHeight="1">
      <c r="A10" s="21" t="s">
        <v>30</v>
      </c>
      <c r="B10" s="600" t="s">
        <v>67</v>
      </c>
      <c r="C10" s="600" t="s">
        <v>67</v>
      </c>
      <c r="D10" s="600" t="s">
        <v>67</v>
      </c>
      <c r="E10" s="600">
        <v>99.995836639886079</v>
      </c>
      <c r="F10" s="600">
        <v>4.1633601139175183E-3</v>
      </c>
      <c r="G10" s="600" t="s">
        <v>67</v>
      </c>
      <c r="H10" s="600" t="s">
        <v>67</v>
      </c>
      <c r="I10" s="600" t="s">
        <v>67</v>
      </c>
      <c r="J10" s="600">
        <v>5.6832749814383029E-15</v>
      </c>
      <c r="K10" s="601">
        <v>2294180.5989999999</v>
      </c>
      <c r="L10" s="602"/>
    </row>
    <row r="11" spans="1:14" s="21" customFormat="1" ht="20.100000000000001" customHeight="1">
      <c r="A11" s="21" t="s">
        <v>31</v>
      </c>
      <c r="B11" s="600" t="s">
        <v>67</v>
      </c>
      <c r="C11" s="600" t="s">
        <v>67</v>
      </c>
      <c r="D11" s="600" t="s">
        <v>67</v>
      </c>
      <c r="E11" s="600">
        <v>74.208344612949844</v>
      </c>
      <c r="F11" s="600">
        <v>22.464133911455836</v>
      </c>
      <c r="G11" s="600" t="s">
        <v>67</v>
      </c>
      <c r="H11" s="600" t="s">
        <v>67</v>
      </c>
      <c r="I11" s="600" t="s">
        <v>67</v>
      </c>
      <c r="J11" s="600">
        <v>3.3275214755943305</v>
      </c>
      <c r="K11" s="601">
        <v>1251645.686</v>
      </c>
      <c r="L11" s="602"/>
    </row>
    <row r="12" spans="1:14" s="21" customFormat="1" ht="20.100000000000001" customHeight="1">
      <c r="A12" s="21" t="s">
        <v>32</v>
      </c>
      <c r="B12" s="600" t="s">
        <v>67</v>
      </c>
      <c r="C12" s="600" t="s">
        <v>67</v>
      </c>
      <c r="D12" s="600" t="s">
        <v>67</v>
      </c>
      <c r="E12" s="600">
        <v>84.18001020719889</v>
      </c>
      <c r="F12" s="600" t="s">
        <v>67</v>
      </c>
      <c r="G12" s="600" t="s">
        <v>67</v>
      </c>
      <c r="H12" s="600" t="s">
        <v>67</v>
      </c>
      <c r="I12" s="600" t="s">
        <v>67</v>
      </c>
      <c r="J12" s="600">
        <v>15.819989792801106</v>
      </c>
      <c r="K12" s="601">
        <v>219770.38200000001</v>
      </c>
      <c r="L12" s="602"/>
    </row>
    <row r="13" spans="1:14" s="21" customFormat="1" ht="20.100000000000001" customHeight="1">
      <c r="A13" s="21" t="s">
        <v>33</v>
      </c>
      <c r="B13" s="600" t="s">
        <v>67</v>
      </c>
      <c r="C13" s="600">
        <v>99.905188533640668</v>
      </c>
      <c r="D13" s="600" t="s">
        <v>67</v>
      </c>
      <c r="E13" s="600">
        <v>9.4811533337266427E-2</v>
      </c>
      <c r="F13" s="600" t="s">
        <v>67</v>
      </c>
      <c r="G13" s="600" t="s">
        <v>67</v>
      </c>
      <c r="H13" s="600" t="s">
        <v>67</v>
      </c>
      <c r="I13" s="600" t="s">
        <v>67</v>
      </c>
      <c r="J13" s="600">
        <v>-6.6977930810123675E-8</v>
      </c>
      <c r="K13" s="601">
        <v>1493029.3289999999</v>
      </c>
      <c r="L13" s="602"/>
    </row>
    <row r="14" spans="1:14" s="21" customFormat="1" ht="20.100000000000001" customHeight="1">
      <c r="A14" s="85" t="s">
        <v>34</v>
      </c>
      <c r="B14" s="600" t="s">
        <v>67</v>
      </c>
      <c r="C14" s="600" t="s">
        <v>67</v>
      </c>
      <c r="D14" s="600" t="s">
        <v>67</v>
      </c>
      <c r="E14" s="600">
        <v>97.94430363821894</v>
      </c>
      <c r="F14" s="600" t="s">
        <v>67</v>
      </c>
      <c r="G14" s="600" t="s">
        <v>67</v>
      </c>
      <c r="H14" s="600">
        <v>2.0556963617810595</v>
      </c>
      <c r="I14" s="600" t="s">
        <v>67</v>
      </c>
      <c r="J14" s="600">
        <v>-8.2680840225014891E-15</v>
      </c>
      <c r="K14" s="601">
        <v>1540009.2439999999</v>
      </c>
      <c r="L14" s="602"/>
    </row>
    <row r="15" spans="1:14" s="21" customFormat="1" ht="20.100000000000001" customHeight="1">
      <c r="A15" s="85" t="s">
        <v>35</v>
      </c>
      <c r="B15" s="600" t="s">
        <v>67</v>
      </c>
      <c r="C15" s="600" t="s">
        <v>67</v>
      </c>
      <c r="D15" s="600" t="s">
        <v>67</v>
      </c>
      <c r="E15" s="600">
        <v>99.758806290690629</v>
      </c>
      <c r="F15" s="600" t="s">
        <v>67</v>
      </c>
      <c r="G15" s="600">
        <v>0.24119370930935305</v>
      </c>
      <c r="H15" s="600" t="s">
        <v>67</v>
      </c>
      <c r="I15" s="600" t="s">
        <v>67</v>
      </c>
      <c r="J15" s="600">
        <v>1.694588503658602E-14</v>
      </c>
      <c r="K15" s="601">
        <v>560857.08200000005</v>
      </c>
      <c r="L15" s="602"/>
    </row>
    <row r="16" spans="1:14" s="21" customFormat="1" ht="20.100000000000001" customHeight="1">
      <c r="A16" s="85" t="s">
        <v>36</v>
      </c>
      <c r="B16" s="600" t="s">
        <v>67</v>
      </c>
      <c r="C16" s="600" t="s">
        <v>67</v>
      </c>
      <c r="D16" s="600" t="s">
        <v>67</v>
      </c>
      <c r="E16" s="600">
        <v>100.00000032822737</v>
      </c>
      <c r="F16" s="600" t="s">
        <v>67</v>
      </c>
      <c r="G16" s="600" t="s">
        <v>67</v>
      </c>
      <c r="H16" s="600" t="s">
        <v>67</v>
      </c>
      <c r="I16" s="600" t="s">
        <v>67</v>
      </c>
      <c r="J16" s="600">
        <v>-3.2822738948156669E-7</v>
      </c>
      <c r="K16" s="601">
        <v>304666.83199999999</v>
      </c>
      <c r="L16" s="602"/>
    </row>
    <row r="17" spans="1:12" s="93" customFormat="1" ht="27" customHeight="1" thickBot="1">
      <c r="A17" s="90" t="s">
        <v>37</v>
      </c>
      <c r="B17" s="603">
        <v>1.7717589365966929E-7</v>
      </c>
      <c r="C17" s="603">
        <v>12.446114483786932</v>
      </c>
      <c r="D17" s="603" t="s">
        <v>67</v>
      </c>
      <c r="E17" s="603">
        <v>84.172893584910284</v>
      </c>
      <c r="F17" s="603">
        <v>2.2018112009835988</v>
      </c>
      <c r="G17" s="603">
        <v>9.5870017799961973E-3</v>
      </c>
      <c r="H17" s="603">
        <v>0.22436076817403824</v>
      </c>
      <c r="I17" s="603" t="s">
        <v>67</v>
      </c>
      <c r="J17" s="603">
        <v>0.94523278318926185</v>
      </c>
      <c r="K17" s="114">
        <v>14110271.710000001</v>
      </c>
      <c r="L17" s="602"/>
    </row>
    <row r="18" spans="1:12" s="8" customFormat="1" ht="7.5" customHeight="1">
      <c r="A18" s="604"/>
      <c r="B18" s="118"/>
      <c r="C18" s="118"/>
      <c r="D18" s="118"/>
      <c r="E18" s="118"/>
      <c r="F18" s="118"/>
      <c r="G18" s="118"/>
      <c r="H18" s="118"/>
      <c r="I18" s="118"/>
      <c r="J18" s="119"/>
      <c r="K18" s="518"/>
      <c r="L18" s="529"/>
    </row>
    <row r="19" spans="1:12" s="123" customFormat="1" ht="11.25" customHeight="1">
      <c r="A19" s="26" t="s">
        <v>625</v>
      </c>
      <c r="B19" s="15"/>
      <c r="C19" s="15"/>
      <c r="D19" s="15"/>
      <c r="E19" s="15"/>
      <c r="F19" s="15"/>
      <c r="G19" s="15"/>
      <c r="H19" s="15"/>
      <c r="I19" s="15"/>
      <c r="J19" s="15"/>
      <c r="K19" s="140"/>
    </row>
    <row r="20" spans="1:12" s="123" customFormat="1" ht="13.5" customHeight="1">
      <c r="A20" s="26" t="s">
        <v>626</v>
      </c>
      <c r="B20" s="15"/>
      <c r="C20" s="15"/>
      <c r="D20" s="15"/>
      <c r="E20" s="15"/>
      <c r="F20" s="15"/>
      <c r="G20" s="15"/>
      <c r="H20" s="15"/>
      <c r="I20" s="15"/>
      <c r="J20" s="15"/>
      <c r="K20" s="140"/>
    </row>
    <row r="21" spans="1:12" ht="13.5">
      <c r="A21" s="26" t="s">
        <v>627</v>
      </c>
      <c r="B21" s="15"/>
      <c r="C21" s="15"/>
      <c r="D21" s="15"/>
      <c r="E21" s="15"/>
      <c r="F21" s="15"/>
      <c r="G21" s="15"/>
      <c r="H21" s="15"/>
      <c r="I21" s="15"/>
      <c r="J21" s="15"/>
      <c r="K21" s="140"/>
    </row>
    <row r="22" spans="1:12" ht="13.5">
      <c r="A22" s="26" t="s">
        <v>628</v>
      </c>
      <c r="B22" s="15"/>
      <c r="C22" s="15"/>
      <c r="D22" s="15"/>
      <c r="E22" s="15"/>
      <c r="F22" s="15"/>
      <c r="G22" s="15"/>
      <c r="H22" s="15"/>
      <c r="I22" s="15"/>
      <c r="J22" s="15"/>
      <c r="K22" s="140"/>
    </row>
    <row r="23" spans="1:12" ht="13.5">
      <c r="A23" s="139" t="s">
        <v>372</v>
      </c>
      <c r="B23" s="15"/>
      <c r="C23" s="15"/>
      <c r="D23" s="15"/>
      <c r="E23" s="15"/>
      <c r="F23" s="15"/>
      <c r="G23" s="15"/>
      <c r="H23" s="15"/>
      <c r="I23" s="15"/>
      <c r="J23" s="15"/>
      <c r="K23" s="140"/>
    </row>
    <row r="24" spans="1:12" ht="13.5">
      <c r="A24" s="95"/>
      <c r="B24" s="15"/>
      <c r="C24" s="15"/>
      <c r="D24" s="15"/>
      <c r="E24" s="15"/>
      <c r="F24" s="15"/>
      <c r="G24" s="15"/>
      <c r="H24" s="15"/>
      <c r="I24" s="15"/>
      <c r="J24" s="15"/>
      <c r="K24" s="140"/>
    </row>
  </sheetData>
  <hyperlinks>
    <hyperlink ref="A1" location="Índice!A1" display="Volver al Índice" xr:uid="{A1759221-7276-42EE-B9F7-93A3737C919B}"/>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95F-C19B-4A63-8BF9-884F6C955592}">
  <dimension ref="A1:AD277"/>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06" customFormat="1" ht="18" customHeight="1">
      <c r="A1" s="1193" t="s">
        <v>1045</v>
      </c>
      <c r="B1" s="605"/>
      <c r="C1" s="605"/>
      <c r="D1" s="605"/>
      <c r="E1" s="605"/>
      <c r="F1" s="605"/>
      <c r="G1" s="605"/>
    </row>
    <row r="2" spans="1:30" s="505" customFormat="1" ht="24.95" customHeight="1">
      <c r="A2" s="361" t="s">
        <v>629</v>
      </c>
      <c r="B2" s="361"/>
      <c r="C2" s="361"/>
      <c r="D2" s="361"/>
      <c r="E2" s="361"/>
      <c r="F2" s="361"/>
      <c r="G2" s="361"/>
    </row>
    <row r="3" spans="1:30" s="607" customFormat="1" ht="18" customHeight="1">
      <c r="A3" s="100">
        <v>45596</v>
      </c>
      <c r="B3" s="100"/>
      <c r="C3" s="100"/>
      <c r="D3" s="100"/>
      <c r="E3" s="100"/>
      <c r="F3" s="100"/>
      <c r="G3" s="100"/>
    </row>
    <row r="4" spans="1:30" s="105" customFormat="1" ht="18" customHeight="1">
      <c r="A4" s="203" t="s">
        <v>64</v>
      </c>
      <c r="B4" s="203"/>
      <c r="C4" s="203"/>
      <c r="D4" s="203"/>
      <c r="E4" s="203"/>
      <c r="F4" s="203"/>
      <c r="G4" s="203"/>
    </row>
    <row r="5" spans="1:30" ht="7.5" customHeight="1" thickBot="1">
      <c r="A5" s="608"/>
      <c r="B5" s="608"/>
      <c r="C5" s="608"/>
    </row>
    <row r="6" spans="1:30" ht="27" customHeight="1">
      <c r="A6" s="208" t="s">
        <v>1</v>
      </c>
      <c r="B6" s="209" t="s">
        <v>630</v>
      </c>
      <c r="C6" s="209" t="s">
        <v>631</v>
      </c>
      <c r="D6" s="209" t="s">
        <v>632</v>
      </c>
      <c r="E6" s="209" t="s">
        <v>633</v>
      </c>
      <c r="F6" s="209" t="s">
        <v>634</v>
      </c>
      <c r="G6" s="208" t="s">
        <v>635</v>
      </c>
      <c r="H6" s="608"/>
      <c r="I6" s="608"/>
      <c r="J6" s="608"/>
      <c r="K6" s="608"/>
      <c r="L6" s="608"/>
      <c r="M6" s="608"/>
      <c r="N6" s="608"/>
      <c r="O6" s="608"/>
      <c r="P6" s="608"/>
      <c r="Q6" s="608"/>
      <c r="R6" s="608"/>
      <c r="S6" s="608"/>
      <c r="T6" s="608"/>
      <c r="U6" s="608"/>
      <c r="V6" s="608"/>
      <c r="W6" s="608"/>
      <c r="X6" s="608"/>
      <c r="Y6" s="608"/>
      <c r="Z6" s="608"/>
      <c r="AA6" s="608"/>
      <c r="AB6" s="608"/>
      <c r="AC6" s="608"/>
      <c r="AD6" s="608"/>
    </row>
    <row r="7" spans="1:30" ht="39" customHeight="1">
      <c r="A7" s="211"/>
      <c r="B7" s="212"/>
      <c r="C7" s="212"/>
      <c r="D7" s="212"/>
      <c r="E7" s="212"/>
      <c r="F7" s="212"/>
      <c r="G7" s="211"/>
      <c r="H7" s="608"/>
      <c r="I7" s="608"/>
      <c r="J7" s="608"/>
      <c r="K7" s="608"/>
      <c r="L7" s="608"/>
      <c r="M7" s="608"/>
      <c r="N7" s="608"/>
      <c r="O7" s="608"/>
      <c r="P7" s="608"/>
      <c r="Q7" s="608"/>
      <c r="R7" s="608"/>
      <c r="S7" s="608"/>
      <c r="T7" s="608"/>
      <c r="U7" s="608"/>
      <c r="V7" s="608"/>
      <c r="W7" s="608"/>
      <c r="X7" s="608"/>
      <c r="Y7" s="608"/>
      <c r="Z7" s="608"/>
      <c r="AA7" s="608"/>
      <c r="AB7" s="608"/>
      <c r="AC7" s="608"/>
      <c r="AD7" s="608"/>
    </row>
    <row r="8" spans="1:30" ht="3" customHeight="1">
      <c r="A8" s="609"/>
      <c r="B8" s="610"/>
      <c r="C8" s="610"/>
      <c r="D8" s="610"/>
      <c r="E8" s="610"/>
      <c r="F8" s="610"/>
      <c r="G8" s="110"/>
      <c r="H8" s="608"/>
      <c r="I8" s="608"/>
      <c r="J8" s="608"/>
      <c r="K8" s="608"/>
      <c r="L8" s="608"/>
      <c r="M8" s="608"/>
      <c r="N8" s="608"/>
      <c r="O8" s="608"/>
      <c r="P8" s="608"/>
      <c r="Q8" s="608"/>
      <c r="R8" s="608"/>
      <c r="S8" s="608"/>
      <c r="T8" s="608"/>
      <c r="U8" s="608"/>
      <c r="V8" s="608"/>
      <c r="W8" s="608"/>
      <c r="X8" s="608"/>
      <c r="Y8" s="608"/>
      <c r="Z8" s="608"/>
      <c r="AA8" s="608"/>
      <c r="AB8" s="608"/>
      <c r="AC8" s="608"/>
      <c r="AD8" s="608"/>
    </row>
    <row r="9" spans="1:30" s="21" customFormat="1" ht="6" customHeight="1">
      <c r="A9" s="85"/>
      <c r="B9" s="611"/>
      <c r="C9" s="611"/>
      <c r="D9" s="611"/>
      <c r="E9" s="611"/>
      <c r="F9" s="611"/>
      <c r="G9" s="612"/>
      <c r="H9" s="613"/>
      <c r="I9" s="613"/>
      <c r="J9" s="613"/>
      <c r="K9" s="613"/>
      <c r="L9" s="613"/>
      <c r="M9" s="613"/>
      <c r="N9" s="614"/>
      <c r="O9" s="614"/>
    </row>
    <row r="10" spans="1:30" s="21" customFormat="1" ht="20.100000000000001" customHeight="1">
      <c r="A10" s="85" t="s">
        <v>28</v>
      </c>
      <c r="B10" s="615" t="s">
        <v>67</v>
      </c>
      <c r="C10" s="615" t="s">
        <v>67</v>
      </c>
      <c r="D10" s="615" t="s">
        <v>67</v>
      </c>
      <c r="E10" s="615" t="s">
        <v>67</v>
      </c>
      <c r="F10" s="615">
        <v>100</v>
      </c>
      <c r="G10" s="616">
        <v>1027211.0870000001</v>
      </c>
      <c r="H10" s="613"/>
      <c r="I10" s="613"/>
      <c r="J10" s="613"/>
      <c r="K10" s="613"/>
      <c r="L10" s="613"/>
      <c r="M10" s="613"/>
      <c r="N10" s="614"/>
      <c r="O10" s="614"/>
    </row>
    <row r="11" spans="1:30" s="21" customFormat="1" ht="20.100000000000001" customHeight="1">
      <c r="A11" s="21" t="s">
        <v>29</v>
      </c>
      <c r="B11" s="615" t="s">
        <v>67</v>
      </c>
      <c r="C11" s="615" t="s">
        <v>67</v>
      </c>
      <c r="D11" s="615" t="s">
        <v>67</v>
      </c>
      <c r="E11" s="615" t="s">
        <v>67</v>
      </c>
      <c r="F11" s="615">
        <v>100</v>
      </c>
      <c r="G11" s="616">
        <v>61387.019</v>
      </c>
      <c r="H11" s="613"/>
      <c r="I11" s="613"/>
      <c r="J11" s="613"/>
      <c r="K11" s="613"/>
      <c r="L11" s="613"/>
      <c r="M11" s="613"/>
      <c r="N11" s="614"/>
      <c r="O11" s="614"/>
    </row>
    <row r="12" spans="1:30" s="21" customFormat="1" ht="20.100000000000001" customHeight="1">
      <c r="A12" s="21" t="s">
        <v>30</v>
      </c>
      <c r="B12" s="615" t="s">
        <v>67</v>
      </c>
      <c r="C12" s="615" t="s">
        <v>67</v>
      </c>
      <c r="D12" s="615" t="s">
        <v>67</v>
      </c>
      <c r="E12" s="615" t="s">
        <v>67</v>
      </c>
      <c r="F12" s="615">
        <v>100</v>
      </c>
      <c r="G12" s="616">
        <v>76.188999999999993</v>
      </c>
      <c r="H12" s="613"/>
      <c r="I12" s="613"/>
      <c r="J12" s="613"/>
      <c r="K12" s="613"/>
      <c r="L12" s="613"/>
      <c r="M12" s="613"/>
      <c r="N12" s="614"/>
      <c r="O12" s="614"/>
    </row>
    <row r="13" spans="1:30" s="21" customFormat="1" ht="20.100000000000001" customHeight="1">
      <c r="A13" s="21" t="s">
        <v>31</v>
      </c>
      <c r="B13" s="615" t="s">
        <v>67</v>
      </c>
      <c r="C13" s="615">
        <v>98.124513181542198</v>
      </c>
      <c r="D13" s="615" t="s">
        <v>67</v>
      </c>
      <c r="E13" s="615" t="s">
        <v>67</v>
      </c>
      <c r="F13" s="615">
        <v>1.8754868184578097</v>
      </c>
      <c r="G13" s="616">
        <v>10272.053</v>
      </c>
      <c r="H13" s="613"/>
      <c r="I13" s="613"/>
      <c r="J13" s="613"/>
      <c r="K13" s="613"/>
      <c r="L13" s="613"/>
      <c r="M13" s="613"/>
      <c r="N13" s="614"/>
      <c r="O13" s="614"/>
    </row>
    <row r="14" spans="1:30" s="21" customFormat="1" ht="20.100000000000001" customHeight="1">
      <c r="A14" s="21" t="s">
        <v>32</v>
      </c>
      <c r="B14" s="615" t="s">
        <v>67</v>
      </c>
      <c r="C14" s="615" t="s">
        <v>67</v>
      </c>
      <c r="D14" s="615" t="s">
        <v>67</v>
      </c>
      <c r="E14" s="615" t="s">
        <v>67</v>
      </c>
      <c r="F14" s="615" t="s">
        <v>67</v>
      </c>
      <c r="G14" s="616" t="s">
        <v>67</v>
      </c>
      <c r="H14" s="613"/>
      <c r="I14" s="613"/>
      <c r="J14" s="613"/>
      <c r="K14" s="613"/>
      <c r="L14" s="613"/>
      <c r="M14" s="613"/>
      <c r="N14" s="614"/>
      <c r="O14" s="614"/>
    </row>
    <row r="15" spans="1:30" s="21" customFormat="1" ht="20.100000000000001" customHeight="1">
      <c r="A15" s="21" t="s">
        <v>33</v>
      </c>
      <c r="B15" s="615" t="s">
        <v>67</v>
      </c>
      <c r="C15" s="615" t="s">
        <v>67</v>
      </c>
      <c r="D15" s="615" t="s">
        <v>67</v>
      </c>
      <c r="E15" s="615" t="s">
        <v>67</v>
      </c>
      <c r="F15" s="615">
        <v>100</v>
      </c>
      <c r="G15" s="616">
        <v>5017081.1380000003</v>
      </c>
      <c r="H15" s="613"/>
      <c r="I15" s="613"/>
      <c r="J15" s="613"/>
      <c r="K15" s="613"/>
      <c r="L15" s="613"/>
      <c r="M15" s="613"/>
      <c r="N15" s="614"/>
      <c r="O15" s="614"/>
    </row>
    <row r="16" spans="1:30" s="21" customFormat="1" ht="20.100000000000001" customHeight="1">
      <c r="A16" s="85" t="s">
        <v>34</v>
      </c>
      <c r="B16" s="615" t="s">
        <v>67</v>
      </c>
      <c r="C16" s="615" t="s">
        <v>67</v>
      </c>
      <c r="D16" s="615" t="s">
        <v>67</v>
      </c>
      <c r="E16" s="615" t="s">
        <v>67</v>
      </c>
      <c r="F16" s="615">
        <v>100</v>
      </c>
      <c r="G16" s="616">
        <v>160978.33100000001</v>
      </c>
      <c r="H16" s="613"/>
      <c r="I16" s="613"/>
      <c r="J16" s="613"/>
      <c r="K16" s="613"/>
      <c r="L16" s="613"/>
      <c r="M16" s="613"/>
      <c r="N16" s="614"/>
      <c r="O16" s="614"/>
    </row>
    <row r="17" spans="1:15" s="21" customFormat="1" ht="20.100000000000001" customHeight="1">
      <c r="A17" s="85" t="s">
        <v>35</v>
      </c>
      <c r="B17" s="615" t="s">
        <v>67</v>
      </c>
      <c r="C17" s="615" t="s">
        <v>67</v>
      </c>
      <c r="D17" s="615" t="s">
        <v>67</v>
      </c>
      <c r="E17" s="615" t="s">
        <v>67</v>
      </c>
      <c r="F17" s="615" t="s">
        <v>67</v>
      </c>
      <c r="G17" s="616" t="s">
        <v>67</v>
      </c>
      <c r="H17" s="613"/>
      <c r="I17" s="613"/>
      <c r="J17" s="613"/>
      <c r="K17" s="613"/>
      <c r="L17" s="613"/>
      <c r="M17" s="613"/>
      <c r="N17" s="614"/>
      <c r="O17" s="614"/>
    </row>
    <row r="18" spans="1:15" s="21" customFormat="1" ht="20.100000000000001" customHeight="1">
      <c r="A18" s="85" t="s">
        <v>36</v>
      </c>
      <c r="B18" s="615" t="s">
        <v>67</v>
      </c>
      <c r="C18" s="615" t="s">
        <v>67</v>
      </c>
      <c r="D18" s="615" t="s">
        <v>67</v>
      </c>
      <c r="E18" s="615" t="s">
        <v>67</v>
      </c>
      <c r="F18" s="615" t="s">
        <v>67</v>
      </c>
      <c r="G18" s="616" t="s">
        <v>67</v>
      </c>
      <c r="H18" s="613"/>
      <c r="I18" s="613"/>
      <c r="J18" s="613"/>
      <c r="K18" s="613"/>
      <c r="L18" s="613"/>
      <c r="M18" s="613"/>
      <c r="N18" s="614"/>
      <c r="O18" s="614"/>
    </row>
    <row r="19" spans="1:15" s="417" customFormat="1" ht="30" customHeight="1" thickBot="1">
      <c r="A19" s="90" t="s">
        <v>37</v>
      </c>
      <c r="B19" s="617" t="s">
        <v>67</v>
      </c>
      <c r="C19" s="617">
        <v>0.16057659167213098</v>
      </c>
      <c r="D19" s="617" t="s">
        <v>67</v>
      </c>
      <c r="E19" s="617" t="s">
        <v>67</v>
      </c>
      <c r="F19" s="617">
        <v>99.83942340832786</v>
      </c>
      <c r="G19" s="618">
        <v>6277005.8169999998</v>
      </c>
      <c r="H19" s="613"/>
      <c r="I19" s="619"/>
      <c r="J19" s="619"/>
      <c r="K19" s="619"/>
      <c r="L19" s="619"/>
      <c r="M19" s="619"/>
    </row>
    <row r="20" spans="1:15" s="76" customFormat="1" ht="6" customHeight="1">
      <c r="A20" s="21"/>
      <c r="B20" s="215"/>
      <c r="C20" s="620"/>
      <c r="D20" s="215"/>
      <c r="E20" s="215"/>
      <c r="F20" s="215"/>
      <c r="G20" s="215"/>
    </row>
    <row r="21" spans="1:15" s="191" customFormat="1" ht="11.25" customHeight="1">
      <c r="A21" s="139" t="s">
        <v>636</v>
      </c>
      <c r="B21" s="21"/>
      <c r="C21" s="21"/>
      <c r="D21" s="21"/>
      <c r="E21" s="373"/>
      <c r="F21" s="373"/>
      <c r="G21" s="21"/>
    </row>
    <row r="22" spans="1:15" s="76" customFormat="1">
      <c r="A22" s="139" t="s">
        <v>637</v>
      </c>
      <c r="B22" s="21"/>
      <c r="C22" s="21"/>
      <c r="D22" s="21"/>
      <c r="E22" s="21"/>
      <c r="F22" s="21"/>
      <c r="G22" s="21"/>
    </row>
    <row r="23" spans="1:15" s="76" customFormat="1">
      <c r="A23" s="95"/>
      <c r="B23" s="78"/>
      <c r="C23" s="78"/>
      <c r="D23" s="78"/>
      <c r="E23" s="78"/>
      <c r="F23" s="78"/>
      <c r="G23" s="78"/>
    </row>
    <row r="24" spans="1:15" s="76" customFormat="1">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5033C71E-4D73-4124-9C5C-8FD71DE68A7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8440-6A29-41BF-93E3-F57B0C61A424}">
  <dimension ref="A1:J29"/>
  <sheetViews>
    <sheetView showGridLines="0" zoomScaleNormal="100" workbookViewId="0"/>
  </sheetViews>
  <sheetFormatPr baseColWidth="10" defaultRowHeight="12.75"/>
  <cols>
    <col min="1" max="1" width="30.5703125" style="7" customWidth="1"/>
    <col min="2" max="5" width="15.5703125" style="7" customWidth="1"/>
    <col min="6" max="6" width="14.5703125" style="7" customWidth="1"/>
    <col min="7" max="9" width="15.5703125" style="7" customWidth="1"/>
    <col min="10" max="16384" width="11.42578125" style="7"/>
  </cols>
  <sheetData>
    <row r="1" spans="1:10" s="2" customFormat="1" ht="18.75" customHeight="1">
      <c r="A1" s="1193" t="s">
        <v>1045</v>
      </c>
      <c r="B1" s="68"/>
      <c r="C1" s="68"/>
      <c r="D1" s="68"/>
      <c r="E1" s="68"/>
      <c r="F1" s="68"/>
      <c r="G1" s="68"/>
      <c r="H1" s="68"/>
      <c r="I1" s="68"/>
    </row>
    <row r="2" spans="1:10" s="505" customFormat="1" ht="33.75" customHeight="1">
      <c r="A2" s="3" t="s">
        <v>560</v>
      </c>
      <c r="B2" s="3"/>
      <c r="C2" s="3"/>
      <c r="D2" s="3"/>
      <c r="E2" s="3"/>
      <c r="F2" s="3"/>
      <c r="G2" s="3"/>
      <c r="H2" s="3"/>
      <c r="I2" s="3"/>
    </row>
    <row r="3" spans="1:10" s="506" customFormat="1" ht="24" customHeight="1">
      <c r="A3" s="124">
        <v>45596</v>
      </c>
      <c r="B3" s="124"/>
      <c r="C3" s="124"/>
      <c r="D3" s="124"/>
      <c r="E3" s="124"/>
      <c r="F3" s="124"/>
      <c r="G3" s="124"/>
      <c r="H3" s="124"/>
      <c r="I3" s="124"/>
    </row>
    <row r="4" spans="1:10" s="105" customFormat="1" ht="22.5" customHeight="1">
      <c r="A4" s="507" t="s">
        <v>64</v>
      </c>
      <c r="B4" s="507"/>
      <c r="C4" s="507"/>
      <c r="D4" s="507"/>
      <c r="E4" s="507"/>
      <c r="F4" s="507"/>
      <c r="G4" s="507"/>
      <c r="H4" s="507"/>
      <c r="I4" s="507"/>
    </row>
    <row r="5" spans="1:10" s="94" customFormat="1" ht="12" customHeight="1" thickBot="1"/>
    <row r="6" spans="1:10" s="94" customFormat="1" ht="30" customHeight="1">
      <c r="A6" s="106" t="s">
        <v>1</v>
      </c>
      <c r="B6" s="530" t="s">
        <v>561</v>
      </c>
      <c r="C6" s="530"/>
      <c r="D6" s="531" t="s">
        <v>562</v>
      </c>
      <c r="E6" s="531" t="s">
        <v>563</v>
      </c>
      <c r="F6" s="209" t="s">
        <v>564</v>
      </c>
      <c r="G6" s="531" t="s">
        <v>565</v>
      </c>
      <c r="H6" s="531" t="s">
        <v>566</v>
      </c>
      <c r="I6" s="208" t="s">
        <v>567</v>
      </c>
    </row>
    <row r="7" spans="1:10" s="94" customFormat="1" ht="50.1" customHeight="1">
      <c r="A7" s="228"/>
      <c r="B7" s="532" t="s">
        <v>568</v>
      </c>
      <c r="C7" s="532" t="s">
        <v>569</v>
      </c>
      <c r="D7" s="533"/>
      <c r="E7" s="533"/>
      <c r="F7" s="212"/>
      <c r="G7" s="533"/>
      <c r="H7" s="533"/>
      <c r="I7" s="211"/>
    </row>
    <row r="8" spans="1:10" s="94" customFormat="1" ht="8.25" customHeight="1">
      <c r="A8" s="85"/>
      <c r="B8" s="534"/>
      <c r="C8" s="534"/>
      <c r="D8" s="534"/>
      <c r="E8" s="534"/>
      <c r="F8" s="534"/>
      <c r="G8" s="534"/>
      <c r="H8" s="534"/>
      <c r="I8" s="535"/>
      <c r="J8" s="536"/>
    </row>
    <row r="9" spans="1:10" s="15" customFormat="1" ht="20.100000000000001" customHeight="1">
      <c r="A9" s="85" t="s">
        <v>28</v>
      </c>
      <c r="B9" s="537">
        <v>63.224059821731274</v>
      </c>
      <c r="C9" s="537">
        <v>7.1122805351586661E-6</v>
      </c>
      <c r="D9" s="537" t="s">
        <v>67</v>
      </c>
      <c r="E9" s="537">
        <v>7.9816938815914051</v>
      </c>
      <c r="F9" s="537">
        <v>21.51210290011386</v>
      </c>
      <c r="G9" s="537">
        <v>4.7715991819210775</v>
      </c>
      <c r="H9" s="537">
        <v>2.5105371023618495</v>
      </c>
      <c r="I9" s="538">
        <v>1884065.165</v>
      </c>
    </row>
    <row r="10" spans="1:10" s="15" customFormat="1" ht="20.100000000000001" customHeight="1">
      <c r="A10" s="21" t="s">
        <v>29</v>
      </c>
      <c r="B10" s="537">
        <v>69.037919708884317</v>
      </c>
      <c r="C10" s="537">
        <v>2.3856976005522134E-4</v>
      </c>
      <c r="D10" s="537" t="s">
        <v>67</v>
      </c>
      <c r="E10" s="537">
        <v>15.923776095033274</v>
      </c>
      <c r="F10" s="537">
        <v>7.9044065540302997</v>
      </c>
      <c r="G10" s="537">
        <v>5.1037625315577104</v>
      </c>
      <c r="H10" s="537">
        <v>2.0298965407343337</v>
      </c>
      <c r="I10" s="538">
        <v>4052483.432</v>
      </c>
    </row>
    <row r="11" spans="1:10" s="15" customFormat="1" ht="20.100000000000001" customHeight="1">
      <c r="A11" s="21" t="s">
        <v>30</v>
      </c>
      <c r="B11" s="537">
        <v>71.159434610763981</v>
      </c>
      <c r="C11" s="537">
        <v>2.1494139501015663</v>
      </c>
      <c r="D11" s="537" t="s">
        <v>67</v>
      </c>
      <c r="E11" s="537">
        <v>13.529159639613752</v>
      </c>
      <c r="F11" s="537">
        <v>9.1039330302204959</v>
      </c>
      <c r="G11" s="537">
        <v>2.8228202770754605</v>
      </c>
      <c r="H11" s="537">
        <v>1.2352384922247419</v>
      </c>
      <c r="I11" s="538">
        <v>2139822.4849999999</v>
      </c>
    </row>
    <row r="12" spans="1:10" s="15" customFormat="1" ht="20.100000000000001" customHeight="1">
      <c r="A12" s="21" t="s">
        <v>31</v>
      </c>
      <c r="B12" s="537">
        <v>61.925493104305318</v>
      </c>
      <c r="C12" s="537">
        <v>0.27628252812710358</v>
      </c>
      <c r="D12" s="537" t="s">
        <v>67</v>
      </c>
      <c r="E12" s="537">
        <v>22.782377941967827</v>
      </c>
      <c r="F12" s="537">
        <v>9.2336151297200715</v>
      </c>
      <c r="G12" s="537">
        <v>5.0661476944473014</v>
      </c>
      <c r="H12" s="537">
        <v>0.71608360143239247</v>
      </c>
      <c r="I12" s="538">
        <v>1368164.6919999998</v>
      </c>
    </row>
    <row r="13" spans="1:10" s="15" customFormat="1" ht="20.100000000000001" customHeight="1">
      <c r="A13" s="21" t="s">
        <v>32</v>
      </c>
      <c r="B13" s="537">
        <v>91.155357505476289</v>
      </c>
      <c r="C13" s="537" t="s">
        <v>67</v>
      </c>
      <c r="D13" s="537" t="s">
        <v>67</v>
      </c>
      <c r="E13" s="537" t="s">
        <v>67</v>
      </c>
      <c r="F13" s="537">
        <v>3.5407431381435641</v>
      </c>
      <c r="G13" s="537">
        <v>4.1844441632545246</v>
      </c>
      <c r="H13" s="537">
        <v>1.1194551931256238</v>
      </c>
      <c r="I13" s="538">
        <v>299354.81300000002</v>
      </c>
    </row>
    <row r="14" spans="1:10" s="15" customFormat="1" ht="20.100000000000001" customHeight="1">
      <c r="A14" s="21" t="s">
        <v>33</v>
      </c>
      <c r="B14" s="537">
        <v>74.396484378294218</v>
      </c>
      <c r="C14" s="537" t="s">
        <v>67</v>
      </c>
      <c r="D14" s="537" t="s">
        <v>67</v>
      </c>
      <c r="E14" s="537">
        <v>9.3391051435438488</v>
      </c>
      <c r="F14" s="537">
        <v>8.8272214438634968</v>
      </c>
      <c r="G14" s="537">
        <v>6.0654135791177763</v>
      </c>
      <c r="H14" s="537">
        <v>1.3717754551806536</v>
      </c>
      <c r="I14" s="538">
        <v>1606149.601</v>
      </c>
    </row>
    <row r="15" spans="1:10" s="15" customFormat="1" ht="20.100000000000001" customHeight="1">
      <c r="A15" s="85" t="s">
        <v>34</v>
      </c>
      <c r="B15" s="537" t="s">
        <v>67</v>
      </c>
      <c r="C15" s="537" t="s">
        <v>67</v>
      </c>
      <c r="D15" s="537" t="s">
        <v>67</v>
      </c>
      <c r="E15" s="537">
        <v>94.215475829208799</v>
      </c>
      <c r="F15" s="537" t="s">
        <v>67</v>
      </c>
      <c r="G15" s="537">
        <v>4.547843818973849</v>
      </c>
      <c r="H15" s="537">
        <v>1.2366803518173408</v>
      </c>
      <c r="I15" s="538">
        <v>1178203.3230000001</v>
      </c>
      <c r="J15" s="539"/>
    </row>
    <row r="16" spans="1:10" s="15" customFormat="1" ht="20.100000000000001" customHeight="1">
      <c r="A16" s="85" t="s">
        <v>35</v>
      </c>
      <c r="B16" s="537">
        <v>90.529472295041785</v>
      </c>
      <c r="C16" s="537" t="s">
        <v>67</v>
      </c>
      <c r="D16" s="537" t="s">
        <v>67</v>
      </c>
      <c r="E16" s="537">
        <v>4.5930861998987185</v>
      </c>
      <c r="F16" s="537" t="s">
        <v>67</v>
      </c>
      <c r="G16" s="537">
        <v>4.5017845621098296</v>
      </c>
      <c r="H16" s="537">
        <v>0.37565694294965235</v>
      </c>
      <c r="I16" s="538">
        <v>616158.71700000006</v>
      </c>
      <c r="J16" s="539"/>
    </row>
    <row r="17" spans="1:10" s="15" customFormat="1" ht="20.100000000000001" customHeight="1">
      <c r="A17" s="85" t="s">
        <v>36</v>
      </c>
      <c r="B17" s="537">
        <v>32.614626106651954</v>
      </c>
      <c r="C17" s="537">
        <v>3.1165273926459198</v>
      </c>
      <c r="D17" s="537" t="s">
        <v>67</v>
      </c>
      <c r="E17" s="537">
        <v>58.824447183135831</v>
      </c>
      <c r="F17" s="537" t="s">
        <v>67</v>
      </c>
      <c r="G17" s="537">
        <v>4.9824061337614562</v>
      </c>
      <c r="H17" s="537">
        <v>0.46199318380483495</v>
      </c>
      <c r="I17" s="538">
        <v>256695.995</v>
      </c>
      <c r="J17" s="539"/>
    </row>
    <row r="18" spans="1:10" s="15" customFormat="1" ht="36" customHeight="1" thickBot="1">
      <c r="A18" s="90" t="s">
        <v>37</v>
      </c>
      <c r="B18" s="540">
        <v>63.190220525853988</v>
      </c>
      <c r="C18" s="540">
        <v>0.43118440771389605</v>
      </c>
      <c r="D18" s="540" t="s">
        <v>67</v>
      </c>
      <c r="E18" s="540">
        <v>21.164233511341827</v>
      </c>
      <c r="F18" s="540">
        <v>8.9480997605251265</v>
      </c>
      <c r="G18" s="540">
        <v>4.7048556656191298</v>
      </c>
      <c r="H18" s="540">
        <v>1.5614061289460339</v>
      </c>
      <c r="I18" s="541">
        <v>13401098.222999999</v>
      </c>
      <c r="J18" s="518"/>
    </row>
    <row r="19" spans="1:10" s="94" customFormat="1" ht="6.75" customHeight="1">
      <c r="A19" s="85"/>
      <c r="B19" s="542"/>
      <c r="C19" s="542"/>
      <c r="D19" s="542"/>
      <c r="E19" s="542"/>
      <c r="F19" s="542"/>
      <c r="G19" s="542"/>
      <c r="H19" s="542"/>
      <c r="I19" s="15"/>
    </row>
    <row r="20" spans="1:10" s="528" customFormat="1" ht="12" customHeight="1">
      <c r="A20" s="231" t="s">
        <v>557</v>
      </c>
      <c r="B20" s="15"/>
      <c r="C20" s="15"/>
      <c r="D20" s="15"/>
      <c r="E20" s="15"/>
      <c r="F20" s="15"/>
      <c r="G20" s="15"/>
      <c r="H20" s="140"/>
      <c r="I20" s="15"/>
    </row>
    <row r="21" spans="1:10" s="528" customFormat="1" ht="12" customHeight="1">
      <c r="A21" s="15" t="s">
        <v>570</v>
      </c>
      <c r="B21" s="15"/>
      <c r="C21" s="15"/>
      <c r="D21" s="15"/>
      <c r="E21" s="15"/>
      <c r="F21" s="15"/>
      <c r="G21" s="15"/>
      <c r="H21" s="140"/>
      <c r="I21" s="15"/>
    </row>
    <row r="22" spans="1:10" s="94" customFormat="1" ht="13.5">
      <c r="A22" s="95"/>
      <c r="B22" s="21"/>
      <c r="C22" s="21"/>
      <c r="D22" s="21"/>
      <c r="E22" s="21"/>
      <c r="F22" s="21"/>
      <c r="G22" s="21"/>
      <c r="H22" s="21"/>
      <c r="I22" s="15"/>
    </row>
    <row r="23" spans="1:10" s="94" customFormat="1" ht="12" customHeight="1">
      <c r="B23" s="523"/>
      <c r="C23" s="523"/>
      <c r="D23" s="523"/>
      <c r="E23" s="523"/>
      <c r="F23" s="523"/>
      <c r="G23" s="523"/>
      <c r="H23" s="523"/>
    </row>
    <row r="24" spans="1:10" s="94" customFormat="1">
      <c r="B24" s="523"/>
      <c r="C24" s="523"/>
      <c r="D24" s="523"/>
      <c r="E24" s="523"/>
      <c r="F24" s="523"/>
      <c r="G24" s="523"/>
      <c r="H24" s="523"/>
    </row>
    <row r="25" spans="1:10" s="94" customFormat="1">
      <c r="B25" s="523"/>
      <c r="C25" s="523"/>
      <c r="D25" s="523"/>
      <c r="E25" s="523"/>
      <c r="F25" s="523"/>
      <c r="G25" s="523"/>
      <c r="H25" s="523"/>
    </row>
    <row r="26" spans="1:10" s="94" customFormat="1">
      <c r="B26" s="523"/>
      <c r="C26" s="523"/>
      <c r="D26" s="523"/>
      <c r="E26" s="523"/>
      <c r="F26" s="523"/>
      <c r="G26" s="523"/>
      <c r="H26" s="523"/>
    </row>
    <row r="27" spans="1:10" s="94" customFormat="1">
      <c r="B27" s="523"/>
      <c r="C27" s="523"/>
      <c r="D27" s="523"/>
      <c r="E27" s="523"/>
      <c r="F27" s="523"/>
      <c r="G27" s="523"/>
      <c r="H27" s="523"/>
    </row>
    <row r="28" spans="1:10" s="94" customFormat="1">
      <c r="B28" s="523"/>
      <c r="C28" s="523"/>
      <c r="D28" s="523"/>
      <c r="E28" s="523"/>
      <c r="F28" s="523"/>
      <c r="G28" s="523"/>
      <c r="H28" s="523"/>
    </row>
    <row r="29" spans="1:10">
      <c r="B29" s="529"/>
      <c r="C29" s="529"/>
      <c r="D29" s="529"/>
      <c r="E29" s="529"/>
      <c r="F29" s="529"/>
      <c r="G29" s="529"/>
      <c r="H29" s="529"/>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FFBE6AF1-A374-4E1D-8E34-3EE7ABD3110D}"/>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5860-DB8A-4831-BB93-0F6730C05954}">
  <dimension ref="A1:AI25"/>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621" customFormat="1" ht="20.100000000000001" customHeight="1">
      <c r="A1" s="1193" t="s">
        <v>1045</v>
      </c>
      <c r="B1" s="68"/>
      <c r="C1" s="68"/>
      <c r="D1" s="68"/>
      <c r="E1" s="68"/>
      <c r="F1" s="68"/>
      <c r="G1" s="68"/>
      <c r="H1" s="68"/>
    </row>
    <row r="2" spans="1:17" s="505" customFormat="1" ht="24.95" customHeight="1">
      <c r="A2" s="361" t="s">
        <v>638</v>
      </c>
      <c r="B2" s="361"/>
      <c r="C2" s="361"/>
      <c r="D2" s="361"/>
      <c r="E2" s="361"/>
      <c r="F2" s="361"/>
      <c r="G2" s="361"/>
      <c r="H2" s="361"/>
    </row>
    <row r="3" spans="1:17" s="607" customFormat="1" ht="20.100000000000001" customHeight="1">
      <c r="A3" s="100">
        <v>45596</v>
      </c>
      <c r="B3" s="100"/>
      <c r="C3" s="100"/>
      <c r="D3" s="100"/>
      <c r="E3" s="100"/>
      <c r="F3" s="100"/>
      <c r="G3" s="100"/>
      <c r="H3" s="100"/>
    </row>
    <row r="4" spans="1:17" s="98" customFormat="1" ht="20.100000000000001" customHeight="1">
      <c r="A4" s="203" t="s">
        <v>64</v>
      </c>
      <c r="B4" s="203"/>
      <c r="C4" s="203"/>
      <c r="D4" s="203"/>
      <c r="E4" s="203"/>
      <c r="F4" s="203"/>
      <c r="G4" s="203"/>
      <c r="H4" s="203"/>
    </row>
    <row r="5" spans="1:17" ht="20.100000000000001" customHeight="1" thickBot="1"/>
    <row r="6" spans="1:17" s="406" customFormat="1" ht="24.95" customHeight="1">
      <c r="A6" s="106" t="s">
        <v>1</v>
      </c>
      <c r="B6" s="106" t="s">
        <v>639</v>
      </c>
      <c r="C6" s="106"/>
      <c r="D6" s="106"/>
      <c r="E6" s="106"/>
      <c r="F6" s="106"/>
      <c r="G6" s="209" t="s">
        <v>640</v>
      </c>
      <c r="H6" s="208" t="s">
        <v>641</v>
      </c>
      <c r="I6" s="622"/>
      <c r="J6" s="622"/>
      <c r="K6" s="622"/>
    </row>
    <row r="7" spans="1:17" ht="15.75" customHeight="1">
      <c r="A7" s="107"/>
      <c r="B7" s="623" t="s">
        <v>642</v>
      </c>
      <c r="C7" s="623" t="s">
        <v>643</v>
      </c>
      <c r="D7" s="623" t="s">
        <v>644</v>
      </c>
      <c r="E7" s="623" t="s">
        <v>645</v>
      </c>
      <c r="F7" s="623" t="s">
        <v>100</v>
      </c>
      <c r="G7" s="624"/>
      <c r="H7" s="625"/>
      <c r="I7" s="622"/>
      <c r="J7" s="622"/>
      <c r="K7" s="622"/>
      <c r="L7" s="406"/>
      <c r="M7" s="406"/>
      <c r="N7" s="406"/>
      <c r="O7" s="406"/>
    </row>
    <row r="8" spans="1:17" ht="24.95" customHeight="1">
      <c r="A8" s="228"/>
      <c r="B8" s="212"/>
      <c r="C8" s="212"/>
      <c r="D8" s="212"/>
      <c r="E8" s="212"/>
      <c r="F8" s="212"/>
      <c r="G8" s="212"/>
      <c r="H8" s="211"/>
      <c r="I8" s="622"/>
      <c r="J8" s="622"/>
      <c r="K8" s="622"/>
      <c r="L8" s="406"/>
      <c r="M8" s="406"/>
      <c r="N8" s="406"/>
      <c r="O8" s="406"/>
    </row>
    <row r="9" spans="1:17" ht="9.75" customHeight="1">
      <c r="A9" s="29"/>
      <c r="B9" s="626"/>
      <c r="C9" s="626"/>
      <c r="D9" s="626"/>
      <c r="E9" s="626"/>
      <c r="F9" s="626"/>
      <c r="G9" s="626"/>
      <c r="H9" s="627"/>
      <c r="I9" s="622"/>
      <c r="J9" s="622"/>
      <c r="K9" s="622"/>
    </row>
    <row r="10" spans="1:17" s="21" customFormat="1" ht="20.100000000000001" customHeight="1">
      <c r="A10" s="85" t="s">
        <v>28</v>
      </c>
      <c r="B10" s="628">
        <v>9.1166793475238248E-2</v>
      </c>
      <c r="C10" s="628">
        <v>11.278087980096547</v>
      </c>
      <c r="D10" s="628">
        <v>88.24668841437034</v>
      </c>
      <c r="E10" s="628">
        <v>0.38404556273323942</v>
      </c>
      <c r="F10" s="628">
        <v>99.999988750675357</v>
      </c>
      <c r="G10" s="628">
        <v>1.1249324632314293E-5</v>
      </c>
      <c r="H10" s="629">
        <v>1191182.621</v>
      </c>
      <c r="I10" s="630"/>
      <c r="J10" s="217"/>
      <c r="K10" s="217"/>
      <c r="L10" s="217"/>
      <c r="M10" s="217"/>
      <c r="N10" s="217"/>
      <c r="O10" s="217"/>
      <c r="P10" s="217"/>
      <c r="Q10" s="217"/>
    </row>
    <row r="11" spans="1:17" s="21" customFormat="1" ht="20.100000000000001" customHeight="1">
      <c r="A11" s="21" t="s">
        <v>29</v>
      </c>
      <c r="B11" s="628" t="s">
        <v>67</v>
      </c>
      <c r="C11" s="628">
        <v>21.124980828680297</v>
      </c>
      <c r="D11" s="628">
        <v>78.687287945663428</v>
      </c>
      <c r="E11" s="628">
        <v>0.18738566348312188</v>
      </c>
      <c r="F11" s="628">
        <v>99.999654437826848</v>
      </c>
      <c r="G11" s="628">
        <v>3.4556217315695437E-4</v>
      </c>
      <c r="H11" s="629">
        <v>2797759.926</v>
      </c>
      <c r="I11" s="630"/>
      <c r="J11" s="217"/>
      <c r="K11" s="217"/>
      <c r="L11" s="217"/>
      <c r="M11" s="217"/>
      <c r="N11" s="217"/>
      <c r="O11" s="217"/>
      <c r="P11" s="217"/>
      <c r="Q11" s="217"/>
    </row>
    <row r="12" spans="1:17" s="21" customFormat="1" ht="20.100000000000001" customHeight="1">
      <c r="A12" s="21" t="s">
        <v>30</v>
      </c>
      <c r="B12" s="628" t="s">
        <v>67</v>
      </c>
      <c r="C12" s="628">
        <v>14.63214692602307</v>
      </c>
      <c r="D12" s="628">
        <v>80.532653831760925</v>
      </c>
      <c r="E12" s="628">
        <v>1.9032012743076903</v>
      </c>
      <c r="F12" s="628">
        <v>97.068002032091684</v>
      </c>
      <c r="G12" s="628">
        <v>2.9319979679083215</v>
      </c>
      <c r="H12" s="629">
        <v>1568679.2249999999</v>
      </c>
      <c r="I12" s="630"/>
      <c r="J12" s="217"/>
      <c r="K12" s="217"/>
      <c r="L12" s="217"/>
      <c r="M12" s="217"/>
      <c r="N12" s="217"/>
      <c r="O12" s="217"/>
      <c r="P12" s="217"/>
      <c r="Q12" s="217"/>
    </row>
    <row r="13" spans="1:17" s="21" customFormat="1" ht="20.100000000000001" customHeight="1">
      <c r="A13" s="21" t="s">
        <v>31</v>
      </c>
      <c r="B13" s="628" t="s">
        <v>67</v>
      </c>
      <c r="C13" s="628">
        <v>25.330468375784822</v>
      </c>
      <c r="D13" s="628">
        <v>74.225360175220317</v>
      </c>
      <c r="E13" s="628" t="s">
        <v>67</v>
      </c>
      <c r="F13" s="628">
        <v>99.555828551005149</v>
      </c>
      <c r="G13" s="628">
        <v>0.44417144899485483</v>
      </c>
      <c r="H13" s="629">
        <v>851022.73199999996</v>
      </c>
      <c r="I13" s="630"/>
      <c r="J13" s="217"/>
      <c r="K13" s="217"/>
      <c r="L13" s="217"/>
      <c r="M13" s="217"/>
      <c r="N13" s="217"/>
      <c r="O13" s="217"/>
      <c r="P13" s="217"/>
      <c r="Q13" s="217"/>
    </row>
    <row r="14" spans="1:17" s="21" customFormat="1" ht="20.100000000000001" customHeight="1">
      <c r="A14" s="21" t="s">
        <v>32</v>
      </c>
      <c r="B14" s="628" t="s">
        <v>67</v>
      </c>
      <c r="C14" s="628">
        <v>61.536876834496887</v>
      </c>
      <c r="D14" s="628">
        <v>38.350268682390784</v>
      </c>
      <c r="E14" s="628">
        <v>0.11285448311232182</v>
      </c>
      <c r="F14" s="628">
        <v>100</v>
      </c>
      <c r="G14" s="628" t="s">
        <v>67</v>
      </c>
      <c r="H14" s="629">
        <v>272877.95</v>
      </c>
      <c r="I14" s="630"/>
      <c r="J14" s="217"/>
      <c r="K14" s="217"/>
      <c r="L14" s="217"/>
      <c r="M14" s="217"/>
      <c r="N14" s="217"/>
      <c r="O14" s="217"/>
      <c r="P14" s="217"/>
      <c r="Q14" s="217"/>
    </row>
    <row r="15" spans="1:17" s="21" customFormat="1" ht="20.100000000000001" customHeight="1">
      <c r="A15" s="21" t="s">
        <v>33</v>
      </c>
      <c r="B15" s="628" t="s">
        <v>67</v>
      </c>
      <c r="C15" s="628">
        <v>58.997729483446079</v>
      </c>
      <c r="D15" s="628">
        <v>39.426711790969946</v>
      </c>
      <c r="E15" s="628">
        <v>1.5755587255839705</v>
      </c>
      <c r="F15" s="628">
        <v>100</v>
      </c>
      <c r="G15" s="628" t="s">
        <v>67</v>
      </c>
      <c r="H15" s="629">
        <v>1194918.8370000001</v>
      </c>
      <c r="I15" s="630"/>
      <c r="J15" s="217"/>
      <c r="K15" s="217"/>
      <c r="L15" s="217"/>
      <c r="M15" s="217"/>
      <c r="N15" s="217"/>
      <c r="O15" s="217"/>
      <c r="P15" s="217"/>
      <c r="Q15" s="217"/>
    </row>
    <row r="16" spans="1:17" s="21" customFormat="1" ht="20.100000000000001" customHeight="1">
      <c r="A16" s="85" t="s">
        <v>34</v>
      </c>
      <c r="B16" s="628" t="s">
        <v>67</v>
      </c>
      <c r="C16" s="628" t="s">
        <v>67</v>
      </c>
      <c r="D16" s="628" t="s">
        <v>67</v>
      </c>
      <c r="E16" s="628" t="s">
        <v>67</v>
      </c>
      <c r="F16" s="628" t="s">
        <v>67</v>
      </c>
      <c r="G16" s="628" t="s">
        <v>67</v>
      </c>
      <c r="H16" s="631" t="s">
        <v>67</v>
      </c>
      <c r="I16" s="630"/>
      <c r="J16" s="217"/>
      <c r="K16" s="217"/>
      <c r="L16" s="217"/>
      <c r="M16" s="217"/>
      <c r="N16" s="217"/>
      <c r="O16" s="217"/>
      <c r="P16" s="217"/>
      <c r="Q16" s="217"/>
    </row>
    <row r="17" spans="1:35" s="21" customFormat="1" ht="20.100000000000001" customHeight="1">
      <c r="A17" s="85" t="s">
        <v>35</v>
      </c>
      <c r="B17" s="628" t="s">
        <v>67</v>
      </c>
      <c r="C17" s="628">
        <v>3.4093378488998947</v>
      </c>
      <c r="D17" s="628">
        <v>95.967324867433348</v>
      </c>
      <c r="E17" s="628">
        <v>0.62333728366676222</v>
      </c>
      <c r="F17" s="628">
        <v>100</v>
      </c>
      <c r="G17" s="628" t="s">
        <v>67</v>
      </c>
      <c r="H17" s="631">
        <v>557805.23499999999</v>
      </c>
      <c r="I17" s="630"/>
      <c r="J17" s="217"/>
      <c r="K17" s="217"/>
      <c r="L17" s="217"/>
      <c r="M17" s="217"/>
      <c r="N17" s="217"/>
      <c r="O17" s="217"/>
      <c r="P17" s="217"/>
      <c r="Q17" s="217"/>
    </row>
    <row r="18" spans="1:35" s="21" customFormat="1" ht="20.100000000000001" customHeight="1">
      <c r="A18" s="85" t="s">
        <v>36</v>
      </c>
      <c r="B18" s="628" t="s">
        <v>67</v>
      </c>
      <c r="C18" s="628">
        <v>4.3610780759446855E-6</v>
      </c>
      <c r="D18" s="628">
        <v>91.27783839676303</v>
      </c>
      <c r="E18" s="628" t="s">
        <v>67</v>
      </c>
      <c r="F18" s="628">
        <v>91.277842757841114</v>
      </c>
      <c r="G18" s="628">
        <v>8.7221572421588895</v>
      </c>
      <c r="H18" s="631">
        <v>91720.44</v>
      </c>
      <c r="I18" s="630"/>
      <c r="J18" s="217"/>
      <c r="K18" s="217"/>
      <c r="L18" s="217"/>
      <c r="M18" s="217"/>
      <c r="N18" s="217"/>
      <c r="O18" s="217"/>
      <c r="P18" s="217"/>
      <c r="Q18" s="217"/>
    </row>
    <row r="19" spans="1:35" s="93" customFormat="1" ht="25.5" customHeight="1" thickBot="1">
      <c r="A19" s="90" t="s">
        <v>37</v>
      </c>
      <c r="B19" s="632">
        <v>1.2737124179939028E-2</v>
      </c>
      <c r="C19" s="632">
        <v>24.189413273877328</v>
      </c>
      <c r="D19" s="632">
        <v>74.38959332463358</v>
      </c>
      <c r="E19" s="632">
        <v>0.73052146751655611</v>
      </c>
      <c r="F19" s="632">
        <v>99.322265190207389</v>
      </c>
      <c r="G19" s="632">
        <v>0.67773480979259992</v>
      </c>
      <c r="H19" s="633">
        <v>8525966.966</v>
      </c>
      <c r="J19" s="634"/>
      <c r="K19" s="634"/>
      <c r="L19" s="634"/>
      <c r="M19" s="634"/>
      <c r="N19" s="634"/>
      <c r="O19" s="634"/>
      <c r="P19" s="634"/>
      <c r="Q19" s="634"/>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231" t="s">
        <v>557</v>
      </c>
      <c r="B21" s="15"/>
      <c r="C21" s="15"/>
      <c r="D21" s="15"/>
      <c r="E21" s="15"/>
      <c r="F21" s="15"/>
      <c r="G21" s="15"/>
      <c r="H21" s="15"/>
    </row>
    <row r="22" spans="1:35" s="123" customFormat="1" ht="11.1" customHeight="1">
      <c r="A22" s="26" t="s">
        <v>646</v>
      </c>
      <c r="B22" s="15"/>
      <c r="C22" s="15"/>
      <c r="D22" s="15"/>
      <c r="E22" s="15"/>
      <c r="F22" s="15"/>
      <c r="G22" s="15"/>
      <c r="H22" s="15"/>
    </row>
    <row r="23" spans="1:35" s="123" customFormat="1">
      <c r="A23" s="95"/>
      <c r="B23" s="15"/>
      <c r="C23" s="15"/>
      <c r="D23" s="15"/>
      <c r="E23" s="15"/>
      <c r="F23" s="15"/>
      <c r="G23" s="15"/>
      <c r="H23" s="15"/>
    </row>
    <row r="24" spans="1:35" s="123" customFormat="1" ht="11.25">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54D4EE90-C10F-48D5-BC75-756FFAB8B7A9}"/>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2AF6-FE0D-457E-8F0F-D5FCF8FACE6D}">
  <dimension ref="A1:O36"/>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635" customFormat="1" ht="18" customHeight="1">
      <c r="A1" s="1193" t="s">
        <v>1045</v>
      </c>
      <c r="B1" s="68"/>
      <c r="C1" s="68"/>
      <c r="D1" s="68"/>
      <c r="E1" s="68"/>
      <c r="F1" s="68"/>
    </row>
    <row r="2" spans="1:15" s="505" customFormat="1" ht="24.95" customHeight="1">
      <c r="A2" s="361" t="s">
        <v>647</v>
      </c>
      <c r="B2" s="361"/>
      <c r="C2" s="361"/>
      <c r="D2" s="361"/>
      <c r="E2" s="361"/>
      <c r="F2" s="361"/>
      <c r="H2" s="636"/>
    </row>
    <row r="3" spans="1:15" s="506" customFormat="1" ht="18" customHeight="1">
      <c r="A3" s="100">
        <v>45596</v>
      </c>
      <c r="B3" s="100"/>
      <c r="C3" s="100"/>
      <c r="D3" s="100"/>
      <c r="E3" s="100"/>
      <c r="F3" s="100"/>
      <c r="H3" s="637"/>
    </row>
    <row r="4" spans="1:15" s="105" customFormat="1" ht="18" customHeight="1">
      <c r="A4" s="203" t="s">
        <v>64</v>
      </c>
      <c r="B4" s="203"/>
      <c r="C4" s="203"/>
      <c r="D4" s="203"/>
      <c r="E4" s="203"/>
      <c r="F4" s="203"/>
      <c r="H4" s="597"/>
    </row>
    <row r="5" spans="1:15" s="406" customFormat="1" ht="7.5" customHeight="1" thickBot="1">
      <c r="A5" s="638"/>
      <c r="B5" s="638"/>
      <c r="C5" s="638"/>
      <c r="D5" s="638"/>
      <c r="E5" s="638"/>
      <c r="F5" s="638"/>
      <c r="G5" s="638"/>
      <c r="H5" s="638"/>
    </row>
    <row r="6" spans="1:15" s="25" customFormat="1" ht="35.1" customHeight="1">
      <c r="A6" s="208" t="s">
        <v>1</v>
      </c>
      <c r="B6" s="208" t="s">
        <v>648</v>
      </c>
      <c r="C6" s="208"/>
      <c r="D6" s="208" t="s">
        <v>649</v>
      </c>
      <c r="E6" s="208"/>
      <c r="F6" s="208" t="s">
        <v>650</v>
      </c>
    </row>
    <row r="7" spans="1:15" s="25" customFormat="1" ht="35.1" customHeight="1">
      <c r="A7" s="625"/>
      <c r="B7" s="623" t="s">
        <v>651</v>
      </c>
      <c r="C7" s="623" t="s">
        <v>652</v>
      </c>
      <c r="D7" s="623" t="s">
        <v>651</v>
      </c>
      <c r="E7" s="623" t="s">
        <v>652</v>
      </c>
      <c r="F7" s="625"/>
    </row>
    <row r="8" spans="1:15" s="25" customFormat="1" ht="7.5" customHeight="1">
      <c r="A8" s="379"/>
      <c r="B8" s="639"/>
      <c r="C8" s="639"/>
      <c r="D8" s="639"/>
      <c r="E8" s="639"/>
      <c r="F8" s="379"/>
    </row>
    <row r="9" spans="1:15" s="25" customFormat="1" ht="8.25" customHeight="1">
      <c r="A9" s="640"/>
      <c r="B9" s="641"/>
      <c r="C9" s="641"/>
      <c r="D9" s="641"/>
      <c r="E9" s="641"/>
      <c r="F9" s="642"/>
    </row>
    <row r="10" spans="1:15" s="21" customFormat="1" ht="20.100000000000001" customHeight="1">
      <c r="A10" s="85" t="s">
        <v>28</v>
      </c>
      <c r="B10" s="643">
        <v>86.44748540689973</v>
      </c>
      <c r="C10" s="643">
        <v>13.552514593100263</v>
      </c>
      <c r="D10" s="643" t="s">
        <v>67</v>
      </c>
      <c r="E10" s="643" t="s">
        <v>67</v>
      </c>
      <c r="F10" s="644">
        <v>150380.31400000001</v>
      </c>
      <c r="G10" s="645"/>
      <c r="H10" s="217"/>
      <c r="I10" s="217"/>
      <c r="J10" s="217"/>
      <c r="K10" s="217"/>
      <c r="L10" s="217"/>
      <c r="M10" s="217"/>
      <c r="N10" s="217"/>
      <c r="O10" s="217"/>
    </row>
    <row r="11" spans="1:15" s="21" customFormat="1" ht="20.100000000000001" customHeight="1">
      <c r="A11" s="21" t="s">
        <v>29</v>
      </c>
      <c r="B11" s="643">
        <v>57.404143179989155</v>
      </c>
      <c r="C11" s="643">
        <v>42.595856974975497</v>
      </c>
      <c r="D11" s="643" t="s">
        <v>67</v>
      </c>
      <c r="E11" s="643" t="s">
        <v>67</v>
      </c>
      <c r="F11" s="644">
        <v>645308.38800000004</v>
      </c>
      <c r="G11" s="645"/>
      <c r="H11" s="217"/>
      <c r="I11" s="217"/>
      <c r="J11" s="217"/>
      <c r="K11" s="217"/>
      <c r="L11" s="217"/>
      <c r="M11" s="217"/>
      <c r="N11" s="217"/>
      <c r="O11" s="217"/>
    </row>
    <row r="12" spans="1:15" s="21" customFormat="1" ht="20.100000000000001" customHeight="1">
      <c r="A12" s="21" t="s">
        <v>30</v>
      </c>
      <c r="B12" s="643">
        <v>100</v>
      </c>
      <c r="C12" s="643" t="s">
        <v>67</v>
      </c>
      <c r="D12" s="643" t="s">
        <v>67</v>
      </c>
      <c r="E12" s="643" t="s">
        <v>67</v>
      </c>
      <c r="F12" s="644">
        <v>289500</v>
      </c>
      <c r="G12" s="645"/>
      <c r="H12" s="217"/>
      <c r="I12" s="217"/>
      <c r="J12" s="217"/>
      <c r="K12" s="217"/>
      <c r="L12" s="217"/>
      <c r="M12" s="217"/>
      <c r="N12" s="217"/>
      <c r="O12" s="217"/>
    </row>
    <row r="13" spans="1:15" s="21" customFormat="1" ht="20.100000000000001" customHeight="1">
      <c r="A13" s="21" t="s">
        <v>31</v>
      </c>
      <c r="B13" s="643">
        <v>3.0581540608678814</v>
      </c>
      <c r="C13" s="643">
        <v>96.941845939132108</v>
      </c>
      <c r="D13" s="643" t="s">
        <v>67</v>
      </c>
      <c r="E13" s="643" t="s">
        <v>67</v>
      </c>
      <c r="F13" s="644">
        <v>311700.451</v>
      </c>
      <c r="G13" s="645"/>
      <c r="H13" s="217"/>
      <c r="I13" s="217"/>
      <c r="J13" s="217"/>
      <c r="K13" s="217"/>
      <c r="L13" s="217"/>
      <c r="M13" s="217"/>
      <c r="N13" s="217"/>
      <c r="O13" s="217"/>
    </row>
    <row r="14" spans="1:15" s="21" customFormat="1" ht="20.100000000000001" customHeight="1">
      <c r="A14" s="21" t="s">
        <v>32</v>
      </c>
      <c r="B14" s="643" t="s">
        <v>67</v>
      </c>
      <c r="C14" s="643" t="s">
        <v>67</v>
      </c>
      <c r="D14" s="643" t="s">
        <v>67</v>
      </c>
      <c r="E14" s="643" t="s">
        <v>67</v>
      </c>
      <c r="F14" s="644" t="s">
        <v>67</v>
      </c>
      <c r="G14" s="645"/>
      <c r="H14" s="217"/>
      <c r="I14" s="217"/>
      <c r="J14" s="217"/>
      <c r="K14" s="217"/>
      <c r="L14" s="217"/>
      <c r="M14" s="217"/>
      <c r="N14" s="217"/>
      <c r="O14" s="217"/>
    </row>
    <row r="15" spans="1:15" s="21" customFormat="1" ht="20.100000000000001" customHeight="1">
      <c r="A15" s="21" t="s">
        <v>33</v>
      </c>
      <c r="B15" s="643">
        <v>100</v>
      </c>
      <c r="C15" s="643" t="s">
        <v>67</v>
      </c>
      <c r="D15" s="643" t="s">
        <v>67</v>
      </c>
      <c r="E15" s="643" t="s">
        <v>67</v>
      </c>
      <c r="F15" s="644">
        <v>150000</v>
      </c>
      <c r="G15" s="645"/>
      <c r="H15" s="217"/>
      <c r="I15" s="217"/>
      <c r="J15" s="217"/>
      <c r="K15" s="217"/>
      <c r="L15" s="217"/>
      <c r="M15" s="217"/>
      <c r="N15" s="217"/>
      <c r="O15" s="217"/>
    </row>
    <row r="16" spans="1:15" s="21" customFormat="1" ht="20.100000000000001" customHeight="1">
      <c r="A16" s="85" t="s">
        <v>34</v>
      </c>
      <c r="B16" s="643">
        <v>20.072582649118047</v>
      </c>
      <c r="C16" s="643">
        <v>15.999149793150687</v>
      </c>
      <c r="D16" s="643">
        <v>25.550868968303742</v>
      </c>
      <c r="E16" s="643">
        <v>38.377398589427507</v>
      </c>
      <c r="F16" s="644">
        <v>1110049.8670000001</v>
      </c>
      <c r="G16" s="645"/>
      <c r="H16" s="217"/>
      <c r="I16" s="217"/>
      <c r="J16" s="217"/>
      <c r="K16" s="217"/>
      <c r="L16" s="217"/>
      <c r="M16" s="217"/>
      <c r="N16" s="217"/>
      <c r="O16" s="217"/>
    </row>
    <row r="17" spans="1:15" s="21" customFormat="1" ht="20.100000000000001" customHeight="1">
      <c r="A17" s="85" t="s">
        <v>35</v>
      </c>
      <c r="B17" s="643">
        <v>2.8585581678701169</v>
      </c>
      <c r="C17" s="643">
        <v>2.5872504006172852</v>
      </c>
      <c r="D17" s="643">
        <v>50.93654747279934</v>
      </c>
      <c r="E17" s="643">
        <v>43.617647492194628</v>
      </c>
      <c r="F17" s="644">
        <v>28300.701000000001</v>
      </c>
      <c r="G17" s="645"/>
      <c r="H17" s="646"/>
      <c r="I17" s="217"/>
      <c r="J17" s="217"/>
      <c r="K17" s="217"/>
      <c r="L17" s="217"/>
      <c r="M17" s="217"/>
      <c r="N17" s="217"/>
      <c r="O17" s="217"/>
    </row>
    <row r="18" spans="1:15" s="21" customFormat="1" ht="20.100000000000001" customHeight="1">
      <c r="A18" s="85" t="s">
        <v>36</v>
      </c>
      <c r="B18" s="643">
        <v>100</v>
      </c>
      <c r="C18" s="643" t="s">
        <v>67</v>
      </c>
      <c r="D18" s="643" t="s">
        <v>67</v>
      </c>
      <c r="E18" s="643" t="s">
        <v>67</v>
      </c>
      <c r="F18" s="644">
        <v>151000</v>
      </c>
      <c r="G18" s="645"/>
      <c r="H18" s="217"/>
      <c r="I18" s="217"/>
      <c r="J18" s="217"/>
      <c r="K18" s="217"/>
      <c r="L18" s="217"/>
      <c r="M18" s="217"/>
      <c r="N18" s="217"/>
      <c r="O18" s="217"/>
    </row>
    <row r="19" spans="1:15" s="417" customFormat="1" ht="30" customHeight="1" thickBot="1">
      <c r="A19" s="90" t="s">
        <v>37</v>
      </c>
      <c r="B19" s="647">
        <v>46.684724503228971</v>
      </c>
      <c r="C19" s="647">
        <v>27.35149177469685</v>
      </c>
      <c r="D19" s="647">
        <v>10.508377863593147</v>
      </c>
      <c r="E19" s="647">
        <v>15.45540592899693</v>
      </c>
      <c r="F19" s="648">
        <v>2836239.7209999999</v>
      </c>
      <c r="G19" s="645"/>
      <c r="H19" s="649"/>
      <c r="I19" s="649"/>
      <c r="J19" s="649"/>
      <c r="K19" s="649"/>
      <c r="L19" s="649"/>
      <c r="M19" s="649"/>
      <c r="N19" s="649"/>
      <c r="O19" s="649"/>
    </row>
    <row r="20" spans="1:15" s="406" customFormat="1" ht="5.25" customHeight="1">
      <c r="A20" s="15"/>
      <c r="B20" s="650"/>
      <c r="C20" s="650"/>
      <c r="D20" s="650"/>
      <c r="E20" s="650"/>
      <c r="F20" s="31"/>
      <c r="G20" s="651"/>
      <c r="H20" s="652"/>
    </row>
    <row r="21" spans="1:15" s="406" customFormat="1" ht="13.5">
      <c r="A21" s="89" t="s">
        <v>557</v>
      </c>
      <c r="B21" s="15"/>
      <c r="C21" s="15"/>
      <c r="D21" s="15"/>
      <c r="E21" s="15"/>
      <c r="F21" s="653"/>
      <c r="G21" s="25"/>
      <c r="H21" s="654"/>
    </row>
    <row r="22" spans="1:15" s="406" customFormat="1" ht="13.5">
      <c r="A22" s="95"/>
      <c r="B22" s="650"/>
      <c r="C22" s="650"/>
      <c r="D22" s="650"/>
      <c r="E22" s="650"/>
      <c r="F22" s="31"/>
      <c r="G22" s="651"/>
      <c r="H22" s="652"/>
    </row>
    <row r="23" spans="1:15" s="406" customFormat="1" ht="13.5">
      <c r="A23" s="15"/>
      <c r="B23" s="15"/>
      <c r="C23" s="15"/>
      <c r="D23" s="15"/>
      <c r="E23" s="15"/>
      <c r="F23" s="16"/>
      <c r="G23" s="25"/>
      <c r="H23" s="654"/>
    </row>
    <row r="24" spans="1:15" s="406" customFormat="1" ht="13.5">
      <c r="A24" s="15"/>
      <c r="B24" s="15"/>
      <c r="C24" s="15"/>
      <c r="D24" s="15"/>
      <c r="E24" s="15"/>
      <c r="F24" s="16"/>
      <c r="G24" s="25"/>
      <c r="H24" s="654"/>
    </row>
    <row r="25" spans="1:15" s="406" customFormat="1" ht="13.5">
      <c r="A25" s="15"/>
      <c r="B25" s="15"/>
      <c r="C25" s="15"/>
      <c r="D25" s="15"/>
      <c r="E25" s="15"/>
      <c r="F25" s="15"/>
      <c r="G25" s="25"/>
      <c r="H25" s="654"/>
    </row>
    <row r="26" spans="1:15" s="406" customFormat="1">
      <c r="H26" s="654"/>
    </row>
    <row r="27" spans="1:15" s="406" customFormat="1">
      <c r="H27" s="654"/>
    </row>
    <row r="28" spans="1:15" s="406" customFormat="1">
      <c r="H28" s="654"/>
    </row>
    <row r="29" spans="1:15" s="406" customFormat="1">
      <c r="D29" s="655"/>
    </row>
    <row r="30" spans="1:15" s="406" customFormat="1"/>
    <row r="31" spans="1:15" s="406" customFormat="1"/>
    <row r="32" spans="1:15" s="406" customFormat="1"/>
    <row r="33" s="406" customFormat="1"/>
    <row r="34" s="406" customFormat="1"/>
    <row r="35" s="406" customFormat="1"/>
    <row r="36" s="406" customFormat="1"/>
  </sheetData>
  <mergeCells count="8">
    <mergeCell ref="A6:A8"/>
    <mergeCell ref="B6:C6"/>
    <mergeCell ref="D6:E6"/>
    <mergeCell ref="F6:F8"/>
    <mergeCell ref="B7:B8"/>
    <mergeCell ref="C7:C8"/>
    <mergeCell ref="D7:D8"/>
    <mergeCell ref="E7:E8"/>
  </mergeCells>
  <hyperlinks>
    <hyperlink ref="A1" location="Índice!A1" display="Volver al Índice" xr:uid="{51FB34F3-BD25-495E-A223-110569B088C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161A-4041-41FC-A8E4-055F662C0002}">
  <dimension ref="A1:F198"/>
  <sheetViews>
    <sheetView showGridLines="0" workbookViewId="0">
      <selection activeCell="A5" sqref="A5"/>
    </sheetView>
  </sheetViews>
  <sheetFormatPr baseColWidth="10" defaultColWidth="13.140625" defaultRowHeight="12.75"/>
  <cols>
    <col min="1" max="1" width="42.42578125" style="661" customWidth="1"/>
    <col min="2" max="3" width="17.85546875" style="661" customWidth="1"/>
    <col min="4" max="4" width="18.85546875" style="661" customWidth="1"/>
    <col min="5" max="5" width="17.85546875" style="661" customWidth="1"/>
    <col min="6" max="256" width="13.140625" style="661"/>
    <col min="257" max="257" width="42.42578125" style="661" customWidth="1"/>
    <col min="258" max="259" width="17.85546875" style="661" customWidth="1"/>
    <col min="260" max="260" width="18.85546875" style="661" customWidth="1"/>
    <col min="261" max="261" width="17.85546875" style="661" customWidth="1"/>
    <col min="262" max="512" width="13.140625" style="661"/>
    <col min="513" max="513" width="42.42578125" style="661" customWidth="1"/>
    <col min="514" max="515" width="17.85546875" style="661" customWidth="1"/>
    <col min="516" max="516" width="18.85546875" style="661" customWidth="1"/>
    <col min="517" max="517" width="17.85546875" style="661" customWidth="1"/>
    <col min="518" max="768" width="13.140625" style="661"/>
    <col min="769" max="769" width="42.42578125" style="661" customWidth="1"/>
    <col min="770" max="771" width="17.85546875" style="661" customWidth="1"/>
    <col min="772" max="772" width="18.85546875" style="661" customWidth="1"/>
    <col min="773" max="773" width="17.85546875" style="661" customWidth="1"/>
    <col min="774" max="1024" width="13.140625" style="661"/>
    <col min="1025" max="1025" width="42.42578125" style="661" customWidth="1"/>
    <col min="1026" max="1027" width="17.85546875" style="661" customWidth="1"/>
    <col min="1028" max="1028" width="18.85546875" style="661" customWidth="1"/>
    <col min="1029" max="1029" width="17.85546875" style="661" customWidth="1"/>
    <col min="1030" max="1280" width="13.140625" style="661"/>
    <col min="1281" max="1281" width="42.42578125" style="661" customWidth="1"/>
    <col min="1282" max="1283" width="17.85546875" style="661" customWidth="1"/>
    <col min="1284" max="1284" width="18.85546875" style="661" customWidth="1"/>
    <col min="1285" max="1285" width="17.85546875" style="661" customWidth="1"/>
    <col min="1286" max="1536" width="13.140625" style="661"/>
    <col min="1537" max="1537" width="42.42578125" style="661" customWidth="1"/>
    <col min="1538" max="1539" width="17.85546875" style="661" customWidth="1"/>
    <col min="1540" max="1540" width="18.85546875" style="661" customWidth="1"/>
    <col min="1541" max="1541" width="17.85546875" style="661" customWidth="1"/>
    <col min="1542" max="1792" width="13.140625" style="661"/>
    <col min="1793" max="1793" width="42.42578125" style="661" customWidth="1"/>
    <col min="1794" max="1795" width="17.85546875" style="661" customWidth="1"/>
    <col min="1796" max="1796" width="18.85546875" style="661" customWidth="1"/>
    <col min="1797" max="1797" width="17.85546875" style="661" customWidth="1"/>
    <col min="1798" max="2048" width="13.140625" style="661"/>
    <col min="2049" max="2049" width="42.42578125" style="661" customWidth="1"/>
    <col min="2050" max="2051" width="17.85546875" style="661" customWidth="1"/>
    <col min="2052" max="2052" width="18.85546875" style="661" customWidth="1"/>
    <col min="2053" max="2053" width="17.85546875" style="661" customWidth="1"/>
    <col min="2054" max="2304" width="13.140625" style="661"/>
    <col min="2305" max="2305" width="42.42578125" style="661" customWidth="1"/>
    <col min="2306" max="2307" width="17.85546875" style="661" customWidth="1"/>
    <col min="2308" max="2308" width="18.85546875" style="661" customWidth="1"/>
    <col min="2309" max="2309" width="17.85546875" style="661" customWidth="1"/>
    <col min="2310" max="2560" width="13.140625" style="661"/>
    <col min="2561" max="2561" width="42.42578125" style="661" customWidth="1"/>
    <col min="2562" max="2563" width="17.85546875" style="661" customWidth="1"/>
    <col min="2564" max="2564" width="18.85546875" style="661" customWidth="1"/>
    <col min="2565" max="2565" width="17.85546875" style="661" customWidth="1"/>
    <col min="2566" max="2816" width="13.140625" style="661"/>
    <col min="2817" max="2817" width="42.42578125" style="661" customWidth="1"/>
    <col min="2818" max="2819" width="17.85546875" style="661" customWidth="1"/>
    <col min="2820" max="2820" width="18.85546875" style="661" customWidth="1"/>
    <col min="2821" max="2821" width="17.85546875" style="661" customWidth="1"/>
    <col min="2822" max="3072" width="13.140625" style="661"/>
    <col min="3073" max="3073" width="42.42578125" style="661" customWidth="1"/>
    <col min="3074" max="3075" width="17.85546875" style="661" customWidth="1"/>
    <col min="3076" max="3076" width="18.85546875" style="661" customWidth="1"/>
    <col min="3077" max="3077" width="17.85546875" style="661" customWidth="1"/>
    <col min="3078" max="3328" width="13.140625" style="661"/>
    <col min="3329" max="3329" width="42.42578125" style="661" customWidth="1"/>
    <col min="3330" max="3331" width="17.85546875" style="661" customWidth="1"/>
    <col min="3332" max="3332" width="18.85546875" style="661" customWidth="1"/>
    <col min="3333" max="3333" width="17.85546875" style="661" customWidth="1"/>
    <col min="3334" max="3584" width="13.140625" style="661"/>
    <col min="3585" max="3585" width="42.42578125" style="661" customWidth="1"/>
    <col min="3586" max="3587" width="17.85546875" style="661" customWidth="1"/>
    <col min="3588" max="3588" width="18.85546875" style="661" customWidth="1"/>
    <col min="3589" max="3589" width="17.85546875" style="661" customWidth="1"/>
    <col min="3590" max="3840" width="13.140625" style="661"/>
    <col min="3841" max="3841" width="42.42578125" style="661" customWidth="1"/>
    <col min="3842" max="3843" width="17.85546875" style="661" customWidth="1"/>
    <col min="3844" max="3844" width="18.85546875" style="661" customWidth="1"/>
    <col min="3845" max="3845" width="17.85546875" style="661" customWidth="1"/>
    <col min="3846" max="4096" width="13.140625" style="661"/>
    <col min="4097" max="4097" width="42.42578125" style="661" customWidth="1"/>
    <col min="4098" max="4099" width="17.85546875" style="661" customWidth="1"/>
    <col min="4100" max="4100" width="18.85546875" style="661" customWidth="1"/>
    <col min="4101" max="4101" width="17.85546875" style="661" customWidth="1"/>
    <col min="4102" max="4352" width="13.140625" style="661"/>
    <col min="4353" max="4353" width="42.42578125" style="661" customWidth="1"/>
    <col min="4354" max="4355" width="17.85546875" style="661" customWidth="1"/>
    <col min="4356" max="4356" width="18.85546875" style="661" customWidth="1"/>
    <col min="4357" max="4357" width="17.85546875" style="661" customWidth="1"/>
    <col min="4358" max="4608" width="13.140625" style="661"/>
    <col min="4609" max="4609" width="42.42578125" style="661" customWidth="1"/>
    <col min="4610" max="4611" width="17.85546875" style="661" customWidth="1"/>
    <col min="4612" max="4612" width="18.85546875" style="661" customWidth="1"/>
    <col min="4613" max="4613" width="17.85546875" style="661" customWidth="1"/>
    <col min="4614" max="4864" width="13.140625" style="661"/>
    <col min="4865" max="4865" width="42.42578125" style="661" customWidth="1"/>
    <col min="4866" max="4867" width="17.85546875" style="661" customWidth="1"/>
    <col min="4868" max="4868" width="18.85546875" style="661" customWidth="1"/>
    <col min="4869" max="4869" width="17.85546875" style="661" customWidth="1"/>
    <col min="4870" max="5120" width="13.140625" style="661"/>
    <col min="5121" max="5121" width="42.42578125" style="661" customWidth="1"/>
    <col min="5122" max="5123" width="17.85546875" style="661" customWidth="1"/>
    <col min="5124" max="5124" width="18.85546875" style="661" customWidth="1"/>
    <col min="5125" max="5125" width="17.85546875" style="661" customWidth="1"/>
    <col min="5126" max="5376" width="13.140625" style="661"/>
    <col min="5377" max="5377" width="42.42578125" style="661" customWidth="1"/>
    <col min="5378" max="5379" width="17.85546875" style="661" customWidth="1"/>
    <col min="5380" max="5380" width="18.85546875" style="661" customWidth="1"/>
    <col min="5381" max="5381" width="17.85546875" style="661" customWidth="1"/>
    <col min="5382" max="5632" width="13.140625" style="661"/>
    <col min="5633" max="5633" width="42.42578125" style="661" customWidth="1"/>
    <col min="5634" max="5635" width="17.85546875" style="661" customWidth="1"/>
    <col min="5636" max="5636" width="18.85546875" style="661" customWidth="1"/>
    <col min="5637" max="5637" width="17.85546875" style="661" customWidth="1"/>
    <col min="5638" max="5888" width="13.140625" style="661"/>
    <col min="5889" max="5889" width="42.42578125" style="661" customWidth="1"/>
    <col min="5890" max="5891" width="17.85546875" style="661" customWidth="1"/>
    <col min="5892" max="5892" width="18.85546875" style="661" customWidth="1"/>
    <col min="5893" max="5893" width="17.85546875" style="661" customWidth="1"/>
    <col min="5894" max="6144" width="13.140625" style="661"/>
    <col min="6145" max="6145" width="42.42578125" style="661" customWidth="1"/>
    <col min="6146" max="6147" width="17.85546875" style="661" customWidth="1"/>
    <col min="6148" max="6148" width="18.85546875" style="661" customWidth="1"/>
    <col min="6149" max="6149" width="17.85546875" style="661" customWidth="1"/>
    <col min="6150" max="6400" width="13.140625" style="661"/>
    <col min="6401" max="6401" width="42.42578125" style="661" customWidth="1"/>
    <col min="6402" max="6403" width="17.85546875" style="661" customWidth="1"/>
    <col min="6404" max="6404" width="18.85546875" style="661" customWidth="1"/>
    <col min="6405" max="6405" width="17.85546875" style="661" customWidth="1"/>
    <col min="6406" max="6656" width="13.140625" style="661"/>
    <col min="6657" max="6657" width="42.42578125" style="661" customWidth="1"/>
    <col min="6658" max="6659" width="17.85546875" style="661" customWidth="1"/>
    <col min="6660" max="6660" width="18.85546875" style="661" customWidth="1"/>
    <col min="6661" max="6661" width="17.85546875" style="661" customWidth="1"/>
    <col min="6662" max="6912" width="13.140625" style="661"/>
    <col min="6913" max="6913" width="42.42578125" style="661" customWidth="1"/>
    <col min="6914" max="6915" width="17.85546875" style="661" customWidth="1"/>
    <col min="6916" max="6916" width="18.85546875" style="661" customWidth="1"/>
    <col min="6917" max="6917" width="17.85546875" style="661" customWidth="1"/>
    <col min="6918" max="7168" width="13.140625" style="661"/>
    <col min="7169" max="7169" width="42.42578125" style="661" customWidth="1"/>
    <col min="7170" max="7171" width="17.85546875" style="661" customWidth="1"/>
    <col min="7172" max="7172" width="18.85546875" style="661" customWidth="1"/>
    <col min="7173" max="7173" width="17.85546875" style="661" customWidth="1"/>
    <col min="7174" max="7424" width="13.140625" style="661"/>
    <col min="7425" max="7425" width="42.42578125" style="661" customWidth="1"/>
    <col min="7426" max="7427" width="17.85546875" style="661" customWidth="1"/>
    <col min="7428" max="7428" width="18.85546875" style="661" customWidth="1"/>
    <col min="7429" max="7429" width="17.85546875" style="661" customWidth="1"/>
    <col min="7430" max="7680" width="13.140625" style="661"/>
    <col min="7681" max="7681" width="42.42578125" style="661" customWidth="1"/>
    <col min="7682" max="7683" width="17.85546875" style="661" customWidth="1"/>
    <col min="7684" max="7684" width="18.85546875" style="661" customWidth="1"/>
    <col min="7685" max="7685" width="17.85546875" style="661" customWidth="1"/>
    <col min="7686" max="7936" width="13.140625" style="661"/>
    <col min="7937" max="7937" width="42.42578125" style="661" customWidth="1"/>
    <col min="7938" max="7939" width="17.85546875" style="661" customWidth="1"/>
    <col min="7940" max="7940" width="18.85546875" style="661" customWidth="1"/>
    <col min="7941" max="7941" width="17.85546875" style="661" customWidth="1"/>
    <col min="7942" max="8192" width="13.140625" style="661"/>
    <col min="8193" max="8193" width="42.42578125" style="661" customWidth="1"/>
    <col min="8194" max="8195" width="17.85546875" style="661" customWidth="1"/>
    <col min="8196" max="8196" width="18.85546875" style="661" customWidth="1"/>
    <col min="8197" max="8197" width="17.85546875" style="661" customWidth="1"/>
    <col min="8198" max="8448" width="13.140625" style="661"/>
    <col min="8449" max="8449" width="42.42578125" style="661" customWidth="1"/>
    <col min="8450" max="8451" width="17.85546875" style="661" customWidth="1"/>
    <col min="8452" max="8452" width="18.85546875" style="661" customWidth="1"/>
    <col min="8453" max="8453" width="17.85546875" style="661" customWidth="1"/>
    <col min="8454" max="8704" width="13.140625" style="661"/>
    <col min="8705" max="8705" width="42.42578125" style="661" customWidth="1"/>
    <col min="8706" max="8707" width="17.85546875" style="661" customWidth="1"/>
    <col min="8708" max="8708" width="18.85546875" style="661" customWidth="1"/>
    <col min="8709" max="8709" width="17.85546875" style="661" customWidth="1"/>
    <col min="8710" max="8960" width="13.140625" style="661"/>
    <col min="8961" max="8961" width="42.42578125" style="661" customWidth="1"/>
    <col min="8962" max="8963" width="17.85546875" style="661" customWidth="1"/>
    <col min="8964" max="8964" width="18.85546875" style="661" customWidth="1"/>
    <col min="8965" max="8965" width="17.85546875" style="661" customWidth="1"/>
    <col min="8966" max="9216" width="13.140625" style="661"/>
    <col min="9217" max="9217" width="42.42578125" style="661" customWidth="1"/>
    <col min="9218" max="9219" width="17.85546875" style="661" customWidth="1"/>
    <col min="9220" max="9220" width="18.85546875" style="661" customWidth="1"/>
    <col min="9221" max="9221" width="17.85546875" style="661" customWidth="1"/>
    <col min="9222" max="9472" width="13.140625" style="661"/>
    <col min="9473" max="9473" width="42.42578125" style="661" customWidth="1"/>
    <col min="9474" max="9475" width="17.85546875" style="661" customWidth="1"/>
    <col min="9476" max="9476" width="18.85546875" style="661" customWidth="1"/>
    <col min="9477" max="9477" width="17.85546875" style="661" customWidth="1"/>
    <col min="9478" max="9728" width="13.140625" style="661"/>
    <col min="9729" max="9729" width="42.42578125" style="661" customWidth="1"/>
    <col min="9730" max="9731" width="17.85546875" style="661" customWidth="1"/>
    <col min="9732" max="9732" width="18.85546875" style="661" customWidth="1"/>
    <col min="9733" max="9733" width="17.85546875" style="661" customWidth="1"/>
    <col min="9734" max="9984" width="13.140625" style="661"/>
    <col min="9985" max="9985" width="42.42578125" style="661" customWidth="1"/>
    <col min="9986" max="9987" width="17.85546875" style="661" customWidth="1"/>
    <col min="9988" max="9988" width="18.85546875" style="661" customWidth="1"/>
    <col min="9989" max="9989" width="17.85546875" style="661" customWidth="1"/>
    <col min="9990" max="10240" width="13.140625" style="661"/>
    <col min="10241" max="10241" width="42.42578125" style="661" customWidth="1"/>
    <col min="10242" max="10243" width="17.85546875" style="661" customWidth="1"/>
    <col min="10244" max="10244" width="18.85546875" style="661" customWidth="1"/>
    <col min="10245" max="10245" width="17.85546875" style="661" customWidth="1"/>
    <col min="10246" max="10496" width="13.140625" style="661"/>
    <col min="10497" max="10497" width="42.42578125" style="661" customWidth="1"/>
    <col min="10498" max="10499" width="17.85546875" style="661" customWidth="1"/>
    <col min="10500" max="10500" width="18.85546875" style="661" customWidth="1"/>
    <col min="10501" max="10501" width="17.85546875" style="661" customWidth="1"/>
    <col min="10502" max="10752" width="13.140625" style="661"/>
    <col min="10753" max="10753" width="42.42578125" style="661" customWidth="1"/>
    <col min="10754" max="10755" width="17.85546875" style="661" customWidth="1"/>
    <col min="10756" max="10756" width="18.85546875" style="661" customWidth="1"/>
    <col min="10757" max="10757" width="17.85546875" style="661" customWidth="1"/>
    <col min="10758" max="11008" width="13.140625" style="661"/>
    <col min="11009" max="11009" width="42.42578125" style="661" customWidth="1"/>
    <col min="11010" max="11011" width="17.85546875" style="661" customWidth="1"/>
    <col min="11012" max="11012" width="18.85546875" style="661" customWidth="1"/>
    <col min="11013" max="11013" width="17.85546875" style="661" customWidth="1"/>
    <col min="11014" max="11264" width="13.140625" style="661"/>
    <col min="11265" max="11265" width="42.42578125" style="661" customWidth="1"/>
    <col min="11266" max="11267" width="17.85546875" style="661" customWidth="1"/>
    <col min="11268" max="11268" width="18.85546875" style="661" customWidth="1"/>
    <col min="11269" max="11269" width="17.85546875" style="661" customWidth="1"/>
    <col min="11270" max="11520" width="13.140625" style="661"/>
    <col min="11521" max="11521" width="42.42578125" style="661" customWidth="1"/>
    <col min="11522" max="11523" width="17.85546875" style="661" customWidth="1"/>
    <col min="11524" max="11524" width="18.85546875" style="661" customWidth="1"/>
    <col min="11525" max="11525" width="17.85546875" style="661" customWidth="1"/>
    <col min="11526" max="11776" width="13.140625" style="661"/>
    <col min="11777" max="11777" width="42.42578125" style="661" customWidth="1"/>
    <col min="11778" max="11779" width="17.85546875" style="661" customWidth="1"/>
    <col min="11780" max="11780" width="18.85546875" style="661" customWidth="1"/>
    <col min="11781" max="11781" width="17.85546875" style="661" customWidth="1"/>
    <col min="11782" max="12032" width="13.140625" style="661"/>
    <col min="12033" max="12033" width="42.42578125" style="661" customWidth="1"/>
    <col min="12034" max="12035" width="17.85546875" style="661" customWidth="1"/>
    <col min="12036" max="12036" width="18.85546875" style="661" customWidth="1"/>
    <col min="12037" max="12037" width="17.85546875" style="661" customWidth="1"/>
    <col min="12038" max="12288" width="13.140625" style="661"/>
    <col min="12289" max="12289" width="42.42578125" style="661" customWidth="1"/>
    <col min="12290" max="12291" width="17.85546875" style="661" customWidth="1"/>
    <col min="12292" max="12292" width="18.85546875" style="661" customWidth="1"/>
    <col min="12293" max="12293" width="17.85546875" style="661" customWidth="1"/>
    <col min="12294" max="12544" width="13.140625" style="661"/>
    <col min="12545" max="12545" width="42.42578125" style="661" customWidth="1"/>
    <col min="12546" max="12547" width="17.85546875" style="661" customWidth="1"/>
    <col min="12548" max="12548" width="18.85546875" style="661" customWidth="1"/>
    <col min="12549" max="12549" width="17.85546875" style="661" customWidth="1"/>
    <col min="12550" max="12800" width="13.140625" style="661"/>
    <col min="12801" max="12801" width="42.42578125" style="661" customWidth="1"/>
    <col min="12802" max="12803" width="17.85546875" style="661" customWidth="1"/>
    <col min="12804" max="12804" width="18.85546875" style="661" customWidth="1"/>
    <col min="12805" max="12805" width="17.85546875" style="661" customWidth="1"/>
    <col min="12806" max="13056" width="13.140625" style="661"/>
    <col min="13057" max="13057" width="42.42578125" style="661" customWidth="1"/>
    <col min="13058" max="13059" width="17.85546875" style="661" customWidth="1"/>
    <col min="13060" max="13060" width="18.85546875" style="661" customWidth="1"/>
    <col min="13061" max="13061" width="17.85546875" style="661" customWidth="1"/>
    <col min="13062" max="13312" width="13.140625" style="661"/>
    <col min="13313" max="13313" width="42.42578125" style="661" customWidth="1"/>
    <col min="13314" max="13315" width="17.85546875" style="661" customWidth="1"/>
    <col min="13316" max="13316" width="18.85546875" style="661" customWidth="1"/>
    <col min="13317" max="13317" width="17.85546875" style="661" customWidth="1"/>
    <col min="13318" max="13568" width="13.140625" style="661"/>
    <col min="13569" max="13569" width="42.42578125" style="661" customWidth="1"/>
    <col min="13570" max="13571" width="17.85546875" style="661" customWidth="1"/>
    <col min="13572" max="13572" width="18.85546875" style="661" customWidth="1"/>
    <col min="13573" max="13573" width="17.85546875" style="661" customWidth="1"/>
    <col min="13574" max="13824" width="13.140625" style="661"/>
    <col min="13825" max="13825" width="42.42578125" style="661" customWidth="1"/>
    <col min="13826" max="13827" width="17.85546875" style="661" customWidth="1"/>
    <col min="13828" max="13828" width="18.85546875" style="661" customWidth="1"/>
    <col min="13829" max="13829" width="17.85546875" style="661" customWidth="1"/>
    <col min="13830" max="14080" width="13.140625" style="661"/>
    <col min="14081" max="14081" width="42.42578125" style="661" customWidth="1"/>
    <col min="14082" max="14083" width="17.85546875" style="661" customWidth="1"/>
    <col min="14084" max="14084" width="18.85546875" style="661" customWidth="1"/>
    <col min="14085" max="14085" width="17.85546875" style="661" customWidth="1"/>
    <col min="14086" max="14336" width="13.140625" style="661"/>
    <col min="14337" max="14337" width="42.42578125" style="661" customWidth="1"/>
    <col min="14338" max="14339" width="17.85546875" style="661" customWidth="1"/>
    <col min="14340" max="14340" width="18.85546875" style="661" customWidth="1"/>
    <col min="14341" max="14341" width="17.85546875" style="661" customWidth="1"/>
    <col min="14342" max="14592" width="13.140625" style="661"/>
    <col min="14593" max="14593" width="42.42578125" style="661" customWidth="1"/>
    <col min="14594" max="14595" width="17.85546875" style="661" customWidth="1"/>
    <col min="14596" max="14596" width="18.85546875" style="661" customWidth="1"/>
    <col min="14597" max="14597" width="17.85546875" style="661" customWidth="1"/>
    <col min="14598" max="14848" width="13.140625" style="661"/>
    <col min="14849" max="14849" width="42.42578125" style="661" customWidth="1"/>
    <col min="14850" max="14851" width="17.85546875" style="661" customWidth="1"/>
    <col min="14852" max="14852" width="18.85546875" style="661" customWidth="1"/>
    <col min="14853" max="14853" width="17.85546875" style="661" customWidth="1"/>
    <col min="14854" max="15104" width="13.140625" style="661"/>
    <col min="15105" max="15105" width="42.42578125" style="661" customWidth="1"/>
    <col min="15106" max="15107" width="17.85546875" style="661" customWidth="1"/>
    <col min="15108" max="15108" width="18.85546875" style="661" customWidth="1"/>
    <col min="15109" max="15109" width="17.85546875" style="661" customWidth="1"/>
    <col min="15110" max="15360" width="13.140625" style="661"/>
    <col min="15361" max="15361" width="42.42578125" style="661" customWidth="1"/>
    <col min="15362" max="15363" width="17.85546875" style="661" customWidth="1"/>
    <col min="15364" max="15364" width="18.85546875" style="661" customWidth="1"/>
    <col min="15365" max="15365" width="17.85546875" style="661" customWidth="1"/>
    <col min="15366" max="15616" width="13.140625" style="661"/>
    <col min="15617" max="15617" width="42.42578125" style="661" customWidth="1"/>
    <col min="15618" max="15619" width="17.85546875" style="661" customWidth="1"/>
    <col min="15620" max="15620" width="18.85546875" style="661" customWidth="1"/>
    <col min="15621" max="15621" width="17.85546875" style="661" customWidth="1"/>
    <col min="15622" max="15872" width="13.140625" style="661"/>
    <col min="15873" max="15873" width="42.42578125" style="661" customWidth="1"/>
    <col min="15874" max="15875" width="17.85546875" style="661" customWidth="1"/>
    <col min="15876" max="15876" width="18.85546875" style="661" customWidth="1"/>
    <col min="15877" max="15877" width="17.85546875" style="661" customWidth="1"/>
    <col min="15878" max="16128" width="13.140625" style="661"/>
    <col min="16129" max="16129" width="42.42578125" style="661" customWidth="1"/>
    <col min="16130" max="16131" width="17.85546875" style="661" customWidth="1"/>
    <col min="16132" max="16132" width="18.85546875" style="661" customWidth="1"/>
    <col min="16133" max="16133" width="17.85546875" style="661" customWidth="1"/>
    <col min="16134" max="16384" width="13.140625" style="661"/>
  </cols>
  <sheetData>
    <row r="1" spans="1:6" ht="18" customHeight="1">
      <c r="A1" s="1193" t="s">
        <v>1045</v>
      </c>
    </row>
    <row r="2" spans="1:6" ht="24.75" customHeight="1">
      <c r="A2" s="662" t="s">
        <v>663</v>
      </c>
      <c r="B2" s="662"/>
      <c r="C2" s="662"/>
      <c r="D2" s="662"/>
      <c r="E2" s="662"/>
    </row>
    <row r="3" spans="1:6" ht="20.25" customHeight="1">
      <c r="A3" s="663">
        <v>45596</v>
      </c>
      <c r="B3" s="663"/>
      <c r="C3" s="663"/>
      <c r="D3" s="663"/>
      <c r="E3" s="663"/>
    </row>
    <row r="4" spans="1:6" ht="18" customHeight="1">
      <c r="A4" s="664" t="s">
        <v>70</v>
      </c>
      <c r="B4" s="664"/>
      <c r="C4" s="664"/>
      <c r="D4" s="664"/>
      <c r="E4" s="664"/>
    </row>
    <row r="5" spans="1:6" ht="18" customHeight="1" thickBot="1">
      <c r="A5" s="665"/>
      <c r="B5" s="666"/>
      <c r="C5" s="666"/>
      <c r="D5" s="666"/>
      <c r="E5" s="666"/>
    </row>
    <row r="6" spans="1:6" ht="13.15" customHeight="1">
      <c r="A6" s="667" t="s">
        <v>664</v>
      </c>
      <c r="B6" s="668" t="s">
        <v>665</v>
      </c>
      <c r="C6" s="668"/>
      <c r="D6" s="669" t="s">
        <v>666</v>
      </c>
      <c r="E6" s="669" t="s">
        <v>667</v>
      </c>
    </row>
    <row r="7" spans="1:6" ht="13.9" customHeight="1">
      <c r="A7" s="670"/>
      <c r="B7" s="671" t="s">
        <v>668</v>
      </c>
      <c r="C7" s="671" t="s">
        <v>669</v>
      </c>
      <c r="D7" s="672"/>
      <c r="E7" s="672"/>
    </row>
    <row r="8" spans="1:6" ht="13.15" customHeight="1">
      <c r="A8" s="670"/>
      <c r="B8" s="673"/>
      <c r="C8" s="673"/>
      <c r="D8" s="672"/>
      <c r="E8" s="672"/>
    </row>
    <row r="9" spans="1:6" ht="6.6" customHeight="1">
      <c r="A9" s="674"/>
      <c r="B9" s="675"/>
      <c r="C9" s="675"/>
      <c r="D9" s="675"/>
      <c r="E9" s="675"/>
    </row>
    <row r="10" spans="1:6" ht="10.5" customHeight="1">
      <c r="A10" s="676"/>
      <c r="B10" s="677"/>
      <c r="C10" s="678"/>
      <c r="D10" s="678"/>
      <c r="E10" s="679"/>
    </row>
    <row r="11" spans="1:6" ht="24.95" customHeight="1">
      <c r="A11" s="680" t="s">
        <v>28</v>
      </c>
      <c r="B11" s="680">
        <v>692089.23300000001</v>
      </c>
      <c r="C11" s="680">
        <v>0</v>
      </c>
      <c r="D11" s="680">
        <v>33942.275999999998</v>
      </c>
      <c r="E11" s="680">
        <v>726031.51</v>
      </c>
      <c r="F11" s="681"/>
    </row>
    <row r="12" spans="1:6" ht="24.95" customHeight="1">
      <c r="A12" s="680" t="s">
        <v>29</v>
      </c>
      <c r="B12" s="680">
        <v>870264.40599999996</v>
      </c>
      <c r="C12" s="680">
        <v>0</v>
      </c>
      <c r="D12" s="680">
        <v>50888.233999999997</v>
      </c>
      <c r="E12" s="682">
        <v>921152.64</v>
      </c>
      <c r="F12" s="681"/>
    </row>
    <row r="13" spans="1:6" ht="24.95" customHeight="1">
      <c r="A13" s="680" t="s">
        <v>30</v>
      </c>
      <c r="B13" s="680">
        <v>382280.78</v>
      </c>
      <c r="C13" s="680">
        <v>0</v>
      </c>
      <c r="D13" s="680">
        <v>26000.598999999998</v>
      </c>
      <c r="E13" s="682">
        <v>408281.38</v>
      </c>
      <c r="F13" s="681"/>
    </row>
    <row r="14" spans="1:6" ht="24.95" customHeight="1">
      <c r="A14" s="680" t="s">
        <v>31</v>
      </c>
      <c r="B14" s="680">
        <v>313864.63</v>
      </c>
      <c r="C14" s="680">
        <v>0</v>
      </c>
      <c r="D14" s="680">
        <v>13703.061</v>
      </c>
      <c r="E14" s="682">
        <v>327567.69099999999</v>
      </c>
      <c r="F14" s="681"/>
    </row>
    <row r="15" spans="1:6" ht="24.95" customHeight="1">
      <c r="A15" s="680" t="s">
        <v>32</v>
      </c>
      <c r="B15" s="680">
        <v>33248.807999999997</v>
      </c>
      <c r="C15" s="680">
        <v>0</v>
      </c>
      <c r="D15" s="680">
        <v>2464.61</v>
      </c>
      <c r="E15" s="682">
        <v>35713.419000000002</v>
      </c>
      <c r="F15" s="681"/>
    </row>
    <row r="16" spans="1:6" ht="24.95" customHeight="1">
      <c r="A16" s="95" t="s">
        <v>33</v>
      </c>
      <c r="B16" s="680">
        <v>266735.32799999998</v>
      </c>
      <c r="C16" s="680">
        <v>0</v>
      </c>
      <c r="D16" s="680">
        <v>68986.604000000007</v>
      </c>
      <c r="E16" s="682">
        <v>335721.93300000002</v>
      </c>
      <c r="F16" s="681"/>
    </row>
    <row r="17" spans="1:6" ht="24.95" customHeight="1">
      <c r="A17" s="680" t="s">
        <v>34</v>
      </c>
      <c r="B17" s="680">
        <v>331417.39399999997</v>
      </c>
      <c r="C17" s="680">
        <v>0</v>
      </c>
      <c r="D17" s="680">
        <v>22042.01</v>
      </c>
      <c r="E17" s="682">
        <v>353459.40500000003</v>
      </c>
      <c r="F17" s="681"/>
    </row>
    <row r="18" spans="1:6" ht="24.95" customHeight="1">
      <c r="A18" s="680" t="s">
        <v>35</v>
      </c>
      <c r="B18" s="680">
        <v>70076.116999999998</v>
      </c>
      <c r="C18" s="680">
        <v>0</v>
      </c>
      <c r="D18" s="680">
        <v>7194.4279999999999</v>
      </c>
      <c r="E18" s="682">
        <v>77270.546000000002</v>
      </c>
      <c r="F18" s="681"/>
    </row>
    <row r="19" spans="1:6" ht="24.95" customHeight="1">
      <c r="A19" s="680" t="s">
        <v>36</v>
      </c>
      <c r="B19" s="680">
        <v>88247.324999999997</v>
      </c>
      <c r="C19" s="680">
        <v>0</v>
      </c>
      <c r="D19" s="680">
        <v>2668.89</v>
      </c>
      <c r="E19" s="682">
        <v>90916.214999999997</v>
      </c>
      <c r="F19" s="681"/>
    </row>
    <row r="20" spans="1:6" ht="31.5" customHeight="1" thickBot="1">
      <c r="A20" s="683" t="s">
        <v>670</v>
      </c>
      <c r="B20" s="684">
        <v>3048224.0249999999</v>
      </c>
      <c r="C20" s="684">
        <v>0</v>
      </c>
      <c r="D20" s="684">
        <v>227890.71599999999</v>
      </c>
      <c r="E20" s="684">
        <v>3276114.7420000001</v>
      </c>
      <c r="F20" s="681"/>
    </row>
    <row r="21" spans="1:6" ht="13.5">
      <c r="A21" s="685" t="s">
        <v>671</v>
      </c>
      <c r="B21" s="686"/>
      <c r="C21" s="686"/>
      <c r="D21" s="686"/>
      <c r="E21" s="686"/>
    </row>
    <row r="22" spans="1:6">
      <c r="A22" s="591" t="s">
        <v>672</v>
      </c>
      <c r="B22" s="591"/>
      <c r="C22" s="591"/>
      <c r="D22" s="591"/>
      <c r="E22" s="591"/>
    </row>
    <row r="23" spans="1:6">
      <c r="A23" s="591"/>
      <c r="B23" s="591"/>
      <c r="C23" s="591"/>
      <c r="D23" s="591"/>
      <c r="E23" s="591"/>
    </row>
    <row r="24" spans="1:6" ht="13.15" customHeight="1">
      <c r="A24" s="686"/>
      <c r="B24" s="687"/>
      <c r="C24" s="687"/>
      <c r="D24" s="687"/>
      <c r="E24" s="687"/>
      <c r="F24" s="687"/>
    </row>
    <row r="198" spans="3:3">
      <c r="C198" s="661" t="s">
        <v>62</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61AF93A1-3001-4A6D-85B6-14662D8C2AE8}"/>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D147-CEED-4C03-8D66-90BBDD9DCF33}">
  <dimension ref="A1:M28"/>
  <sheetViews>
    <sheetView showGridLines="0" topLeftCell="B1" workbookViewId="0">
      <selection activeCell="B1" sqref="B1"/>
    </sheetView>
  </sheetViews>
  <sheetFormatPr baseColWidth="10" defaultRowHeight="12.75"/>
  <cols>
    <col min="1" max="1" width="0.5703125" style="7" hidden="1" customWidth="1"/>
    <col min="2" max="2" width="21.5703125" style="8" customWidth="1"/>
    <col min="3" max="7" width="12.5703125" style="7" customWidth="1"/>
    <col min="8" max="8" width="14.5703125" style="7" customWidth="1"/>
    <col min="9" max="11" width="12.5703125" style="7" customWidth="1"/>
    <col min="12" max="12" width="15.5703125" style="7" customWidth="1"/>
    <col min="13" max="13" width="16.42578125" style="7" bestFit="1" customWidth="1"/>
    <col min="14" max="16384" width="11.42578125" style="7"/>
  </cols>
  <sheetData>
    <row r="1" spans="1:13" s="2" customFormat="1" ht="22.5" customHeight="1">
      <c r="A1" s="1193" t="s">
        <v>1045</v>
      </c>
      <c r="B1" s="1193" t="s">
        <v>1045</v>
      </c>
      <c r="C1" s="68"/>
      <c r="D1" s="68"/>
      <c r="E1" s="68"/>
      <c r="F1" s="68"/>
      <c r="G1" s="68"/>
      <c r="H1" s="68"/>
      <c r="I1" s="68"/>
      <c r="J1" s="68"/>
      <c r="K1" s="68"/>
      <c r="L1" s="68"/>
    </row>
    <row r="2" spans="1:13" s="505" customFormat="1" ht="26.25" customHeight="1">
      <c r="B2" s="3" t="s">
        <v>571</v>
      </c>
      <c r="C2" s="3"/>
      <c r="D2" s="3"/>
      <c r="E2" s="3"/>
      <c r="F2" s="3"/>
      <c r="G2" s="3"/>
      <c r="H2" s="3"/>
      <c r="I2" s="3"/>
      <c r="J2" s="3"/>
      <c r="K2" s="3"/>
      <c r="L2" s="3"/>
    </row>
    <row r="3" spans="1:13" s="506" customFormat="1" ht="24.75" customHeight="1">
      <c r="B3" s="124">
        <v>45596</v>
      </c>
      <c r="C3" s="124"/>
      <c r="D3" s="124"/>
      <c r="E3" s="124"/>
      <c r="F3" s="124"/>
      <c r="G3" s="124"/>
      <c r="H3" s="124"/>
      <c r="I3" s="124"/>
      <c r="J3" s="124"/>
      <c r="K3" s="124"/>
      <c r="L3" s="124"/>
    </row>
    <row r="4" spans="1:13" s="105" customFormat="1" ht="22.5" customHeight="1">
      <c r="B4" s="507" t="s">
        <v>64</v>
      </c>
      <c r="C4" s="507"/>
      <c r="D4" s="507"/>
      <c r="E4" s="507"/>
      <c r="F4" s="507"/>
      <c r="G4" s="507"/>
      <c r="H4" s="507"/>
      <c r="I4" s="507"/>
      <c r="J4" s="507"/>
      <c r="K4" s="507"/>
      <c r="L4" s="507"/>
    </row>
    <row r="5" spans="1:13" s="94" customFormat="1" ht="10.5" customHeight="1" thickBot="1">
      <c r="B5" s="543"/>
      <c r="C5" s="543"/>
      <c r="D5" s="543"/>
      <c r="E5" s="543"/>
      <c r="F5" s="543"/>
      <c r="G5" s="543"/>
      <c r="H5" s="543"/>
      <c r="I5" s="543"/>
      <c r="J5" s="543"/>
      <c r="K5" s="543"/>
    </row>
    <row r="6" spans="1:13" s="94" customFormat="1" ht="30.75" customHeight="1">
      <c r="B6" s="106" t="s">
        <v>1</v>
      </c>
      <c r="C6" s="544" t="s">
        <v>572</v>
      </c>
      <c r="D6" s="544"/>
      <c r="E6" s="544"/>
      <c r="F6" s="544"/>
      <c r="G6" s="209" t="s">
        <v>573</v>
      </c>
      <c r="H6" s="209" t="s">
        <v>574</v>
      </c>
      <c r="I6" s="209" t="s">
        <v>575</v>
      </c>
      <c r="J6" s="209" t="s">
        <v>576</v>
      </c>
      <c r="K6" s="209" t="s">
        <v>577</v>
      </c>
      <c r="L6" s="208" t="s">
        <v>578</v>
      </c>
    </row>
    <row r="7" spans="1:13" s="94" customFormat="1" ht="50.25" customHeight="1">
      <c r="B7" s="228"/>
      <c r="C7" s="532" t="s">
        <v>434</v>
      </c>
      <c r="D7" s="532" t="s">
        <v>579</v>
      </c>
      <c r="E7" s="532" t="s">
        <v>580</v>
      </c>
      <c r="F7" s="532" t="s">
        <v>581</v>
      </c>
      <c r="G7" s="212"/>
      <c r="H7" s="212"/>
      <c r="I7" s="212"/>
      <c r="J7" s="212"/>
      <c r="K7" s="212"/>
      <c r="L7" s="545"/>
    </row>
    <row r="8" spans="1:13" s="94" customFormat="1" ht="4.5" customHeight="1">
      <c r="B8" s="15"/>
      <c r="C8" s="15"/>
      <c r="D8" s="15"/>
      <c r="E8" s="15"/>
      <c r="F8" s="15"/>
      <c r="G8" s="15"/>
      <c r="H8" s="15"/>
      <c r="I8" s="15"/>
      <c r="J8" s="15"/>
      <c r="K8" s="15"/>
      <c r="L8" s="16"/>
    </row>
    <row r="9" spans="1:13" s="15" customFormat="1" ht="20.100000000000001" customHeight="1">
      <c r="A9" s="546"/>
      <c r="B9" s="85" t="s">
        <v>28</v>
      </c>
      <c r="C9" s="217">
        <v>0.58701706215872829</v>
      </c>
      <c r="D9" s="217">
        <v>0.40209275889799434</v>
      </c>
      <c r="E9" s="217">
        <v>1.5600944572056792</v>
      </c>
      <c r="F9" s="217">
        <v>97.387717890336162</v>
      </c>
      <c r="G9" s="217" t="s">
        <v>67</v>
      </c>
      <c r="H9" s="217" t="s">
        <v>67</v>
      </c>
      <c r="I9" s="217">
        <v>6.3077831401460879E-2</v>
      </c>
      <c r="J9" s="217" t="s">
        <v>67</v>
      </c>
      <c r="K9" s="217" t="s">
        <v>67</v>
      </c>
      <c r="L9" s="547">
        <v>585051.8189999999</v>
      </c>
      <c r="M9" s="548"/>
    </row>
    <row r="10" spans="1:13" s="15" customFormat="1" ht="20.100000000000001" customHeight="1">
      <c r="A10" s="546"/>
      <c r="B10" s="21" t="s">
        <v>358</v>
      </c>
      <c r="C10" s="217">
        <v>1.8721404321969968</v>
      </c>
      <c r="D10" s="217" t="s">
        <v>67</v>
      </c>
      <c r="E10" s="217">
        <v>1.3906729997335083</v>
      </c>
      <c r="F10" s="217">
        <v>96.685049668350132</v>
      </c>
      <c r="G10" s="217" t="s">
        <v>67</v>
      </c>
      <c r="H10" s="217">
        <v>3.3556869603757901E-2</v>
      </c>
      <c r="I10" s="217">
        <v>1.8580030115597418E-2</v>
      </c>
      <c r="J10" s="217" t="s">
        <v>67</v>
      </c>
      <c r="K10" s="217" t="s">
        <v>67</v>
      </c>
      <c r="L10" s="547">
        <v>1217032.473</v>
      </c>
      <c r="M10" s="548"/>
    </row>
    <row r="11" spans="1:13" s="15" customFormat="1" ht="20.100000000000001" customHeight="1">
      <c r="A11" s="546"/>
      <c r="B11" s="21" t="s">
        <v>30</v>
      </c>
      <c r="C11" s="217">
        <v>0.81293897312760266</v>
      </c>
      <c r="D11" s="217">
        <v>9.1188597706064398E-2</v>
      </c>
      <c r="E11" s="217">
        <v>0.85747797183802543</v>
      </c>
      <c r="F11" s="217">
        <v>98.207792295706938</v>
      </c>
      <c r="G11" s="217" t="s">
        <v>67</v>
      </c>
      <c r="H11" s="217" t="s">
        <v>67</v>
      </c>
      <c r="I11" s="217">
        <v>3.060216162136975E-2</v>
      </c>
      <c r="J11" s="217" t="s">
        <v>67</v>
      </c>
      <c r="K11" s="217" t="s">
        <v>67</v>
      </c>
      <c r="L11" s="547">
        <v>453804.54399999999</v>
      </c>
      <c r="M11" s="548"/>
    </row>
    <row r="12" spans="1:13" s="15" customFormat="1" ht="20.100000000000001" customHeight="1">
      <c r="A12" s="546"/>
      <c r="B12" s="21" t="s">
        <v>31</v>
      </c>
      <c r="C12" s="217">
        <v>1.0217867770862523</v>
      </c>
      <c r="D12" s="217" t="s">
        <v>67</v>
      </c>
      <c r="E12" s="217">
        <v>1.959308973240723</v>
      </c>
      <c r="F12" s="217">
        <v>96.999223797560347</v>
      </c>
      <c r="G12" s="217" t="s">
        <v>67</v>
      </c>
      <c r="H12" s="217" t="s">
        <v>67</v>
      </c>
      <c r="I12" s="217">
        <v>1.9680452112677972E-2</v>
      </c>
      <c r="J12" s="217" t="s">
        <v>67</v>
      </c>
      <c r="K12" s="217" t="s">
        <v>67</v>
      </c>
      <c r="L12" s="547">
        <v>391987.94600000005</v>
      </c>
      <c r="M12" s="548"/>
    </row>
    <row r="13" spans="1:13" s="15" customFormat="1" ht="20.100000000000001" customHeight="1">
      <c r="A13" s="546"/>
      <c r="B13" s="21" t="s">
        <v>32</v>
      </c>
      <c r="C13" s="217">
        <v>2.7899822304329991</v>
      </c>
      <c r="D13" s="217" t="s">
        <v>67</v>
      </c>
      <c r="E13" s="217">
        <v>0.42577653355989237</v>
      </c>
      <c r="F13" s="217">
        <v>80.814627369676302</v>
      </c>
      <c r="G13" s="217" t="s">
        <v>67</v>
      </c>
      <c r="H13" s="217" t="s">
        <v>67</v>
      </c>
      <c r="I13" s="217">
        <v>8.000388154860028</v>
      </c>
      <c r="J13" s="217" t="s">
        <v>67</v>
      </c>
      <c r="K13" s="217">
        <v>7.9692257114707798</v>
      </c>
      <c r="L13" s="547">
        <v>96497.567999999999</v>
      </c>
      <c r="M13" s="548"/>
    </row>
    <row r="14" spans="1:13" s="15" customFormat="1" ht="20.100000000000001" customHeight="1">
      <c r="A14" s="546"/>
      <c r="B14" s="21" t="s">
        <v>33</v>
      </c>
      <c r="C14" s="217">
        <v>2.5699089826129078</v>
      </c>
      <c r="D14" s="217" t="s">
        <v>67</v>
      </c>
      <c r="E14" s="217" t="s">
        <v>67</v>
      </c>
      <c r="F14" s="217">
        <v>97.230812001401134</v>
      </c>
      <c r="G14" s="217" t="s">
        <v>67</v>
      </c>
      <c r="H14" s="217" t="s">
        <v>67</v>
      </c>
      <c r="I14" s="217">
        <v>0.19927901598596848</v>
      </c>
      <c r="J14" s="217" t="s">
        <v>67</v>
      </c>
      <c r="K14" s="217" t="s">
        <v>67</v>
      </c>
      <c r="L14" s="547">
        <v>406921.92099999997</v>
      </c>
      <c r="M14" s="548"/>
    </row>
    <row r="15" spans="1:13" s="15" customFormat="1" ht="20.100000000000001" customHeight="1">
      <c r="A15" s="546"/>
      <c r="B15" s="21" t="s">
        <v>34</v>
      </c>
      <c r="C15" s="217">
        <v>0.65264173749809662</v>
      </c>
      <c r="D15" s="217" t="s">
        <v>67</v>
      </c>
      <c r="E15" s="217" t="s">
        <v>67</v>
      </c>
      <c r="F15" s="217">
        <v>90.604806275152413</v>
      </c>
      <c r="G15" s="217" t="s">
        <v>67</v>
      </c>
      <c r="H15" s="217" t="s">
        <v>67</v>
      </c>
      <c r="I15" s="217">
        <v>8.7423159709567759</v>
      </c>
      <c r="J15" s="217" t="s">
        <v>67</v>
      </c>
      <c r="K15" s="217">
        <v>2.3601639271143385E-4</v>
      </c>
      <c r="L15" s="547">
        <v>241084.94899999999</v>
      </c>
      <c r="M15" s="548"/>
    </row>
    <row r="16" spans="1:13" s="15" customFormat="1" ht="20.100000000000001" customHeight="1">
      <c r="A16" s="546"/>
      <c r="B16" s="21" t="s">
        <v>35</v>
      </c>
      <c r="C16" s="217">
        <v>3.8049566181404697</v>
      </c>
      <c r="D16" s="217" t="s">
        <v>67</v>
      </c>
      <c r="E16" s="217">
        <v>0.35445588189529414</v>
      </c>
      <c r="F16" s="217">
        <v>95.506779557957216</v>
      </c>
      <c r="G16" s="217" t="s">
        <v>67</v>
      </c>
      <c r="H16" s="217" t="s">
        <v>67</v>
      </c>
      <c r="I16" s="217">
        <v>0.33380794200701919</v>
      </c>
      <c r="J16" s="217" t="s">
        <v>67</v>
      </c>
      <c r="K16" s="217" t="s">
        <v>67</v>
      </c>
      <c r="L16" s="547">
        <v>119183.803</v>
      </c>
      <c r="M16" s="548"/>
    </row>
    <row r="17" spans="1:13" s="15" customFormat="1" ht="20.100000000000001" customHeight="1">
      <c r="A17" s="546"/>
      <c r="B17" s="21" t="s">
        <v>36</v>
      </c>
      <c r="C17" s="217">
        <v>1.5250007127883471</v>
      </c>
      <c r="D17" s="217" t="s">
        <v>67</v>
      </c>
      <c r="E17" s="217">
        <v>0.19603670565313636</v>
      </c>
      <c r="F17" s="217">
        <v>98.271820097212128</v>
      </c>
      <c r="G17" s="217" t="s">
        <v>67</v>
      </c>
      <c r="H17" s="217" t="s">
        <v>67</v>
      </c>
      <c r="I17" s="217">
        <v>7.1424843463980424E-3</v>
      </c>
      <c r="J17" s="217" t="s">
        <v>67</v>
      </c>
      <c r="K17" s="217" t="s">
        <v>67</v>
      </c>
      <c r="L17" s="547">
        <v>75337.931999999986</v>
      </c>
      <c r="M17" s="548"/>
    </row>
    <row r="18" spans="1:13" s="15" customFormat="1" ht="31.5" customHeight="1" thickBot="1">
      <c r="A18" s="546">
        <v>10012</v>
      </c>
      <c r="B18" s="90" t="s">
        <v>37</v>
      </c>
      <c r="C18" s="549">
        <v>1.5144081588346179</v>
      </c>
      <c r="D18" s="549">
        <v>7.712137837863528E-2</v>
      </c>
      <c r="E18" s="549">
        <v>1.0762722182429383</v>
      </c>
      <c r="F18" s="549">
        <v>96.247112238920323</v>
      </c>
      <c r="G18" s="549" t="s">
        <v>67</v>
      </c>
      <c r="H18" s="549">
        <v>1.1385811245066151E-2</v>
      </c>
      <c r="I18" s="549">
        <v>0.85929021182565013</v>
      </c>
      <c r="J18" s="549" t="s">
        <v>67</v>
      </c>
      <c r="K18" s="549">
        <v>0.21440998255276189</v>
      </c>
      <c r="L18" s="550">
        <v>3586902.9550000001</v>
      </c>
      <c r="M18" s="548"/>
    </row>
    <row r="19" spans="1:13" s="94" customFormat="1" ht="8.25" customHeight="1">
      <c r="B19" s="15"/>
      <c r="C19" s="15"/>
      <c r="D19" s="15"/>
      <c r="E19" s="15"/>
      <c r="F19" s="15"/>
      <c r="G19" s="15"/>
      <c r="H19" s="15"/>
      <c r="I19" s="15"/>
      <c r="J19" s="15"/>
      <c r="K19" s="15"/>
      <c r="L19" s="15"/>
    </row>
    <row r="20" spans="1:13" s="528" customFormat="1">
      <c r="B20" s="15" t="s">
        <v>557</v>
      </c>
      <c r="C20" s="518"/>
      <c r="D20" s="518"/>
      <c r="E20" s="518"/>
      <c r="F20" s="518"/>
      <c r="G20" s="518"/>
      <c r="H20" s="518"/>
      <c r="I20" s="518"/>
      <c r="J20" s="518"/>
      <c r="K20" s="518"/>
      <c r="L20" s="15"/>
    </row>
    <row r="21" spans="1:13" s="528" customFormat="1">
      <c r="B21" s="95"/>
      <c r="C21" s="518"/>
      <c r="D21" s="518"/>
      <c r="E21" s="518"/>
      <c r="F21" s="518"/>
      <c r="G21" s="518"/>
      <c r="H21" s="518"/>
      <c r="I21" s="518"/>
      <c r="J21" s="518"/>
      <c r="K21" s="518"/>
      <c r="L21" s="15"/>
    </row>
    <row r="22" spans="1:13" s="94" customFormat="1" ht="6" customHeight="1">
      <c r="C22" s="523"/>
      <c r="D22" s="523"/>
      <c r="E22" s="523"/>
      <c r="F22" s="523"/>
      <c r="G22" s="523"/>
      <c r="H22" s="523"/>
      <c r="I22" s="523"/>
      <c r="J22" s="523"/>
      <c r="K22" s="523"/>
    </row>
    <row r="23" spans="1:13" s="94" customFormat="1">
      <c r="C23" s="523"/>
      <c r="D23" s="523"/>
      <c r="E23" s="523"/>
      <c r="F23" s="523"/>
      <c r="G23" s="523"/>
      <c r="H23" s="523"/>
      <c r="I23" s="523"/>
      <c r="J23" s="523"/>
      <c r="K23" s="523"/>
    </row>
    <row r="24" spans="1:13" s="94" customFormat="1">
      <c r="C24" s="523"/>
      <c r="D24" s="523"/>
      <c r="E24" s="523"/>
      <c r="F24" s="523"/>
      <c r="G24" s="523"/>
      <c r="H24" s="523"/>
      <c r="I24" s="523"/>
      <c r="J24" s="523"/>
      <c r="K24" s="523"/>
    </row>
    <row r="25" spans="1:13" s="94" customFormat="1">
      <c r="C25" s="523"/>
      <c r="D25" s="523"/>
      <c r="E25" s="523"/>
      <c r="F25" s="523"/>
      <c r="G25" s="523"/>
      <c r="H25" s="523"/>
      <c r="I25" s="523"/>
      <c r="J25" s="523"/>
      <c r="K25" s="523"/>
    </row>
    <row r="26" spans="1:13" s="94" customFormat="1"/>
    <row r="27" spans="1:13" s="94" customFormat="1"/>
    <row r="28" spans="1:13" s="94" customFormat="1"/>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4E2A72A1-F759-44A2-9F95-DDC30C9EF1D4}"/>
    <hyperlink ref="B1" location="Índice!A1" display="Volver al Índice" xr:uid="{B91A7AB7-5AC7-4E62-B3B2-2765B1599B5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A75D-94D7-4001-8B9A-777FD19931C6}">
  <dimension ref="A1:O24"/>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193" t="s">
        <v>1045</v>
      </c>
      <c r="B1" s="194"/>
      <c r="C1" s="194"/>
      <c r="D1" s="194"/>
      <c r="E1" s="194"/>
      <c r="F1" s="194"/>
      <c r="G1" s="194"/>
      <c r="H1" s="194"/>
      <c r="I1" s="194"/>
      <c r="J1" s="194"/>
      <c r="K1" s="194"/>
      <c r="L1" s="194"/>
      <c r="M1" s="194"/>
      <c r="N1" s="194"/>
    </row>
    <row r="2" spans="1:15" s="505" customFormat="1" ht="24.95" customHeight="1">
      <c r="A2" s="361" t="s">
        <v>673</v>
      </c>
      <c r="B2" s="361"/>
      <c r="C2" s="361"/>
      <c r="D2" s="361"/>
      <c r="E2" s="361"/>
      <c r="F2" s="361"/>
      <c r="G2" s="361"/>
      <c r="H2" s="361"/>
      <c r="I2" s="361"/>
      <c r="J2" s="361"/>
      <c r="K2" s="361"/>
      <c r="L2" s="361"/>
      <c r="M2" s="361"/>
      <c r="N2" s="361"/>
      <c r="O2" s="636"/>
    </row>
    <row r="3" spans="1:15" s="506" customFormat="1" ht="18" customHeight="1">
      <c r="A3" s="100">
        <v>45596</v>
      </c>
      <c r="B3" s="100"/>
      <c r="C3" s="100"/>
      <c r="D3" s="100"/>
      <c r="E3" s="100"/>
      <c r="F3" s="100"/>
      <c r="G3" s="100"/>
      <c r="H3" s="100"/>
      <c r="I3" s="100"/>
      <c r="J3" s="100"/>
      <c r="K3" s="100"/>
      <c r="L3" s="100"/>
      <c r="M3" s="100"/>
      <c r="N3" s="100"/>
      <c r="O3" s="637"/>
    </row>
    <row r="4" spans="1:15" s="105" customFormat="1" ht="18" customHeight="1">
      <c r="A4" s="203" t="s">
        <v>64</v>
      </c>
      <c r="B4" s="203"/>
      <c r="C4" s="203"/>
      <c r="D4" s="203"/>
      <c r="E4" s="203"/>
      <c r="F4" s="203"/>
      <c r="G4" s="203"/>
      <c r="H4" s="203"/>
      <c r="I4" s="203"/>
      <c r="J4" s="203"/>
      <c r="K4" s="203"/>
      <c r="L4" s="203"/>
      <c r="M4" s="203"/>
      <c r="N4" s="203"/>
      <c r="O4" s="597"/>
    </row>
    <row r="5" spans="1:15" ht="11.25" customHeight="1" thickBot="1">
      <c r="A5" s="688"/>
      <c r="B5" s="688"/>
      <c r="C5" s="688"/>
      <c r="D5" s="688"/>
      <c r="E5" s="688"/>
      <c r="F5" s="688"/>
      <c r="G5" s="688"/>
      <c r="H5" s="688"/>
      <c r="I5" s="688"/>
      <c r="J5" s="688"/>
      <c r="K5" s="688"/>
      <c r="L5" s="688"/>
      <c r="M5" s="688"/>
      <c r="N5" s="688"/>
    </row>
    <row r="6" spans="1:15" ht="35.1" customHeight="1">
      <c r="A6" s="106" t="s">
        <v>1</v>
      </c>
      <c r="B6" s="530" t="s">
        <v>572</v>
      </c>
      <c r="C6" s="530"/>
      <c r="D6" s="530"/>
      <c r="E6" s="530"/>
      <c r="F6" s="530"/>
      <c r="G6" s="689"/>
      <c r="H6" s="209" t="s">
        <v>573</v>
      </c>
      <c r="I6" s="209" t="s">
        <v>574</v>
      </c>
      <c r="J6" s="209" t="s">
        <v>674</v>
      </c>
      <c r="K6" s="209" t="s">
        <v>575</v>
      </c>
      <c r="L6" s="209" t="s">
        <v>576</v>
      </c>
      <c r="M6" s="209" t="s">
        <v>577</v>
      </c>
      <c r="N6" s="208" t="s">
        <v>675</v>
      </c>
      <c r="O6" s="94"/>
    </row>
    <row r="7" spans="1:15" ht="81.75" customHeight="1">
      <c r="A7" s="690"/>
      <c r="B7" s="691" t="s">
        <v>676</v>
      </c>
      <c r="C7" s="691" t="s">
        <v>677</v>
      </c>
      <c r="D7" s="691" t="s">
        <v>579</v>
      </c>
      <c r="E7" s="691" t="s">
        <v>678</v>
      </c>
      <c r="F7" s="691" t="s">
        <v>679</v>
      </c>
      <c r="G7" s="691" t="s">
        <v>680</v>
      </c>
      <c r="H7" s="212"/>
      <c r="I7" s="212"/>
      <c r="J7" s="212"/>
      <c r="K7" s="212"/>
      <c r="L7" s="212"/>
      <c r="M7" s="212"/>
      <c r="N7" s="545"/>
      <c r="O7" s="94"/>
    </row>
    <row r="8" spans="1:15" ht="9.75" customHeight="1">
      <c r="A8" s="94"/>
      <c r="B8" s="610"/>
      <c r="C8" s="610"/>
      <c r="D8" s="610"/>
      <c r="E8" s="610"/>
      <c r="F8" s="610"/>
      <c r="G8" s="610"/>
      <c r="H8" s="610"/>
      <c r="I8" s="610"/>
      <c r="J8" s="610"/>
      <c r="K8" s="610"/>
      <c r="L8" s="610"/>
      <c r="M8" s="610"/>
      <c r="N8" s="610"/>
      <c r="O8" s="94"/>
    </row>
    <row r="9" spans="1:15" s="21" customFormat="1" ht="20.100000000000001" customHeight="1">
      <c r="A9" s="85" t="s">
        <v>28</v>
      </c>
      <c r="B9" s="692">
        <v>65.883201517536889</v>
      </c>
      <c r="C9" s="692" t="s">
        <v>67</v>
      </c>
      <c r="D9" s="692" t="s">
        <v>67</v>
      </c>
      <c r="E9" s="692">
        <v>18.277759810840557</v>
      </c>
      <c r="F9" s="692">
        <v>12.479250392150815</v>
      </c>
      <c r="G9" s="692">
        <v>1.0216244080298986</v>
      </c>
      <c r="H9" s="692" t="s">
        <v>67</v>
      </c>
      <c r="I9" s="692" t="s">
        <v>67</v>
      </c>
      <c r="J9" s="692">
        <v>2.3381638112879388</v>
      </c>
      <c r="K9" s="692" t="s">
        <v>67</v>
      </c>
      <c r="L9" s="692" t="s">
        <v>67</v>
      </c>
      <c r="M9" s="692">
        <v>6.0153910963577271E-8</v>
      </c>
      <c r="N9" s="693">
        <v>99744.138059999997</v>
      </c>
      <c r="O9" s="645"/>
    </row>
    <row r="10" spans="1:15" s="21" customFormat="1" ht="20.100000000000001" customHeight="1">
      <c r="A10" s="21" t="s">
        <v>358</v>
      </c>
      <c r="B10" s="692">
        <v>66.162600631064677</v>
      </c>
      <c r="C10" s="692" t="s">
        <v>67</v>
      </c>
      <c r="D10" s="692" t="s">
        <v>67</v>
      </c>
      <c r="E10" s="692">
        <v>23.884216430382725</v>
      </c>
      <c r="F10" s="692">
        <v>7.6702065813859441</v>
      </c>
      <c r="G10" s="692" t="s">
        <v>67</v>
      </c>
      <c r="H10" s="692" t="s">
        <v>67</v>
      </c>
      <c r="I10" s="692" t="s">
        <v>67</v>
      </c>
      <c r="J10" s="692">
        <v>2.2829763571666599</v>
      </c>
      <c r="K10" s="692" t="s">
        <v>67</v>
      </c>
      <c r="L10" s="692" t="s">
        <v>67</v>
      </c>
      <c r="M10" s="692" t="s">
        <v>67</v>
      </c>
      <c r="N10" s="693">
        <v>234189.27546999999</v>
      </c>
      <c r="O10" s="645"/>
    </row>
    <row r="11" spans="1:15" s="21" customFormat="1" ht="20.100000000000001" customHeight="1">
      <c r="A11" s="21" t="s">
        <v>30</v>
      </c>
      <c r="B11" s="692">
        <v>69.105715211820254</v>
      </c>
      <c r="C11" s="692">
        <v>2.0106213186763511</v>
      </c>
      <c r="D11" s="692">
        <v>6.284774976818025E-2</v>
      </c>
      <c r="E11" s="692">
        <v>17.220929677395436</v>
      </c>
      <c r="F11" s="692">
        <v>8.4781089327282917</v>
      </c>
      <c r="G11" s="692" t="s">
        <v>67</v>
      </c>
      <c r="H11" s="692" t="s">
        <v>67</v>
      </c>
      <c r="I11" s="692" t="s">
        <v>67</v>
      </c>
      <c r="J11" s="692">
        <v>3.1217771096114872</v>
      </c>
      <c r="K11" s="692" t="s">
        <v>67</v>
      </c>
      <c r="L11" s="692" t="s">
        <v>67</v>
      </c>
      <c r="M11" s="692" t="s">
        <v>67</v>
      </c>
      <c r="N11" s="693">
        <v>111466.17064</v>
      </c>
      <c r="O11" s="645"/>
    </row>
    <row r="12" spans="1:15" s="21" customFormat="1" ht="20.100000000000001" customHeight="1">
      <c r="A12" s="21" t="s">
        <v>31</v>
      </c>
      <c r="B12" s="692">
        <v>49.303975134246045</v>
      </c>
      <c r="C12" s="692">
        <v>0.34347626382866248</v>
      </c>
      <c r="D12" s="692" t="s">
        <v>67</v>
      </c>
      <c r="E12" s="692">
        <v>17.055471118155676</v>
      </c>
      <c r="F12" s="692">
        <v>12.318739697543789</v>
      </c>
      <c r="G12" s="692" t="s">
        <v>67</v>
      </c>
      <c r="H12" s="692" t="s">
        <v>67</v>
      </c>
      <c r="I12" s="692">
        <v>18.810458657354246</v>
      </c>
      <c r="J12" s="692">
        <v>2.16787912887157</v>
      </c>
      <c r="K12" s="692" t="s">
        <v>67</v>
      </c>
      <c r="L12" s="692" t="s">
        <v>67</v>
      </c>
      <c r="M12" s="692" t="s">
        <v>67</v>
      </c>
      <c r="N12" s="693">
        <v>88519.90429000002</v>
      </c>
      <c r="O12" s="645"/>
    </row>
    <row r="13" spans="1:15" s="21" customFormat="1" ht="20.100000000000001" customHeight="1">
      <c r="A13" s="21" t="s">
        <v>32</v>
      </c>
      <c r="B13" s="692">
        <v>66.146311892352756</v>
      </c>
      <c r="C13" s="692" t="s">
        <v>67</v>
      </c>
      <c r="D13" s="692" t="s">
        <v>67</v>
      </c>
      <c r="E13" s="692">
        <v>7.7509200062691012E-3</v>
      </c>
      <c r="F13" s="692" t="s">
        <v>67</v>
      </c>
      <c r="G13" s="692">
        <v>2.1357952562396769</v>
      </c>
      <c r="H13" s="692">
        <v>3.3929963468154696E-2</v>
      </c>
      <c r="I13" s="692" t="s">
        <v>67</v>
      </c>
      <c r="J13" s="692">
        <v>8.3801420801465802</v>
      </c>
      <c r="K13" s="692" t="s">
        <v>67</v>
      </c>
      <c r="L13" s="692" t="s">
        <v>67</v>
      </c>
      <c r="M13" s="692">
        <v>23.296069887786565</v>
      </c>
      <c r="N13" s="693">
        <v>27230.444880000003</v>
      </c>
      <c r="O13" s="645"/>
    </row>
    <row r="14" spans="1:15" s="21" customFormat="1" ht="20.100000000000001" customHeight="1">
      <c r="A14" s="21" t="s">
        <v>33</v>
      </c>
      <c r="B14" s="692">
        <v>64.239033439546461</v>
      </c>
      <c r="C14" s="692" t="s">
        <v>67</v>
      </c>
      <c r="D14" s="692" t="s">
        <v>67</v>
      </c>
      <c r="E14" s="692">
        <v>1.7957782159139666</v>
      </c>
      <c r="F14" s="692">
        <v>24.834786345867332</v>
      </c>
      <c r="G14" s="692">
        <v>4.7336725254608147</v>
      </c>
      <c r="H14" s="692" t="s">
        <v>67</v>
      </c>
      <c r="I14" s="692" t="s">
        <v>67</v>
      </c>
      <c r="J14" s="692">
        <v>3.9736578434371164</v>
      </c>
      <c r="K14" s="692" t="s">
        <v>67</v>
      </c>
      <c r="L14" s="692" t="s">
        <v>67</v>
      </c>
      <c r="M14" s="692">
        <v>0.42307162977431745</v>
      </c>
      <c r="N14" s="693">
        <v>92173.587769999998</v>
      </c>
      <c r="O14" s="645"/>
    </row>
    <row r="15" spans="1:15" s="21" customFormat="1" ht="20.100000000000001" customHeight="1">
      <c r="A15" s="21" t="s">
        <v>34</v>
      </c>
      <c r="B15" s="692" t="s">
        <v>67</v>
      </c>
      <c r="C15" s="692" t="s">
        <v>67</v>
      </c>
      <c r="D15" s="692" t="s">
        <v>67</v>
      </c>
      <c r="E15" s="692">
        <v>99.91453734090021</v>
      </c>
      <c r="F15" s="692" t="s">
        <v>67</v>
      </c>
      <c r="G15" s="692" t="s">
        <v>67</v>
      </c>
      <c r="H15" s="692" t="s">
        <v>67</v>
      </c>
      <c r="I15" s="692">
        <v>8.5462659099796168E-2</v>
      </c>
      <c r="J15" s="692" t="s">
        <v>67</v>
      </c>
      <c r="K15" s="692" t="s">
        <v>67</v>
      </c>
      <c r="L15" s="692" t="s">
        <v>67</v>
      </c>
      <c r="M15" s="692" t="s">
        <v>67</v>
      </c>
      <c r="N15" s="693">
        <v>67942.222499999989</v>
      </c>
      <c r="O15" s="645"/>
    </row>
    <row r="16" spans="1:15" s="21" customFormat="1" ht="20.100000000000001" customHeight="1">
      <c r="A16" s="21" t="s">
        <v>35</v>
      </c>
      <c r="B16" s="692">
        <v>84.599742400770495</v>
      </c>
      <c r="C16" s="692" t="s">
        <v>67</v>
      </c>
      <c r="D16" s="692" t="s">
        <v>67</v>
      </c>
      <c r="E16" s="692">
        <v>6.8543943855765104</v>
      </c>
      <c r="F16" s="692" t="s">
        <v>67</v>
      </c>
      <c r="G16" s="692" t="s">
        <v>67</v>
      </c>
      <c r="H16" s="692" t="s">
        <v>67</v>
      </c>
      <c r="I16" s="692" t="s">
        <v>67</v>
      </c>
      <c r="J16" s="692">
        <v>8.5230575632921326</v>
      </c>
      <c r="K16" s="692" t="s">
        <v>67</v>
      </c>
      <c r="L16" s="692" t="s">
        <v>67</v>
      </c>
      <c r="M16" s="692">
        <v>2.280565036085028E-2</v>
      </c>
      <c r="N16" s="693">
        <v>43435.463770000009</v>
      </c>
      <c r="O16" s="645"/>
    </row>
    <row r="17" spans="1:15" s="21" customFormat="1" ht="20.100000000000001" customHeight="1">
      <c r="A17" s="21" t="s">
        <v>36</v>
      </c>
      <c r="B17" s="692">
        <v>13.457906459672442</v>
      </c>
      <c r="C17" s="692">
        <v>0.24291552452640466</v>
      </c>
      <c r="D17" s="692" t="s">
        <v>67</v>
      </c>
      <c r="E17" s="692">
        <v>85.685036474157172</v>
      </c>
      <c r="F17" s="692" t="s">
        <v>67</v>
      </c>
      <c r="G17" s="692" t="s">
        <v>67</v>
      </c>
      <c r="H17" s="692" t="s">
        <v>67</v>
      </c>
      <c r="I17" s="692" t="s">
        <v>67</v>
      </c>
      <c r="J17" s="692">
        <v>0.61414154164397294</v>
      </c>
      <c r="K17" s="692" t="s">
        <v>67</v>
      </c>
      <c r="L17" s="692" t="s">
        <v>67</v>
      </c>
      <c r="M17" s="692" t="s">
        <v>67</v>
      </c>
      <c r="N17" s="693">
        <v>14832.263220000001</v>
      </c>
      <c r="O17" s="645"/>
    </row>
    <row r="18" spans="1:15" s="21" customFormat="1" ht="20.100000000000001" customHeight="1" thickBot="1">
      <c r="A18" s="90" t="s">
        <v>37</v>
      </c>
      <c r="B18" s="694">
        <v>58.663219638025367</v>
      </c>
      <c r="C18" s="694">
        <v>0.33112591278643161</v>
      </c>
      <c r="D18" s="694">
        <v>8.9866545366012393E-3</v>
      </c>
      <c r="E18" s="694">
        <v>24.846403842149531</v>
      </c>
      <c r="F18" s="694">
        <v>9.4487277696116934</v>
      </c>
      <c r="G18" s="694">
        <v>0.76504640723248496</v>
      </c>
      <c r="H18" s="694">
        <v>1.1852319814938299E-3</v>
      </c>
      <c r="I18" s="694">
        <v>2.1434698906692464</v>
      </c>
      <c r="J18" s="694">
        <v>2.9267672987074427</v>
      </c>
      <c r="K18" s="694" t="s">
        <v>67</v>
      </c>
      <c r="L18" s="694" t="s">
        <v>67</v>
      </c>
      <c r="M18" s="694">
        <v>0.86506735429969361</v>
      </c>
      <c r="N18" s="695">
        <v>779533.4706</v>
      </c>
      <c r="O18" s="645"/>
    </row>
    <row r="19" spans="1:15" ht="9.75" customHeight="1">
      <c r="A19" s="16"/>
      <c r="B19" s="696"/>
      <c r="C19" s="696"/>
      <c r="D19" s="696"/>
      <c r="E19" s="696"/>
      <c r="F19" s="696"/>
      <c r="G19" s="696"/>
      <c r="H19" s="696"/>
      <c r="I19" s="696"/>
      <c r="J19" s="696"/>
      <c r="K19" s="696"/>
      <c r="L19" s="696"/>
      <c r="M19" s="696"/>
      <c r="N19" s="696"/>
      <c r="O19" s="697"/>
    </row>
    <row r="20" spans="1:15" ht="13.5">
      <c r="A20" s="26" t="s">
        <v>557</v>
      </c>
      <c r="B20" s="698"/>
      <c r="C20" s="15"/>
      <c r="D20" s="15"/>
      <c r="E20" s="15"/>
      <c r="F20" s="15"/>
      <c r="G20" s="15"/>
      <c r="H20" s="15"/>
      <c r="I20" s="15"/>
      <c r="J20" s="15"/>
      <c r="K20" s="15"/>
      <c r="L20" s="15"/>
      <c r="M20" s="15"/>
      <c r="N20" s="15"/>
      <c r="O20" s="94"/>
    </row>
    <row r="21" spans="1:15">
      <c r="A21" s="95"/>
      <c r="B21" s="94"/>
      <c r="C21" s="94"/>
      <c r="D21" s="94"/>
      <c r="E21" s="94"/>
      <c r="F21" s="94"/>
      <c r="G21" s="94"/>
      <c r="H21" s="94"/>
      <c r="I21" s="94"/>
      <c r="J21" s="94"/>
      <c r="K21" s="94"/>
      <c r="L21" s="94"/>
      <c r="M21" s="94"/>
      <c r="N21" s="94"/>
      <c r="O21" s="94"/>
    </row>
    <row r="22" spans="1:15">
      <c r="A22" s="94"/>
      <c r="B22" s="94"/>
      <c r="C22" s="94"/>
      <c r="D22" s="94"/>
      <c r="E22" s="94"/>
      <c r="F22" s="94"/>
      <c r="G22" s="94"/>
      <c r="H22" s="94"/>
      <c r="I22" s="94"/>
      <c r="J22" s="94"/>
      <c r="K22" s="94"/>
      <c r="L22" s="94"/>
      <c r="M22" s="94"/>
      <c r="N22" s="94"/>
      <c r="O22" s="94"/>
    </row>
    <row r="23" spans="1:15">
      <c r="A23" s="94"/>
      <c r="B23" s="94"/>
      <c r="C23" s="94"/>
      <c r="D23" s="94"/>
      <c r="E23" s="94"/>
      <c r="F23" s="94"/>
      <c r="G23" s="94"/>
      <c r="H23" s="94"/>
      <c r="I23" s="94"/>
      <c r="J23" s="94"/>
      <c r="K23" s="94"/>
      <c r="L23" s="94"/>
      <c r="M23" s="94"/>
      <c r="N23" s="94"/>
      <c r="O23" s="94"/>
    </row>
    <row r="24" spans="1:15">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90E53EB6-FE67-40BD-A155-9D79268552B7}"/>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5825-1735-4100-99CF-94C1292A9B5F}">
  <dimension ref="A1:I28"/>
  <sheetViews>
    <sheetView showGridLines="0" workbookViewId="0"/>
  </sheetViews>
  <sheetFormatPr baseColWidth="10" defaultRowHeight="12.75"/>
  <cols>
    <col min="1" max="1" width="33.5703125" style="8" customWidth="1"/>
    <col min="2" max="7" width="16.42578125" style="7" customWidth="1"/>
    <col min="8" max="8" width="17" style="7" customWidth="1"/>
    <col min="9" max="9" width="16.85546875" style="7" bestFit="1" customWidth="1"/>
    <col min="10" max="16384" width="11.42578125" style="7"/>
  </cols>
  <sheetData>
    <row r="1" spans="1:9" s="2" customFormat="1" ht="26.25" customHeight="1">
      <c r="A1" s="1193" t="s">
        <v>1045</v>
      </c>
      <c r="B1" s="68"/>
      <c r="C1" s="68"/>
      <c r="D1" s="68"/>
      <c r="E1" s="68"/>
      <c r="F1" s="68"/>
      <c r="G1" s="68"/>
      <c r="H1" s="68"/>
    </row>
    <row r="2" spans="1:9" s="505" customFormat="1" ht="26.25" customHeight="1">
      <c r="A2" s="3" t="s">
        <v>582</v>
      </c>
      <c r="B2" s="3"/>
      <c r="C2" s="3"/>
      <c r="D2" s="3"/>
      <c r="E2" s="3"/>
      <c r="F2" s="3"/>
      <c r="G2" s="3"/>
      <c r="H2" s="3"/>
    </row>
    <row r="3" spans="1:9" s="506" customFormat="1" ht="21.75" customHeight="1">
      <c r="A3" s="124">
        <v>45596</v>
      </c>
      <c r="B3" s="124"/>
      <c r="C3" s="124"/>
      <c r="D3" s="124"/>
      <c r="E3" s="124"/>
      <c r="F3" s="124"/>
      <c r="G3" s="124"/>
      <c r="H3" s="124"/>
    </row>
    <row r="4" spans="1:9" s="105" customFormat="1" ht="21.75" customHeight="1">
      <c r="A4" s="507" t="s">
        <v>583</v>
      </c>
      <c r="B4" s="507"/>
      <c r="C4" s="507"/>
      <c r="D4" s="507"/>
      <c r="E4" s="507"/>
      <c r="F4" s="507"/>
      <c r="G4" s="507"/>
      <c r="H4" s="507"/>
    </row>
    <row r="5" spans="1:9" s="94" customFormat="1" ht="9.75" customHeight="1" thickBot="1"/>
    <row r="6" spans="1:9" s="94" customFormat="1" ht="77.25" customHeight="1">
      <c r="A6" s="551" t="s">
        <v>1</v>
      </c>
      <c r="B6" s="552" t="s">
        <v>584</v>
      </c>
      <c r="C6" s="552" t="s">
        <v>585</v>
      </c>
      <c r="D6" s="552" t="s">
        <v>586</v>
      </c>
      <c r="E6" s="552" t="s">
        <v>587</v>
      </c>
      <c r="F6" s="552" t="s">
        <v>588</v>
      </c>
      <c r="G6" s="552" t="s">
        <v>589</v>
      </c>
      <c r="H6" s="182" t="s">
        <v>590</v>
      </c>
    </row>
    <row r="7" spans="1:9" s="94" customFormat="1" ht="12" customHeight="1">
      <c r="A7" s="553"/>
      <c r="B7" s="15"/>
      <c r="C7" s="15"/>
      <c r="D7" s="15"/>
      <c r="E7" s="15"/>
      <c r="F7" s="15"/>
      <c r="G7" s="15"/>
      <c r="H7" s="16"/>
    </row>
    <row r="8" spans="1:9" s="15" customFormat="1" ht="21.95" customHeight="1">
      <c r="A8" s="85" t="s">
        <v>28</v>
      </c>
      <c r="B8" s="554">
        <v>28.622113101725954</v>
      </c>
      <c r="C8" s="554">
        <v>7.3141409444816254</v>
      </c>
      <c r="D8" s="554">
        <v>5.2733099184602526E-2</v>
      </c>
      <c r="E8" s="554">
        <v>1.1865188701350944</v>
      </c>
      <c r="F8" s="554">
        <v>61.013403542750623</v>
      </c>
      <c r="G8" s="554">
        <v>1.8110904417221001</v>
      </c>
      <c r="H8" s="555">
        <v>231994.70899999997</v>
      </c>
      <c r="I8" s="556"/>
    </row>
    <row r="9" spans="1:9" s="15" customFormat="1" ht="21.95" customHeight="1">
      <c r="A9" s="21" t="s">
        <v>358</v>
      </c>
      <c r="B9" s="554">
        <v>56.637274410937351</v>
      </c>
      <c r="C9" s="554">
        <v>17.283017773660443</v>
      </c>
      <c r="D9" s="554">
        <v>0.15431447964148484</v>
      </c>
      <c r="E9" s="554">
        <v>3.3560502882900316</v>
      </c>
      <c r="F9" s="554">
        <v>22.149984944085716</v>
      </c>
      <c r="G9" s="554">
        <v>0.41935810338496898</v>
      </c>
      <c r="H9" s="555">
        <v>520725.60000000003</v>
      </c>
      <c r="I9" s="556"/>
    </row>
    <row r="10" spans="1:9" s="15" customFormat="1" ht="21.95" customHeight="1">
      <c r="A10" s="21" t="s">
        <v>30</v>
      </c>
      <c r="B10" s="554">
        <v>53.767811141898036</v>
      </c>
      <c r="C10" s="554">
        <v>21.330791498059</v>
      </c>
      <c r="D10" s="554">
        <v>0.22691639387376578</v>
      </c>
      <c r="E10" s="554">
        <v>0.32973766812281791</v>
      </c>
      <c r="F10" s="554">
        <v>23.875429230883409</v>
      </c>
      <c r="G10" s="554">
        <v>0.46931406716297286</v>
      </c>
      <c r="H10" s="555">
        <v>209078.32699999999</v>
      </c>
      <c r="I10" s="556"/>
    </row>
    <row r="11" spans="1:9" s="15" customFormat="1" ht="21.95" customHeight="1">
      <c r="A11" s="21" t="s">
        <v>31</v>
      </c>
      <c r="B11" s="554">
        <v>48.318693528112675</v>
      </c>
      <c r="C11" s="554">
        <v>17.477894495981573</v>
      </c>
      <c r="D11" s="554">
        <v>2.9494237842325655</v>
      </c>
      <c r="E11" s="554">
        <v>4.8831779672030864</v>
      </c>
      <c r="F11" s="554">
        <v>25.354041602248916</v>
      </c>
      <c r="G11" s="554">
        <v>1.01676862222117</v>
      </c>
      <c r="H11" s="555">
        <v>119378.97900000001</v>
      </c>
      <c r="I11" s="556"/>
    </row>
    <row r="12" spans="1:9" s="15" customFormat="1" ht="21.95" customHeight="1">
      <c r="A12" s="21" t="s">
        <v>32</v>
      </c>
      <c r="B12" s="554">
        <v>44.515021408958376</v>
      </c>
      <c r="C12" s="554">
        <v>15.597840127906034</v>
      </c>
      <c r="D12" s="554">
        <v>0.7734615033947444</v>
      </c>
      <c r="E12" s="554">
        <v>2.5849503457436813</v>
      </c>
      <c r="F12" s="554">
        <v>35.754694221898504</v>
      </c>
      <c r="G12" s="554">
        <v>0.77403239209866448</v>
      </c>
      <c r="H12" s="555">
        <v>47469.847999999998</v>
      </c>
      <c r="I12" s="556"/>
    </row>
    <row r="13" spans="1:9" s="15" customFormat="1" ht="21.95" customHeight="1">
      <c r="A13" s="21" t="s">
        <v>33</v>
      </c>
      <c r="B13" s="554">
        <v>18.664231351410066</v>
      </c>
      <c r="C13" s="554">
        <v>4.6858863382785314</v>
      </c>
      <c r="D13" s="554">
        <v>6.0435207218613292E-2</v>
      </c>
      <c r="E13" s="554">
        <v>1.7153295734338916</v>
      </c>
      <c r="F13" s="554">
        <v>73.175140945648224</v>
      </c>
      <c r="G13" s="554">
        <v>1.6989765840106739</v>
      </c>
      <c r="H13" s="555">
        <v>247129.12700000001</v>
      </c>
      <c r="I13" s="556"/>
    </row>
    <row r="14" spans="1:9" s="15" customFormat="1" ht="21.95" customHeight="1">
      <c r="A14" s="21" t="s">
        <v>34</v>
      </c>
      <c r="B14" s="554">
        <v>24.680250125379835</v>
      </c>
      <c r="C14" s="554">
        <v>10.311622875819403</v>
      </c>
      <c r="D14" s="554">
        <v>0.28911344859816274</v>
      </c>
      <c r="E14" s="554">
        <v>5.7187244689205112</v>
      </c>
      <c r="F14" s="554">
        <v>49.369712043328597</v>
      </c>
      <c r="G14" s="554">
        <v>9.6305770379534898</v>
      </c>
      <c r="H14" s="555">
        <v>115026.47199999999</v>
      </c>
      <c r="I14" s="556"/>
    </row>
    <row r="15" spans="1:9" s="15" customFormat="1" ht="21.95" customHeight="1">
      <c r="A15" s="21" t="s">
        <v>35</v>
      </c>
      <c r="B15" s="554">
        <v>49.332577915673127</v>
      </c>
      <c r="C15" s="554">
        <v>14.843747853189168</v>
      </c>
      <c r="D15" s="554">
        <v>1.5276372659824955</v>
      </c>
      <c r="E15" s="554">
        <v>4.1016201354625084</v>
      </c>
      <c r="F15" s="554">
        <v>29.259491092993358</v>
      </c>
      <c r="G15" s="554">
        <v>0.93492573669934964</v>
      </c>
      <c r="H15" s="555">
        <v>48764.193999999996</v>
      </c>
      <c r="I15" s="556"/>
    </row>
    <row r="16" spans="1:9" s="15" customFormat="1" ht="21.95" customHeight="1">
      <c r="A16" s="21" t="s">
        <v>36</v>
      </c>
      <c r="B16" s="554">
        <v>61.359007830581945</v>
      </c>
      <c r="C16" s="554">
        <v>15.742246375461635</v>
      </c>
      <c r="D16" s="554">
        <v>0.32415255928824832</v>
      </c>
      <c r="E16" s="554">
        <v>6.3545301074209997</v>
      </c>
      <c r="F16" s="554">
        <v>15.493749373473605</v>
      </c>
      <c r="G16" s="554">
        <v>0.72631375377357421</v>
      </c>
      <c r="H16" s="555">
        <v>45089.88</v>
      </c>
      <c r="I16" s="556"/>
    </row>
    <row r="17" spans="1:9" s="15" customFormat="1" ht="28.5" customHeight="1" thickBot="1">
      <c r="A17" s="90" t="s">
        <v>37</v>
      </c>
      <c r="B17" s="557">
        <v>42.835379690613401</v>
      </c>
      <c r="C17" s="557">
        <v>13.732349923295963</v>
      </c>
      <c r="D17" s="557">
        <v>0.42037415215350404</v>
      </c>
      <c r="E17" s="557">
        <v>2.7549771498331235</v>
      </c>
      <c r="F17" s="557">
        <v>38.678811464993153</v>
      </c>
      <c r="G17" s="557">
        <v>1.5781076191108638</v>
      </c>
      <c r="H17" s="558">
        <v>1584657.1359999999</v>
      </c>
      <c r="I17" s="556"/>
    </row>
    <row r="18" spans="1:9" s="94" customFormat="1" ht="6" customHeight="1">
      <c r="A18" s="15"/>
      <c r="B18" s="15"/>
      <c r="C18" s="15"/>
      <c r="D18" s="15"/>
      <c r="E18" s="15"/>
      <c r="F18" s="15"/>
      <c r="G18" s="15"/>
      <c r="H18" s="15"/>
    </row>
    <row r="19" spans="1:9" s="528" customFormat="1" ht="11.1" customHeight="1">
      <c r="A19" s="26" t="s">
        <v>557</v>
      </c>
      <c r="B19" s="15"/>
      <c r="C19" s="15"/>
      <c r="D19" s="15"/>
      <c r="E19" s="15"/>
      <c r="F19" s="15"/>
      <c r="G19" s="15"/>
      <c r="H19" s="559"/>
    </row>
    <row r="20" spans="1:9" s="528" customFormat="1" ht="11.1" customHeight="1">
      <c r="A20" s="26" t="s">
        <v>591</v>
      </c>
      <c r="B20" s="15"/>
      <c r="C20" s="15"/>
      <c r="D20" s="15"/>
      <c r="E20" s="15"/>
      <c r="F20" s="15"/>
      <c r="G20" s="15"/>
      <c r="H20" s="15"/>
    </row>
    <row r="21" spans="1:9" s="528" customFormat="1" ht="11.1" customHeight="1">
      <c r="A21" s="26" t="s">
        <v>592</v>
      </c>
      <c r="B21" s="15"/>
      <c r="C21" s="15"/>
      <c r="D21" s="15"/>
      <c r="E21" s="15"/>
      <c r="F21" s="15"/>
      <c r="G21" s="15"/>
      <c r="H21" s="15"/>
    </row>
    <row r="22" spans="1:9" s="528" customFormat="1" ht="11.1" customHeight="1">
      <c r="A22" s="26" t="s">
        <v>593</v>
      </c>
      <c r="B22" s="15"/>
      <c r="C22" s="15"/>
      <c r="D22" s="15"/>
      <c r="E22" s="15"/>
      <c r="F22" s="15"/>
      <c r="G22" s="15"/>
      <c r="H22" s="15"/>
    </row>
    <row r="23" spans="1:9" s="94" customFormat="1" ht="13.5">
      <c r="A23" s="95"/>
      <c r="B23" s="15"/>
      <c r="C23" s="15"/>
      <c r="D23" s="15"/>
      <c r="E23" s="15"/>
      <c r="F23" s="15"/>
      <c r="G23" s="15"/>
      <c r="H23" s="15"/>
    </row>
    <row r="24" spans="1:9" s="94" customFormat="1" ht="13.5">
      <c r="A24" s="15"/>
      <c r="B24" s="15"/>
      <c r="C24" s="15"/>
      <c r="D24" s="15"/>
      <c r="E24" s="15"/>
      <c r="F24" s="15"/>
      <c r="G24" s="15"/>
      <c r="H24" s="15"/>
    </row>
    <row r="25" spans="1:9" s="94" customFormat="1" ht="13.5">
      <c r="A25" s="15"/>
      <c r="B25" s="15"/>
      <c r="C25" s="15"/>
      <c r="D25" s="15"/>
      <c r="E25" s="15"/>
      <c r="F25" s="15"/>
      <c r="G25" s="15"/>
      <c r="H25" s="15"/>
    </row>
    <row r="26" spans="1:9" s="94" customFormat="1"/>
    <row r="27" spans="1:9" s="94" customFormat="1"/>
    <row r="28" spans="1:9" s="94" customFormat="1"/>
  </sheetData>
  <mergeCells count="3">
    <mergeCell ref="A2:H2"/>
    <mergeCell ref="A3:H3"/>
    <mergeCell ref="A4:H4"/>
  </mergeCells>
  <hyperlinks>
    <hyperlink ref="A1" location="Índice!A1" display="Volver al Índice" xr:uid="{A9FF5ACE-A9B4-4678-9231-F9F6492D9236}"/>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4280-7F84-4318-9271-C003B9DBBB38}">
  <dimension ref="A1:AF276"/>
  <sheetViews>
    <sheetView showGridLines="0" zoomScale="85" zoomScaleNormal="85" workbookViewId="0"/>
  </sheetViews>
  <sheetFormatPr baseColWidth="10" defaultRowHeight="12.75"/>
  <cols>
    <col min="1" max="1" width="51.42578125" style="7" customWidth="1"/>
    <col min="2" max="9" width="15.5703125" style="7" customWidth="1"/>
    <col min="10" max="16384" width="11.42578125" style="7"/>
  </cols>
  <sheetData>
    <row r="1" spans="1:32" s="606" customFormat="1" ht="18.75" customHeight="1">
      <c r="A1" s="1193" t="s">
        <v>1045</v>
      </c>
      <c r="B1" s="656"/>
      <c r="C1" s="656"/>
      <c r="D1" s="656"/>
      <c r="E1" s="656"/>
      <c r="F1" s="656"/>
      <c r="G1" s="656"/>
      <c r="H1" s="656"/>
      <c r="I1" s="656"/>
    </row>
    <row r="2" spans="1:32" s="505" customFormat="1" ht="24.95" customHeight="1">
      <c r="A2" s="70" t="s">
        <v>653</v>
      </c>
      <c r="B2" s="70"/>
      <c r="C2" s="70"/>
      <c r="D2" s="70"/>
      <c r="E2" s="70"/>
      <c r="F2" s="70"/>
      <c r="G2" s="70"/>
      <c r="H2" s="70"/>
      <c r="I2" s="70"/>
    </row>
    <row r="3" spans="1:32" s="607" customFormat="1" ht="18" customHeight="1">
      <c r="A3" s="72">
        <v>45596</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608"/>
      <c r="B5" s="608"/>
      <c r="C5" s="608"/>
      <c r="D5" s="608"/>
      <c r="E5" s="608"/>
      <c r="F5" s="608"/>
    </row>
    <row r="6" spans="1:32" ht="27" customHeight="1">
      <c r="A6" s="208" t="s">
        <v>1</v>
      </c>
      <c r="B6" s="209" t="s">
        <v>654</v>
      </c>
      <c r="C6" s="209" t="s">
        <v>655</v>
      </c>
      <c r="D6" s="209" t="s">
        <v>656</v>
      </c>
      <c r="E6" s="209" t="s">
        <v>657</v>
      </c>
      <c r="F6" s="209" t="s">
        <v>658</v>
      </c>
      <c r="G6" s="209" t="s">
        <v>659</v>
      </c>
      <c r="H6" s="657" t="s">
        <v>660</v>
      </c>
      <c r="I6" s="657"/>
      <c r="J6" s="608"/>
      <c r="K6" s="608"/>
      <c r="L6" s="608"/>
      <c r="M6" s="608"/>
      <c r="N6" s="608"/>
      <c r="O6" s="608"/>
      <c r="P6" s="608"/>
      <c r="Q6" s="608"/>
      <c r="R6" s="608"/>
      <c r="S6" s="608"/>
      <c r="T6" s="608"/>
      <c r="U6" s="608"/>
      <c r="V6" s="608"/>
      <c r="W6" s="608"/>
      <c r="X6" s="608"/>
      <c r="Y6" s="608"/>
      <c r="Z6" s="608"/>
      <c r="AA6" s="608"/>
      <c r="AB6" s="608"/>
      <c r="AC6" s="608"/>
      <c r="AD6" s="608"/>
      <c r="AE6" s="608"/>
      <c r="AF6" s="608"/>
    </row>
    <row r="7" spans="1:32" ht="26.25" customHeight="1">
      <c r="A7" s="211"/>
      <c r="B7" s="212"/>
      <c r="C7" s="212"/>
      <c r="D7" s="212"/>
      <c r="E7" s="212"/>
      <c r="F7" s="212"/>
      <c r="G7" s="212"/>
      <c r="H7" s="658" t="s">
        <v>661</v>
      </c>
      <c r="I7" s="658" t="s">
        <v>662</v>
      </c>
      <c r="J7" s="608"/>
      <c r="K7" s="608"/>
      <c r="L7" s="608"/>
      <c r="M7" s="608"/>
      <c r="N7" s="608"/>
      <c r="O7" s="608"/>
      <c r="P7" s="608"/>
      <c r="Q7" s="608"/>
      <c r="R7" s="608"/>
      <c r="S7" s="608"/>
      <c r="T7" s="608"/>
      <c r="U7" s="608"/>
      <c r="V7" s="608"/>
      <c r="W7" s="608"/>
      <c r="X7" s="608"/>
      <c r="Y7" s="608"/>
      <c r="Z7" s="608"/>
      <c r="AA7" s="608"/>
      <c r="AB7" s="608"/>
      <c r="AC7" s="608"/>
      <c r="AD7" s="608"/>
      <c r="AE7" s="608"/>
      <c r="AF7" s="608"/>
    </row>
    <row r="8" spans="1:32" s="21" customFormat="1" ht="9" customHeight="1">
      <c r="A8" s="85"/>
      <c r="B8" s="611"/>
      <c r="C8" s="611"/>
      <c r="D8" s="611"/>
      <c r="E8" s="611"/>
      <c r="F8" s="611"/>
      <c r="G8" s="611"/>
      <c r="H8" s="611"/>
      <c r="I8" s="611"/>
      <c r="J8" s="613"/>
      <c r="K8" s="613"/>
      <c r="L8" s="613"/>
      <c r="M8" s="613"/>
      <c r="N8" s="613"/>
      <c r="O8" s="613"/>
      <c r="P8" s="614"/>
      <c r="Q8" s="614"/>
    </row>
    <row r="9" spans="1:32" s="21" customFormat="1" ht="18" customHeight="1">
      <c r="A9" s="85" t="s">
        <v>28</v>
      </c>
      <c r="B9" s="659" t="s">
        <v>67</v>
      </c>
      <c r="C9" s="659" t="s">
        <v>67</v>
      </c>
      <c r="D9" s="659" t="s">
        <v>67</v>
      </c>
      <c r="E9" s="659" t="s">
        <v>67</v>
      </c>
      <c r="F9" s="659" t="s">
        <v>67</v>
      </c>
      <c r="G9" s="659" t="s">
        <v>67</v>
      </c>
      <c r="H9" s="659" t="s">
        <v>67</v>
      </c>
      <c r="I9" s="659" t="s">
        <v>67</v>
      </c>
      <c r="J9" s="613"/>
      <c r="K9" s="613"/>
      <c r="L9" s="613"/>
      <c r="M9" s="613"/>
      <c r="N9" s="613"/>
      <c r="O9" s="613"/>
      <c r="P9" s="614"/>
      <c r="Q9" s="614"/>
    </row>
    <row r="10" spans="1:32" s="21" customFormat="1" ht="18" customHeight="1">
      <c r="A10" s="21" t="s">
        <v>358</v>
      </c>
      <c r="B10" s="659" t="s">
        <v>67</v>
      </c>
      <c r="C10" s="659" t="s">
        <v>67</v>
      </c>
      <c r="D10" s="659" t="s">
        <v>67</v>
      </c>
      <c r="E10" s="659" t="s">
        <v>67</v>
      </c>
      <c r="F10" s="659" t="s">
        <v>67</v>
      </c>
      <c r="G10" s="659" t="s">
        <v>67</v>
      </c>
      <c r="H10" s="659" t="s">
        <v>67</v>
      </c>
      <c r="I10" s="659" t="s">
        <v>67</v>
      </c>
      <c r="J10" s="613"/>
      <c r="K10" s="613"/>
      <c r="L10" s="613"/>
      <c r="M10" s="613"/>
      <c r="N10" s="613"/>
      <c r="O10" s="613"/>
      <c r="P10" s="614"/>
      <c r="Q10" s="614"/>
    </row>
    <row r="11" spans="1:32" s="21" customFormat="1" ht="18" customHeight="1">
      <c r="A11" s="21" t="s">
        <v>30</v>
      </c>
      <c r="B11" s="659" t="s">
        <v>67</v>
      </c>
      <c r="C11" s="659" t="s">
        <v>67</v>
      </c>
      <c r="D11" s="659" t="s">
        <v>67</v>
      </c>
      <c r="E11" s="659" t="s">
        <v>67</v>
      </c>
      <c r="F11" s="659" t="s">
        <v>67</v>
      </c>
      <c r="G11" s="659" t="s">
        <v>67</v>
      </c>
      <c r="H11" s="659" t="s">
        <v>67</v>
      </c>
      <c r="I11" s="659" t="s">
        <v>67</v>
      </c>
      <c r="J11" s="613"/>
      <c r="K11" s="613"/>
      <c r="L11" s="613"/>
      <c r="M11" s="613"/>
      <c r="N11" s="613"/>
      <c r="O11" s="613"/>
      <c r="P11" s="614"/>
      <c r="Q11" s="614"/>
    </row>
    <row r="12" spans="1:32" s="21" customFormat="1" ht="18" customHeight="1">
      <c r="A12" s="21" t="s">
        <v>31</v>
      </c>
      <c r="B12" s="659" t="s">
        <v>67</v>
      </c>
      <c r="C12" s="659" t="s">
        <v>67</v>
      </c>
      <c r="D12" s="659" t="s">
        <v>67</v>
      </c>
      <c r="E12" s="659" t="s">
        <v>67</v>
      </c>
      <c r="F12" s="659" t="s">
        <v>67</v>
      </c>
      <c r="G12" s="659" t="s">
        <v>67</v>
      </c>
      <c r="H12" s="659" t="s">
        <v>67</v>
      </c>
      <c r="I12" s="659" t="s">
        <v>67</v>
      </c>
      <c r="J12" s="613"/>
      <c r="K12" s="613"/>
      <c r="L12" s="613"/>
      <c r="M12" s="613"/>
      <c r="N12" s="613"/>
      <c r="O12" s="613"/>
      <c r="P12" s="614"/>
      <c r="Q12" s="614"/>
    </row>
    <row r="13" spans="1:32" s="21" customFormat="1" ht="18" customHeight="1">
      <c r="A13" s="21" t="s">
        <v>32</v>
      </c>
      <c r="B13" s="659" t="s">
        <v>67</v>
      </c>
      <c r="C13" s="659" t="s">
        <v>67</v>
      </c>
      <c r="D13" s="659" t="s">
        <v>67</v>
      </c>
      <c r="E13" s="659" t="s">
        <v>67</v>
      </c>
      <c r="F13" s="659" t="s">
        <v>67</v>
      </c>
      <c r="G13" s="659">
        <v>1943.5553399999999</v>
      </c>
      <c r="H13" s="659" t="s">
        <v>67</v>
      </c>
      <c r="I13" s="659" t="s">
        <v>67</v>
      </c>
      <c r="J13" s="613"/>
      <c r="K13" s="613"/>
      <c r="L13" s="613"/>
      <c r="M13" s="613"/>
      <c r="N13" s="613"/>
      <c r="O13" s="613"/>
      <c r="P13" s="614"/>
      <c r="Q13" s="614"/>
    </row>
    <row r="14" spans="1:32" s="21" customFormat="1" ht="18" customHeight="1">
      <c r="A14" s="21" t="s">
        <v>33</v>
      </c>
      <c r="B14" s="659" t="s">
        <v>67</v>
      </c>
      <c r="C14" s="659" t="s">
        <v>67</v>
      </c>
      <c r="D14" s="659" t="s">
        <v>67</v>
      </c>
      <c r="E14" s="659" t="s">
        <v>67</v>
      </c>
      <c r="F14" s="659" t="s">
        <v>67</v>
      </c>
      <c r="G14" s="659" t="s">
        <v>67</v>
      </c>
      <c r="H14" s="659" t="s">
        <v>67</v>
      </c>
      <c r="I14" s="659" t="s">
        <v>67</v>
      </c>
      <c r="J14" s="613"/>
      <c r="K14" s="613"/>
      <c r="L14" s="613"/>
      <c r="M14" s="613"/>
      <c r="N14" s="613"/>
      <c r="O14" s="613"/>
      <c r="P14" s="614"/>
      <c r="Q14" s="614"/>
    </row>
    <row r="15" spans="1:32" s="21" customFormat="1" ht="18" customHeight="1">
      <c r="A15" s="21" t="s">
        <v>34</v>
      </c>
      <c r="B15" s="659" t="s">
        <v>67</v>
      </c>
      <c r="C15" s="659" t="s">
        <v>67</v>
      </c>
      <c r="D15" s="659" t="s">
        <v>67</v>
      </c>
      <c r="E15" s="659" t="s">
        <v>67</v>
      </c>
      <c r="F15" s="659" t="s">
        <v>67</v>
      </c>
      <c r="G15" s="659" t="s">
        <v>67</v>
      </c>
      <c r="H15" s="659" t="s">
        <v>67</v>
      </c>
      <c r="I15" s="659" t="s">
        <v>67</v>
      </c>
      <c r="J15" s="613"/>
      <c r="K15" s="613"/>
      <c r="L15" s="613"/>
      <c r="M15" s="613"/>
      <c r="N15" s="613"/>
      <c r="O15" s="613"/>
      <c r="P15" s="614"/>
      <c r="Q15" s="614"/>
    </row>
    <row r="16" spans="1:32" s="21" customFormat="1" ht="18" customHeight="1">
      <c r="A16" s="21" t="s">
        <v>35</v>
      </c>
      <c r="B16" s="659">
        <v>78395.104999999996</v>
      </c>
      <c r="C16" s="659" t="s">
        <v>67</v>
      </c>
      <c r="D16" s="659">
        <v>165.37799999999999</v>
      </c>
      <c r="E16" s="659">
        <v>0.115</v>
      </c>
      <c r="F16" s="659">
        <v>78229.728000000003</v>
      </c>
      <c r="G16" s="659" t="s">
        <v>67</v>
      </c>
      <c r="H16" s="659" t="s">
        <v>67</v>
      </c>
      <c r="I16" s="659">
        <v>847.60768000000007</v>
      </c>
      <c r="J16" s="613"/>
      <c r="K16" s="613"/>
      <c r="L16" s="613"/>
      <c r="M16" s="613"/>
      <c r="N16" s="613"/>
      <c r="O16" s="613"/>
      <c r="P16" s="614"/>
      <c r="Q16" s="614"/>
    </row>
    <row r="17" spans="1:17" s="21" customFormat="1" ht="18" customHeight="1">
      <c r="A17" s="21" t="s">
        <v>36</v>
      </c>
      <c r="B17" s="659" t="s">
        <v>67</v>
      </c>
      <c r="C17" s="659" t="s">
        <v>67</v>
      </c>
      <c r="D17" s="659" t="s">
        <v>67</v>
      </c>
      <c r="E17" s="659" t="s">
        <v>67</v>
      </c>
      <c r="F17" s="659" t="s">
        <v>67</v>
      </c>
      <c r="G17" s="659" t="s">
        <v>67</v>
      </c>
      <c r="H17" s="659" t="s">
        <v>67</v>
      </c>
      <c r="I17" s="659" t="s">
        <v>67</v>
      </c>
      <c r="J17" s="613"/>
      <c r="K17" s="613"/>
      <c r="L17" s="613"/>
      <c r="M17" s="613"/>
      <c r="N17" s="613"/>
      <c r="O17" s="613"/>
      <c r="P17" s="614"/>
      <c r="Q17" s="614"/>
    </row>
    <row r="18" spans="1:17" s="417" customFormat="1" ht="24.75" customHeight="1" thickBot="1">
      <c r="A18" s="90" t="s">
        <v>37</v>
      </c>
      <c r="B18" s="618">
        <v>78395.104999999996</v>
      </c>
      <c r="C18" s="618" t="s">
        <v>67</v>
      </c>
      <c r="D18" s="618">
        <v>165.37799999999999</v>
      </c>
      <c r="E18" s="618">
        <v>0.115</v>
      </c>
      <c r="F18" s="618">
        <v>78229.728000000003</v>
      </c>
      <c r="G18" s="618">
        <v>1943.5553399999999</v>
      </c>
      <c r="H18" s="618" t="s">
        <v>67</v>
      </c>
      <c r="I18" s="618">
        <v>847.60768000000007</v>
      </c>
      <c r="J18" s="619"/>
      <c r="K18" s="619"/>
      <c r="L18" s="619"/>
      <c r="M18" s="619"/>
      <c r="N18" s="619"/>
      <c r="O18" s="619"/>
    </row>
    <row r="19" spans="1:17" s="76" customFormat="1" ht="6" customHeight="1">
      <c r="A19" s="21"/>
      <c r="B19" s="215"/>
      <c r="C19" s="215"/>
      <c r="D19" s="620"/>
      <c r="E19" s="620"/>
      <c r="F19" s="620"/>
      <c r="G19" s="215"/>
      <c r="H19" s="215"/>
      <c r="I19" s="215"/>
      <c r="J19" s="417"/>
    </row>
    <row r="20" spans="1:17" s="191" customFormat="1" ht="11.25" customHeight="1">
      <c r="A20" s="139" t="s">
        <v>636</v>
      </c>
      <c r="B20" s="21"/>
      <c r="C20" s="21"/>
      <c r="D20" s="21"/>
      <c r="E20" s="21"/>
      <c r="F20" s="21"/>
      <c r="G20" s="21"/>
      <c r="H20" s="373"/>
      <c r="I20" s="373"/>
      <c r="J20" s="417"/>
    </row>
    <row r="21" spans="1:17" s="76" customFormat="1">
      <c r="A21" s="95"/>
      <c r="B21" s="78"/>
      <c r="C21" s="78"/>
      <c r="D21" s="78"/>
      <c r="E21" s="78"/>
      <c r="F21" s="78"/>
      <c r="G21" s="78"/>
      <c r="H21" s="78"/>
      <c r="I21" s="660"/>
    </row>
    <row r="22" spans="1:17" s="76" customFormat="1">
      <c r="A22" s="78"/>
      <c r="B22" s="78"/>
      <c r="C22" s="78"/>
      <c r="D22" s="78"/>
      <c r="E22" s="78"/>
      <c r="F22" s="78"/>
      <c r="G22" s="78"/>
      <c r="H22" s="78"/>
      <c r="I22" s="78"/>
    </row>
    <row r="23" spans="1:17" s="76" customFormat="1">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62</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625C4114-CBA9-4B62-9AAE-00918DD82D1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D043-FC25-4B8E-A75A-E80604CFDC78}">
  <dimension ref="A1:H54"/>
  <sheetViews>
    <sheetView showGridLines="0" workbookViewId="0"/>
  </sheetViews>
  <sheetFormatPr baseColWidth="10" defaultColWidth="11.42578125" defaultRowHeight="12.75"/>
  <cols>
    <col min="1" max="1" width="5" style="7" customWidth="1"/>
    <col min="2" max="2" width="1.140625" style="7" customWidth="1"/>
    <col min="3" max="3" width="30.140625" style="7" customWidth="1"/>
    <col min="4" max="6" width="20.5703125" style="7" customWidth="1"/>
    <col min="7" max="7" width="14.42578125" style="7" bestFit="1" customWidth="1"/>
    <col min="8" max="16384" width="11.42578125" style="7"/>
  </cols>
  <sheetData>
    <row r="1" spans="1:8" s="196" customFormat="1" ht="18" customHeight="1">
      <c r="A1" s="1193" t="s">
        <v>1045</v>
      </c>
      <c r="B1" s="194"/>
      <c r="C1" s="195"/>
      <c r="D1" s="195"/>
      <c r="E1" s="195"/>
      <c r="F1" s="195"/>
    </row>
    <row r="2" spans="1:8" s="199" customFormat="1" ht="24" customHeight="1">
      <c r="A2" s="197" t="s">
        <v>339</v>
      </c>
      <c r="B2" s="197"/>
      <c r="C2" s="198"/>
      <c r="D2" s="198"/>
      <c r="E2" s="198"/>
      <c r="F2" s="198"/>
    </row>
    <row r="3" spans="1:8" s="202" customFormat="1" ht="18" customHeight="1">
      <c r="A3" s="100">
        <v>45596</v>
      </c>
      <c r="B3" s="200"/>
      <c r="C3" s="201"/>
      <c r="D3" s="201"/>
      <c r="E3" s="201"/>
      <c r="F3" s="201"/>
    </row>
    <row r="4" spans="1:8" s="205" customFormat="1" ht="18" customHeight="1">
      <c r="A4" s="203" t="s">
        <v>70</v>
      </c>
      <c r="B4" s="203"/>
      <c r="C4" s="204"/>
      <c r="D4" s="204"/>
      <c r="E4" s="204"/>
      <c r="F4" s="204"/>
    </row>
    <row r="5" spans="1:8" s="76" customFormat="1" ht="6" customHeight="1">
      <c r="A5" s="99"/>
      <c r="B5" s="99"/>
    </row>
    <row r="6" spans="1:8" s="76" customFormat="1" ht="12.75" customHeight="1">
      <c r="A6" s="206" t="s">
        <v>93</v>
      </c>
      <c r="B6" s="206"/>
      <c r="C6" s="207"/>
      <c r="D6" s="207"/>
      <c r="E6" s="207"/>
      <c r="F6" s="207"/>
    </row>
    <row r="7" spans="1:8" s="76" customFormat="1" ht="6.95" customHeight="1" thickBot="1"/>
    <row r="8" spans="1:8" s="76" customFormat="1" ht="12.2" customHeight="1">
      <c r="A8" s="208" t="s">
        <v>1</v>
      </c>
      <c r="B8" s="208"/>
      <c r="C8" s="208"/>
      <c r="D8" s="209" t="s">
        <v>340</v>
      </c>
      <c r="E8" s="210" t="s">
        <v>341</v>
      </c>
      <c r="F8" s="210" t="s">
        <v>342</v>
      </c>
    </row>
    <row r="9" spans="1:8" s="76" customFormat="1" ht="12.2" customHeight="1">
      <c r="A9" s="211"/>
      <c r="B9" s="211"/>
      <c r="C9" s="211"/>
      <c r="D9" s="212"/>
      <c r="E9" s="213" t="s">
        <v>343</v>
      </c>
      <c r="F9" s="213" t="s">
        <v>344</v>
      </c>
    </row>
    <row r="10" spans="1:8" s="76" customFormat="1" ht="6" customHeight="1">
      <c r="A10" s="21"/>
      <c r="B10" s="21"/>
      <c r="C10" s="21"/>
      <c r="D10" s="214"/>
      <c r="E10" s="21"/>
      <c r="F10" s="21"/>
    </row>
    <row r="11" spans="1:8" s="21" customFormat="1" ht="14.1" customHeight="1">
      <c r="A11" s="215">
        <v>1</v>
      </c>
      <c r="B11" s="215"/>
      <c r="C11" s="89" t="s">
        <v>29</v>
      </c>
      <c r="D11" s="216">
        <v>4084511.281</v>
      </c>
      <c r="E11" s="217">
        <v>28.947077448812554</v>
      </c>
      <c r="F11" s="218">
        <v>28.947077448812554</v>
      </c>
      <c r="G11" s="219"/>
      <c r="H11" s="76"/>
    </row>
    <row r="12" spans="1:8" s="21" customFormat="1" ht="14.1" customHeight="1">
      <c r="A12" s="215">
        <v>2</v>
      </c>
      <c r="B12" s="215"/>
      <c r="C12" s="89" t="s">
        <v>28</v>
      </c>
      <c r="D12" s="216">
        <v>2361601.2760000001</v>
      </c>
      <c r="E12" s="217">
        <v>16.736752658166193</v>
      </c>
      <c r="F12" s="218">
        <v>45.683830106978746</v>
      </c>
      <c r="G12" s="219"/>
      <c r="H12" s="76"/>
    </row>
    <row r="13" spans="1:8" s="21" customFormat="1" ht="14.1" customHeight="1">
      <c r="A13" s="215">
        <v>3</v>
      </c>
      <c r="B13" s="215"/>
      <c r="C13" s="89" t="s">
        <v>30</v>
      </c>
      <c r="D13" s="216">
        <v>2294180.5989999999</v>
      </c>
      <c r="E13" s="217">
        <v>16.258939910323182</v>
      </c>
      <c r="F13" s="218">
        <v>61.942770017301925</v>
      </c>
      <c r="G13" s="219"/>
      <c r="H13" s="76"/>
    </row>
    <row r="14" spans="1:8" s="21" customFormat="1" ht="14.1" customHeight="1">
      <c r="A14" s="215">
        <v>4</v>
      </c>
      <c r="B14" s="215"/>
      <c r="C14" s="89" t="s">
        <v>34</v>
      </c>
      <c r="D14" s="216">
        <v>1540009.2450000001</v>
      </c>
      <c r="E14" s="217">
        <v>10.914100566760645</v>
      </c>
      <c r="F14" s="218">
        <v>72.856870584062563</v>
      </c>
      <c r="G14" s="219"/>
      <c r="H14" s="76"/>
    </row>
    <row r="15" spans="1:8" s="21" customFormat="1" ht="14.1" customHeight="1">
      <c r="A15" s="215">
        <v>5</v>
      </c>
      <c r="B15" s="215"/>
      <c r="C15" s="89" t="s">
        <v>33</v>
      </c>
      <c r="D15" s="216">
        <v>1493029.3289999999</v>
      </c>
      <c r="E15" s="217">
        <v>10.581152222777185</v>
      </c>
      <c r="F15" s="218">
        <v>83.43802280683974</v>
      </c>
      <c r="G15" s="219"/>
      <c r="H15" s="76"/>
    </row>
    <row r="16" spans="1:8" s="21" customFormat="1" ht="14.1" customHeight="1">
      <c r="A16" s="215">
        <v>6</v>
      </c>
      <c r="B16" s="215"/>
      <c r="C16" s="89" t="s">
        <v>31</v>
      </c>
      <c r="D16" s="216">
        <v>1251645.686</v>
      </c>
      <c r="E16" s="217">
        <v>8.8704577166068344</v>
      </c>
      <c r="F16" s="218">
        <v>92.308480523446576</v>
      </c>
      <c r="G16" s="219"/>
      <c r="H16" s="76"/>
    </row>
    <row r="17" spans="1:8" s="21" customFormat="1" ht="14.1" customHeight="1">
      <c r="A17" s="215">
        <v>7</v>
      </c>
      <c r="B17" s="215"/>
      <c r="C17" s="89" t="s">
        <v>35</v>
      </c>
      <c r="D17" s="216">
        <v>560857.08200000005</v>
      </c>
      <c r="E17" s="217">
        <v>3.9748141879030876</v>
      </c>
      <c r="F17" s="218">
        <v>96.283294711349669</v>
      </c>
      <c r="G17" s="219"/>
      <c r="H17" s="76"/>
    </row>
    <row r="18" spans="1:8" s="21" customFormat="1" ht="14.1" customHeight="1">
      <c r="A18" s="215">
        <v>8</v>
      </c>
      <c r="B18" s="215"/>
      <c r="C18" s="89" t="s">
        <v>36</v>
      </c>
      <c r="D18" s="216">
        <v>304666.83299999998</v>
      </c>
      <c r="E18" s="217">
        <v>2.1591847357503817</v>
      </c>
      <c r="F18" s="218">
        <v>98.442479447100055</v>
      </c>
      <c r="G18" s="219"/>
      <c r="H18" s="76"/>
    </row>
    <row r="19" spans="1:8" s="21" customFormat="1" ht="14.1" customHeight="1">
      <c r="A19" s="215">
        <v>9</v>
      </c>
      <c r="B19" s="215"/>
      <c r="C19" s="89" t="s">
        <v>32</v>
      </c>
      <c r="D19" s="216">
        <v>219770.38200000001</v>
      </c>
      <c r="E19" s="217">
        <v>1.5575205528999296</v>
      </c>
      <c r="F19" s="218">
        <v>99.999999999999986</v>
      </c>
      <c r="G19" s="219"/>
      <c r="H19" s="76"/>
    </row>
    <row r="20" spans="1:8" s="224" customFormat="1" ht="6.75" customHeight="1">
      <c r="A20" s="220"/>
      <c r="B20" s="220"/>
      <c r="C20" s="220"/>
      <c r="D20" s="221"/>
      <c r="E20" s="222"/>
      <c r="F20" s="223"/>
      <c r="G20" s="219"/>
    </row>
    <row r="21" spans="1:8" s="76" customFormat="1" ht="9.75" customHeight="1">
      <c r="D21" s="225"/>
      <c r="E21" s="226"/>
      <c r="G21" s="219"/>
    </row>
    <row r="22" spans="1:8" s="76" customFormat="1" ht="15" customHeight="1">
      <c r="A22" s="206" t="s">
        <v>75</v>
      </c>
      <c r="B22" s="206"/>
      <c r="C22" s="227"/>
      <c r="D22" s="227"/>
      <c r="E22" s="227"/>
      <c r="F22" s="227"/>
      <c r="G22" s="219"/>
    </row>
    <row r="23" spans="1:8" s="76" customFormat="1" ht="6.95" customHeight="1" thickBot="1">
      <c r="G23" s="219"/>
    </row>
    <row r="24" spans="1:8" s="76" customFormat="1" ht="12.2" customHeight="1">
      <c r="A24" s="106" t="s">
        <v>1</v>
      </c>
      <c r="B24" s="106"/>
      <c r="C24" s="106"/>
      <c r="D24" s="209" t="s">
        <v>340</v>
      </c>
      <c r="E24" s="210" t="s">
        <v>341</v>
      </c>
      <c r="F24" s="210" t="s">
        <v>342</v>
      </c>
      <c r="G24" s="219"/>
    </row>
    <row r="25" spans="1:8" s="76" customFormat="1" ht="12.2" customHeight="1">
      <c r="A25" s="228"/>
      <c r="B25" s="228"/>
      <c r="C25" s="228"/>
      <c r="D25" s="212"/>
      <c r="E25" s="213" t="s">
        <v>343</v>
      </c>
      <c r="F25" s="213" t="s">
        <v>344</v>
      </c>
      <c r="G25" s="219"/>
    </row>
    <row r="26" spans="1:8" s="76" customFormat="1" ht="8.25" customHeight="1">
      <c r="A26" s="21"/>
      <c r="B26" s="21"/>
      <c r="C26" s="21"/>
      <c r="D26" s="214"/>
      <c r="E26" s="215"/>
      <c r="F26" s="215"/>
      <c r="G26" s="219"/>
    </row>
    <row r="27" spans="1:8" s="21" customFormat="1" ht="14.1" customHeight="1">
      <c r="A27" s="215">
        <v>1</v>
      </c>
      <c r="B27" s="215"/>
      <c r="C27" s="89" t="s">
        <v>29</v>
      </c>
      <c r="D27" s="216">
        <v>2797759.926</v>
      </c>
      <c r="E27" s="217">
        <v>32.814576193939075</v>
      </c>
      <c r="F27" s="218">
        <v>32.814576193939075</v>
      </c>
      <c r="G27" s="219"/>
    </row>
    <row r="28" spans="1:8" s="21" customFormat="1" ht="14.1" customHeight="1">
      <c r="A28" s="215">
        <v>2</v>
      </c>
      <c r="B28" s="215"/>
      <c r="C28" s="89" t="s">
        <v>30</v>
      </c>
      <c r="D28" s="216">
        <v>1568679.2250000001</v>
      </c>
      <c r="E28" s="217">
        <v>18.398842400393935</v>
      </c>
      <c r="F28" s="218">
        <v>51.213418594333007</v>
      </c>
      <c r="G28" s="219"/>
    </row>
    <row r="29" spans="1:8" s="21" customFormat="1" ht="14.1" customHeight="1">
      <c r="A29" s="215">
        <v>3</v>
      </c>
      <c r="B29" s="215"/>
      <c r="C29" s="89" t="s">
        <v>28</v>
      </c>
      <c r="D29" s="216">
        <v>1191182.6200000001</v>
      </c>
      <c r="E29" s="217">
        <v>13.971231942252782</v>
      </c>
      <c r="F29" s="218">
        <v>65.184650536585792</v>
      </c>
      <c r="G29" s="219"/>
    </row>
    <row r="30" spans="1:8" s="21" customFormat="1" ht="14.1" customHeight="1">
      <c r="A30" s="215">
        <v>4</v>
      </c>
      <c r="B30" s="215"/>
      <c r="C30" s="89" t="s">
        <v>33</v>
      </c>
      <c r="D30" s="216">
        <v>1194918.8370000001</v>
      </c>
      <c r="E30" s="217">
        <v>14.01505356407395</v>
      </c>
      <c r="F30" s="218">
        <v>79.199704100659744</v>
      </c>
      <c r="G30" s="219"/>
    </row>
    <row r="31" spans="1:8" s="21" customFormat="1" ht="14.1" customHeight="1">
      <c r="A31" s="215">
        <v>5</v>
      </c>
      <c r="B31" s="215"/>
      <c r="C31" s="89" t="s">
        <v>31</v>
      </c>
      <c r="D31" s="216">
        <v>851022.73199999996</v>
      </c>
      <c r="E31" s="217">
        <v>9.9815391672702773</v>
      </c>
      <c r="F31" s="218">
        <v>89.181243267930029</v>
      </c>
      <c r="G31" s="219"/>
    </row>
    <row r="32" spans="1:8" s="21" customFormat="1" ht="14.1" customHeight="1">
      <c r="A32" s="215">
        <v>6</v>
      </c>
      <c r="B32" s="215"/>
      <c r="C32" s="89" t="s">
        <v>35</v>
      </c>
      <c r="D32" s="216">
        <v>557805.23499999999</v>
      </c>
      <c r="E32" s="217">
        <v>6.5424278241969471</v>
      </c>
      <c r="F32" s="218">
        <v>95.723671092126978</v>
      </c>
      <c r="G32" s="219"/>
    </row>
    <row r="33" spans="1:7" s="21" customFormat="1" ht="14.1" customHeight="1">
      <c r="A33" s="215">
        <v>7</v>
      </c>
      <c r="B33" s="215"/>
      <c r="C33" s="89" t="s">
        <v>32</v>
      </c>
      <c r="D33" s="216">
        <v>272877.95</v>
      </c>
      <c r="E33" s="217">
        <v>3.2005513406302533</v>
      </c>
      <c r="F33" s="218">
        <v>98.924222432757233</v>
      </c>
      <c r="G33" s="219"/>
    </row>
    <row r="34" spans="1:7" s="21" customFormat="1" ht="14.1" customHeight="1">
      <c r="A34" s="215">
        <v>8</v>
      </c>
      <c r="B34" s="215"/>
      <c r="C34" s="89" t="s">
        <v>36</v>
      </c>
      <c r="D34" s="216">
        <v>91720.44</v>
      </c>
      <c r="E34" s="217">
        <v>1.0757775672427792</v>
      </c>
      <c r="F34" s="218">
        <v>100.00000000000001</v>
      </c>
      <c r="G34" s="219"/>
    </row>
    <row r="35" spans="1:7" s="21" customFormat="1" ht="14.1" customHeight="1">
      <c r="A35" s="215">
        <v>9</v>
      </c>
      <c r="B35" s="215"/>
      <c r="C35" s="89" t="s">
        <v>34</v>
      </c>
      <c r="D35" s="216">
        <v>0</v>
      </c>
      <c r="E35" s="217" t="s">
        <v>67</v>
      </c>
      <c r="F35" s="218" t="s">
        <v>67</v>
      </c>
      <c r="G35" s="219"/>
    </row>
    <row r="36" spans="1:7" s="224" customFormat="1" ht="6.75" customHeight="1">
      <c r="A36" s="220"/>
      <c r="B36" s="220"/>
      <c r="C36" s="220"/>
      <c r="D36" s="221"/>
      <c r="E36" s="222"/>
      <c r="F36" s="222"/>
      <c r="G36" s="219"/>
    </row>
    <row r="37" spans="1:7" s="76" customFormat="1" ht="9.75" customHeight="1">
      <c r="D37" s="226"/>
      <c r="E37" s="226"/>
      <c r="F37" s="219"/>
    </row>
    <row r="38" spans="1:7" s="76" customFormat="1" ht="12.75" customHeight="1">
      <c r="A38" s="206" t="s">
        <v>345</v>
      </c>
      <c r="B38" s="206"/>
      <c r="C38" s="227"/>
      <c r="D38" s="227"/>
      <c r="E38" s="227"/>
      <c r="F38" s="227"/>
    </row>
    <row r="39" spans="1:7" s="76" customFormat="1" ht="6.95" customHeight="1" thickBot="1"/>
    <row r="40" spans="1:7" s="76" customFormat="1" ht="12.2" customHeight="1">
      <c r="A40" s="208" t="s">
        <v>1</v>
      </c>
      <c r="B40" s="208"/>
      <c r="C40" s="208"/>
      <c r="D40" s="209" t="s">
        <v>340</v>
      </c>
      <c r="E40" s="210" t="s">
        <v>341</v>
      </c>
      <c r="F40" s="210" t="s">
        <v>342</v>
      </c>
    </row>
    <row r="41" spans="1:7" s="76" customFormat="1" ht="12.2" customHeight="1">
      <c r="A41" s="211"/>
      <c r="B41" s="211"/>
      <c r="C41" s="211"/>
      <c r="D41" s="212"/>
      <c r="E41" s="213" t="s">
        <v>343</v>
      </c>
      <c r="F41" s="213" t="s">
        <v>344</v>
      </c>
    </row>
    <row r="42" spans="1:7" s="76" customFormat="1" ht="6" customHeight="1">
      <c r="A42" s="21"/>
      <c r="B42" s="21"/>
      <c r="C42" s="21"/>
      <c r="D42" s="214"/>
      <c r="E42" s="215"/>
      <c r="F42" s="215"/>
    </row>
    <row r="43" spans="1:7" s="21" customFormat="1" ht="14.1" customHeight="1">
      <c r="A43" s="215">
        <v>1</v>
      </c>
      <c r="B43" s="215"/>
      <c r="C43" s="89" t="s">
        <v>29</v>
      </c>
      <c r="D43" s="216">
        <v>935635.42099999997</v>
      </c>
      <c r="E43" s="229">
        <v>27.885429749596511</v>
      </c>
      <c r="F43" s="218">
        <v>27.885429749596511</v>
      </c>
      <c r="G43" s="219"/>
    </row>
    <row r="44" spans="1:7" s="21" customFormat="1" ht="14.1" customHeight="1">
      <c r="A44" s="215">
        <v>2</v>
      </c>
      <c r="B44" s="215"/>
      <c r="C44" s="89" t="s">
        <v>28</v>
      </c>
      <c r="D44" s="216">
        <v>744126.53200000001</v>
      </c>
      <c r="E44" s="229">
        <v>22.177749652443826</v>
      </c>
      <c r="F44" s="218">
        <v>50.063179402040333</v>
      </c>
      <c r="G44" s="219"/>
    </row>
    <row r="45" spans="1:7" s="21" customFormat="1" ht="14.1" customHeight="1">
      <c r="A45" s="215">
        <v>3</v>
      </c>
      <c r="B45" s="215"/>
      <c r="C45" s="89" t="s">
        <v>30</v>
      </c>
      <c r="D45" s="216">
        <v>413191.97</v>
      </c>
      <c r="E45" s="229">
        <v>12.314663803789863</v>
      </c>
      <c r="F45" s="218">
        <v>62.377843205830196</v>
      </c>
      <c r="G45" s="219"/>
    </row>
    <row r="46" spans="1:7" s="21" customFormat="1" ht="14.1" customHeight="1">
      <c r="A46" s="215">
        <v>4</v>
      </c>
      <c r="B46" s="215"/>
      <c r="C46" s="89" t="s">
        <v>31</v>
      </c>
      <c r="D46" s="216">
        <v>368099.88799999998</v>
      </c>
      <c r="E46" s="229">
        <v>10.970751360276198</v>
      </c>
      <c r="F46" s="218">
        <v>73.348594566106399</v>
      </c>
      <c r="G46" s="219"/>
    </row>
    <row r="47" spans="1:7" s="21" customFormat="1" ht="14.1" customHeight="1">
      <c r="A47" s="215">
        <v>5</v>
      </c>
      <c r="B47" s="215"/>
      <c r="C47" s="89" t="s">
        <v>34</v>
      </c>
      <c r="D47" s="216">
        <v>345856.32400000002</v>
      </c>
      <c r="E47" s="229">
        <v>10.307810082743426</v>
      </c>
      <c r="F47" s="218">
        <v>83.656404648849829</v>
      </c>
      <c r="G47" s="219"/>
    </row>
    <row r="48" spans="1:7" s="21" customFormat="1" ht="14.1" customHeight="1">
      <c r="A48" s="215">
        <v>6</v>
      </c>
      <c r="B48" s="215"/>
      <c r="C48" s="89" t="s">
        <v>33</v>
      </c>
      <c r="D48" s="216">
        <v>319299.27500000002</v>
      </c>
      <c r="E48" s="229">
        <v>9.5163108431629144</v>
      </c>
      <c r="F48" s="218">
        <v>93.172715492012742</v>
      </c>
      <c r="G48" s="219"/>
    </row>
    <row r="49" spans="1:7" s="21" customFormat="1" ht="14.1" customHeight="1">
      <c r="A49" s="215">
        <v>7</v>
      </c>
      <c r="B49" s="215"/>
      <c r="C49" s="89" t="s">
        <v>36</v>
      </c>
      <c r="D49" s="216">
        <v>114556.965</v>
      </c>
      <c r="E49" s="229">
        <v>3.414225378962525</v>
      </c>
      <c r="F49" s="218">
        <v>96.586940870975269</v>
      </c>
      <c r="G49" s="219"/>
    </row>
    <row r="50" spans="1:7" s="21" customFormat="1" ht="14.1" customHeight="1">
      <c r="A50" s="215">
        <v>8</v>
      </c>
      <c r="B50" s="215"/>
      <c r="C50" s="89" t="s">
        <v>35</v>
      </c>
      <c r="D50" s="216">
        <v>73204.432000000001</v>
      </c>
      <c r="E50" s="229">
        <v>2.1817654612876347</v>
      </c>
      <c r="F50" s="218">
        <v>98.768706332262909</v>
      </c>
      <c r="G50" s="219"/>
    </row>
    <row r="51" spans="1:7" s="21" customFormat="1" ht="14.1" customHeight="1">
      <c r="A51" s="215">
        <v>9</v>
      </c>
      <c r="B51" s="215"/>
      <c r="C51" s="89" t="s">
        <v>32</v>
      </c>
      <c r="D51" s="216">
        <v>41313.402000000002</v>
      </c>
      <c r="E51" s="229">
        <v>1.2312936677371049</v>
      </c>
      <c r="F51" s="218">
        <v>100.00000000000001</v>
      </c>
      <c r="G51" s="219"/>
    </row>
    <row r="52" spans="1:7" ht="4.5" customHeight="1">
      <c r="A52" s="230"/>
      <c r="B52" s="230"/>
      <c r="C52" s="230"/>
      <c r="D52" s="221"/>
      <c r="E52" s="230"/>
      <c r="F52" s="230"/>
    </row>
    <row r="53" spans="1:7" ht="13.5">
      <c r="A53" s="231" t="s">
        <v>346</v>
      </c>
      <c r="B53" s="26"/>
      <c r="C53" s="15"/>
      <c r="D53" s="232"/>
      <c r="E53" s="15"/>
      <c r="F53" s="15"/>
    </row>
    <row r="54" spans="1:7" ht="13.5">
      <c r="A54" s="95"/>
      <c r="B54" s="15"/>
      <c r="C54" s="15"/>
      <c r="D54" s="233"/>
      <c r="E54" s="15"/>
      <c r="F54" s="15"/>
    </row>
  </sheetData>
  <mergeCells count="6">
    <mergeCell ref="A8:C9"/>
    <mergeCell ref="D8:D9"/>
    <mergeCell ref="A24:C25"/>
    <mergeCell ref="D24:D25"/>
    <mergeCell ref="A40:C41"/>
    <mergeCell ref="D40:D41"/>
  </mergeCells>
  <hyperlinks>
    <hyperlink ref="A1" location="Índice!A1" display="Volver al Índice" xr:uid="{79791859-487A-4A53-82F7-812DC908B41B}"/>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E8F0-1894-496B-AB2B-A3074CD6D542}">
  <dimension ref="A1:T58"/>
  <sheetViews>
    <sheetView showGridLines="0" topLeftCell="A29" zoomScaleNormal="100" workbookViewId="0"/>
  </sheetViews>
  <sheetFormatPr baseColWidth="10" defaultColWidth="13.140625" defaultRowHeight="12.75"/>
  <cols>
    <col min="1" max="1" width="4" style="7" customWidth="1"/>
    <col min="2" max="2" width="1.7109375" style="7" customWidth="1"/>
    <col min="3" max="3" width="21.85546875" style="7" customWidth="1"/>
    <col min="4" max="4" width="13.7109375" style="7" bestFit="1" customWidth="1"/>
    <col min="5" max="6" width="10.85546875" style="7" customWidth="1"/>
    <col min="7" max="7" width="2.140625" style="7" customWidth="1"/>
    <col min="8" max="8" width="4" style="7" customWidth="1"/>
    <col min="9" max="9" width="1.140625" style="7" customWidth="1"/>
    <col min="10" max="10" width="21.7109375" style="7" customWidth="1"/>
    <col min="11" max="11" width="13.7109375" style="7" bestFit="1" customWidth="1"/>
    <col min="12" max="12" width="10.85546875" style="7" customWidth="1"/>
    <col min="13" max="13" width="12" style="7" customWidth="1"/>
    <col min="14" max="14" width="1.7109375" style="7" customWidth="1"/>
    <col min="15" max="15" width="2.85546875" style="7" customWidth="1"/>
    <col min="16" max="16" width="1.28515625" style="7" customWidth="1"/>
    <col min="17" max="17" width="20" style="7" customWidth="1"/>
    <col min="18" max="20" width="10.85546875" style="7" customWidth="1"/>
    <col min="21" max="16384" width="13.140625" style="7"/>
  </cols>
  <sheetData>
    <row r="1" spans="1:20">
      <c r="A1" s="1193" t="s">
        <v>1045</v>
      </c>
    </row>
    <row r="2" spans="1:20" s="234" customFormat="1" ht="24.95" customHeight="1">
      <c r="A2" s="70" t="s">
        <v>347</v>
      </c>
      <c r="B2" s="70"/>
      <c r="C2" s="70"/>
      <c r="D2" s="70"/>
      <c r="E2" s="70"/>
      <c r="F2" s="70"/>
      <c r="G2" s="70"/>
      <c r="H2" s="70"/>
      <c r="I2" s="70"/>
      <c r="J2" s="70"/>
      <c r="K2" s="70"/>
      <c r="L2" s="70"/>
      <c r="M2" s="70"/>
      <c r="N2" s="70"/>
      <c r="O2" s="70"/>
      <c r="P2" s="70"/>
      <c r="Q2" s="70"/>
      <c r="R2" s="70"/>
      <c r="S2" s="70"/>
      <c r="T2" s="70"/>
    </row>
    <row r="3" spans="1:20" s="235" customFormat="1" ht="18" customHeight="1">
      <c r="A3" s="72">
        <v>45596</v>
      </c>
      <c r="B3" s="72"/>
      <c r="C3" s="72"/>
      <c r="D3" s="72"/>
      <c r="E3" s="72"/>
      <c r="F3" s="72"/>
      <c r="G3" s="72"/>
      <c r="H3" s="72"/>
      <c r="I3" s="72"/>
      <c r="J3" s="72"/>
      <c r="K3" s="72"/>
      <c r="L3" s="72"/>
      <c r="M3" s="72"/>
      <c r="N3" s="72"/>
      <c r="O3" s="72"/>
      <c r="P3" s="72"/>
      <c r="Q3" s="72"/>
      <c r="R3" s="72"/>
      <c r="S3" s="72"/>
      <c r="T3" s="72"/>
    </row>
    <row r="4" spans="1:20" s="236" customFormat="1" ht="18" customHeight="1">
      <c r="A4" s="74" t="s">
        <v>70</v>
      </c>
      <c r="B4" s="74"/>
      <c r="C4" s="74"/>
      <c r="D4" s="74"/>
      <c r="E4" s="74"/>
      <c r="F4" s="74"/>
      <c r="G4" s="74"/>
      <c r="H4" s="74"/>
      <c r="I4" s="74"/>
      <c r="J4" s="74"/>
      <c r="K4" s="74"/>
      <c r="L4" s="74"/>
      <c r="M4" s="74"/>
      <c r="N4" s="74"/>
      <c r="O4" s="74"/>
      <c r="P4" s="74"/>
      <c r="Q4" s="74"/>
      <c r="R4" s="74"/>
      <c r="S4" s="74"/>
      <c r="T4" s="74"/>
    </row>
    <row r="5" spans="1:20" s="237" customFormat="1" ht="9.75" customHeight="1"/>
    <row r="6" spans="1:20" s="238" customFormat="1" ht="12" customHeight="1">
      <c r="A6" s="206" t="s">
        <v>348</v>
      </c>
      <c r="B6" s="206"/>
      <c r="C6" s="206"/>
      <c r="D6" s="206"/>
      <c r="E6" s="206"/>
      <c r="F6" s="206"/>
      <c r="H6" s="206" t="s">
        <v>349</v>
      </c>
      <c r="I6" s="206"/>
      <c r="J6" s="206"/>
      <c r="K6" s="206"/>
      <c r="L6" s="206"/>
      <c r="M6" s="206"/>
      <c r="Q6" s="239" t="s">
        <v>350</v>
      </c>
      <c r="R6" s="239"/>
      <c r="S6" s="239"/>
      <c r="T6" s="239"/>
    </row>
    <row r="7" spans="1:20" s="237" customFormat="1" ht="9" customHeight="1" thickBot="1"/>
    <row r="8" spans="1:20" s="241" customFormat="1" ht="12.95" customHeight="1">
      <c r="A8" s="106" t="s">
        <v>1</v>
      </c>
      <c r="B8" s="106"/>
      <c r="C8" s="240"/>
      <c r="D8" s="240" t="s">
        <v>340</v>
      </c>
      <c r="E8" s="209" t="s">
        <v>351</v>
      </c>
      <c r="F8" s="209" t="s">
        <v>352</v>
      </c>
      <c r="G8" s="78"/>
      <c r="H8" s="106" t="s">
        <v>1</v>
      </c>
      <c r="I8" s="106"/>
      <c r="J8" s="240"/>
      <c r="K8" s="240" t="s">
        <v>340</v>
      </c>
      <c r="L8" s="209" t="s">
        <v>351</v>
      </c>
      <c r="M8" s="209" t="s">
        <v>352</v>
      </c>
      <c r="N8" s="78"/>
      <c r="O8" s="106" t="s">
        <v>1</v>
      </c>
      <c r="P8" s="106"/>
      <c r="Q8" s="240"/>
      <c r="R8" s="240" t="s">
        <v>340</v>
      </c>
      <c r="S8" s="209" t="s">
        <v>351</v>
      </c>
      <c r="T8" s="209" t="s">
        <v>352</v>
      </c>
    </row>
    <row r="9" spans="1:20" s="241" customFormat="1" ht="12.95" customHeight="1">
      <c r="A9" s="242"/>
      <c r="B9" s="242"/>
      <c r="C9" s="242"/>
      <c r="D9" s="242"/>
      <c r="E9" s="212" t="s">
        <v>353</v>
      </c>
      <c r="F9" s="212" t="s">
        <v>354</v>
      </c>
      <c r="G9" s="78"/>
      <c r="H9" s="242"/>
      <c r="I9" s="242"/>
      <c r="J9" s="242"/>
      <c r="K9" s="242"/>
      <c r="L9" s="212" t="s">
        <v>353</v>
      </c>
      <c r="M9" s="212" t="s">
        <v>354</v>
      </c>
      <c r="N9" s="78"/>
      <c r="O9" s="242"/>
      <c r="P9" s="242"/>
      <c r="Q9" s="242"/>
      <c r="R9" s="242"/>
      <c r="S9" s="212" t="s">
        <v>353</v>
      </c>
      <c r="T9" s="212" t="s">
        <v>354</v>
      </c>
    </row>
    <row r="10" spans="1:20" s="237"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499999999999993" customHeight="1">
      <c r="A11" s="215">
        <v>1</v>
      </c>
      <c r="B11" s="214"/>
      <c r="C11" s="89" t="s">
        <v>34</v>
      </c>
      <c r="D11" s="187">
        <v>2679.268</v>
      </c>
      <c r="E11" s="243">
        <v>83.984090070587854</v>
      </c>
      <c r="F11" s="244">
        <v>83.984090070587854</v>
      </c>
      <c r="H11" s="215">
        <v>1</v>
      </c>
      <c r="I11" s="214"/>
      <c r="J11" s="89" t="s">
        <v>34</v>
      </c>
      <c r="K11" s="187">
        <v>17003.113000000001</v>
      </c>
      <c r="L11" s="243">
        <v>90.442181829864609</v>
      </c>
      <c r="M11" s="244">
        <v>90.442181829864609</v>
      </c>
      <c r="O11" s="215">
        <v>1</v>
      </c>
      <c r="P11" s="214"/>
      <c r="Q11" s="89" t="s">
        <v>34</v>
      </c>
      <c r="R11" s="187">
        <v>87922.045379999996</v>
      </c>
      <c r="S11" s="243">
        <v>86.025013708552706</v>
      </c>
      <c r="T11" s="244">
        <v>86.025013708552706</v>
      </c>
    </row>
    <row r="12" spans="1:20" s="21" customFormat="1" ht="9.9499999999999993" customHeight="1">
      <c r="A12" s="215">
        <v>2</v>
      </c>
      <c r="B12" s="214"/>
      <c r="C12" s="89" t="s">
        <v>35</v>
      </c>
      <c r="D12" s="187">
        <v>510.94099999999997</v>
      </c>
      <c r="E12" s="243">
        <v>16.015909929412146</v>
      </c>
      <c r="F12" s="244">
        <v>100</v>
      </c>
      <c r="H12" s="215">
        <v>2</v>
      </c>
      <c r="I12" s="214"/>
      <c r="J12" s="89" t="s">
        <v>35</v>
      </c>
      <c r="K12" s="187">
        <v>841.81</v>
      </c>
      <c r="L12" s="243">
        <v>4.4777172913100269</v>
      </c>
      <c r="M12" s="244">
        <v>94.919899121174637</v>
      </c>
      <c r="O12" s="215">
        <v>2</v>
      </c>
      <c r="P12" s="214"/>
      <c r="Q12" s="89" t="s">
        <v>35</v>
      </c>
      <c r="R12" s="187">
        <v>8243.3618900000001</v>
      </c>
      <c r="S12" s="243">
        <v>8.0655007117602953</v>
      </c>
      <c r="T12" s="244">
        <v>94.090514420312999</v>
      </c>
    </row>
    <row r="13" spans="1:20" s="21" customFormat="1" ht="9.9499999999999993" customHeight="1">
      <c r="A13" s="215">
        <v>3</v>
      </c>
      <c r="B13" s="214"/>
      <c r="C13" s="89" t="s">
        <v>32</v>
      </c>
      <c r="D13" s="187" t="s">
        <v>67</v>
      </c>
      <c r="E13" s="243" t="s">
        <v>67</v>
      </c>
      <c r="F13" s="244" t="s">
        <v>67</v>
      </c>
      <c r="H13" s="215">
        <v>3</v>
      </c>
      <c r="I13" s="214"/>
      <c r="J13" s="89" t="s">
        <v>31</v>
      </c>
      <c r="K13" s="187">
        <v>955.05799999999999</v>
      </c>
      <c r="L13" s="243">
        <v>5.0801008788253554</v>
      </c>
      <c r="M13" s="244">
        <v>100</v>
      </c>
      <c r="O13" s="215">
        <v>3</v>
      </c>
      <c r="P13" s="214"/>
      <c r="Q13" s="89" t="s">
        <v>29</v>
      </c>
      <c r="R13" s="187" t="s">
        <v>67</v>
      </c>
      <c r="S13" s="243" t="s">
        <v>67</v>
      </c>
      <c r="T13" s="244" t="s">
        <v>67</v>
      </c>
    </row>
    <row r="14" spans="1:20" s="21" customFormat="1" ht="9.9499999999999993" customHeight="1">
      <c r="A14" s="215">
        <v>4</v>
      </c>
      <c r="B14" s="214"/>
      <c r="C14" s="89" t="s">
        <v>30</v>
      </c>
      <c r="D14" s="187" t="s">
        <v>67</v>
      </c>
      <c r="E14" s="243" t="s">
        <v>67</v>
      </c>
      <c r="F14" s="244" t="s">
        <v>67</v>
      </c>
      <c r="H14" s="215">
        <v>4</v>
      </c>
      <c r="I14" s="214"/>
      <c r="J14" s="89" t="s">
        <v>32</v>
      </c>
      <c r="K14" s="187" t="s">
        <v>67</v>
      </c>
      <c r="L14" s="243" t="s">
        <v>67</v>
      </c>
      <c r="M14" s="244" t="s">
        <v>67</v>
      </c>
      <c r="O14" s="215">
        <v>4</v>
      </c>
      <c r="P14" s="214"/>
      <c r="Q14" s="89" t="s">
        <v>33</v>
      </c>
      <c r="R14" s="187" t="s">
        <v>67</v>
      </c>
      <c r="S14" s="243" t="s">
        <v>67</v>
      </c>
      <c r="T14" s="244" t="s">
        <v>67</v>
      </c>
    </row>
    <row r="15" spans="1:20" s="21" customFormat="1" ht="9.9499999999999993" customHeight="1">
      <c r="A15" s="215">
        <v>5</v>
      </c>
      <c r="B15" s="214"/>
      <c r="C15" s="89" t="s">
        <v>29</v>
      </c>
      <c r="D15" s="187" t="s">
        <v>67</v>
      </c>
      <c r="E15" s="243" t="s">
        <v>67</v>
      </c>
      <c r="F15" s="244" t="s">
        <v>67</v>
      </c>
      <c r="H15" s="215">
        <v>5</v>
      </c>
      <c r="I15" s="214"/>
      <c r="J15" s="89" t="s">
        <v>33</v>
      </c>
      <c r="K15" s="187" t="s">
        <v>67</v>
      </c>
      <c r="L15" s="243" t="s">
        <v>67</v>
      </c>
      <c r="M15" s="244" t="s">
        <v>67</v>
      </c>
      <c r="O15" s="215">
        <v>5</v>
      </c>
      <c r="P15" s="214"/>
      <c r="Q15" s="89" t="s">
        <v>30</v>
      </c>
      <c r="R15" s="187">
        <v>6039.8021100000005</v>
      </c>
      <c r="S15" s="243">
        <v>5.9094855796869954</v>
      </c>
      <c r="T15" s="244">
        <v>100</v>
      </c>
    </row>
    <row r="16" spans="1:20" s="21" customFormat="1" ht="9.9499999999999993" customHeight="1">
      <c r="A16" s="215">
        <v>6</v>
      </c>
      <c r="B16" s="214"/>
      <c r="C16" s="89" t="s">
        <v>28</v>
      </c>
      <c r="D16" s="187" t="s">
        <v>67</v>
      </c>
      <c r="E16" s="243" t="s">
        <v>67</v>
      </c>
      <c r="F16" s="244" t="s">
        <v>67</v>
      </c>
      <c r="H16" s="215">
        <v>6</v>
      </c>
      <c r="I16" s="214"/>
      <c r="J16" s="89" t="s">
        <v>30</v>
      </c>
      <c r="K16" s="187" t="s">
        <v>67</v>
      </c>
      <c r="L16" s="243" t="s">
        <v>67</v>
      </c>
      <c r="M16" s="244" t="s">
        <v>67</v>
      </c>
      <c r="O16" s="215">
        <v>6</v>
      </c>
      <c r="P16" s="214"/>
      <c r="Q16" s="89" t="s">
        <v>36</v>
      </c>
      <c r="R16" s="187" t="s">
        <v>67</v>
      </c>
      <c r="S16" s="243" t="s">
        <v>67</v>
      </c>
      <c r="T16" s="244" t="s">
        <v>67</v>
      </c>
    </row>
    <row r="17" spans="1:20" s="21" customFormat="1" ht="9.9499999999999993" customHeight="1">
      <c r="A17" s="215">
        <v>7</v>
      </c>
      <c r="B17" s="214"/>
      <c r="C17" s="89" t="s">
        <v>31</v>
      </c>
      <c r="D17" s="187" t="s">
        <v>67</v>
      </c>
      <c r="E17" s="243" t="s">
        <v>67</v>
      </c>
      <c r="F17" s="244" t="s">
        <v>67</v>
      </c>
      <c r="H17" s="215">
        <v>7</v>
      </c>
      <c r="I17" s="214"/>
      <c r="J17" s="89" t="s">
        <v>29</v>
      </c>
      <c r="K17" s="187" t="s">
        <v>67</v>
      </c>
      <c r="L17" s="243" t="s">
        <v>67</v>
      </c>
      <c r="M17" s="244" t="s">
        <v>67</v>
      </c>
      <c r="O17" s="215">
        <v>7</v>
      </c>
      <c r="P17" s="214"/>
      <c r="Q17" s="89" t="s">
        <v>28</v>
      </c>
      <c r="R17" s="187" t="s">
        <v>67</v>
      </c>
      <c r="S17" s="243" t="s">
        <v>67</v>
      </c>
      <c r="T17" s="244" t="s">
        <v>67</v>
      </c>
    </row>
    <row r="18" spans="1:20" s="21" customFormat="1" ht="9.9499999999999993" customHeight="1">
      <c r="A18" s="215">
        <v>8</v>
      </c>
      <c r="B18" s="214"/>
      <c r="C18" s="89" t="s">
        <v>33</v>
      </c>
      <c r="D18" s="187" t="s">
        <v>67</v>
      </c>
      <c r="E18" s="243" t="s">
        <v>67</v>
      </c>
      <c r="F18" s="244" t="s">
        <v>67</v>
      </c>
      <c r="H18" s="215">
        <v>8</v>
      </c>
      <c r="I18" s="214"/>
      <c r="J18" s="89" t="s">
        <v>28</v>
      </c>
      <c r="K18" s="187" t="s">
        <v>67</v>
      </c>
      <c r="L18" s="243" t="s">
        <v>67</v>
      </c>
      <c r="M18" s="244" t="s">
        <v>67</v>
      </c>
      <c r="O18" s="215">
        <v>8</v>
      </c>
      <c r="P18" s="214"/>
      <c r="Q18" s="89" t="s">
        <v>31</v>
      </c>
      <c r="R18" s="187" t="s">
        <v>67</v>
      </c>
      <c r="S18" s="243" t="s">
        <v>67</v>
      </c>
      <c r="T18" s="244" t="s">
        <v>67</v>
      </c>
    </row>
    <row r="19" spans="1:20" s="21" customFormat="1" ht="9.9499999999999993" customHeight="1">
      <c r="A19" s="215">
        <v>9</v>
      </c>
      <c r="B19" s="214"/>
      <c r="C19" s="89" t="s">
        <v>36</v>
      </c>
      <c r="D19" s="187" t="s">
        <v>67</v>
      </c>
      <c r="E19" s="243" t="s">
        <v>67</v>
      </c>
      <c r="F19" s="244" t="s">
        <v>67</v>
      </c>
      <c r="H19" s="215">
        <v>9</v>
      </c>
      <c r="I19" s="214"/>
      <c r="J19" s="89" t="s">
        <v>36</v>
      </c>
      <c r="K19" s="187" t="s">
        <v>67</v>
      </c>
      <c r="L19" s="243" t="s">
        <v>67</v>
      </c>
      <c r="M19" s="244" t="s">
        <v>67</v>
      </c>
      <c r="O19" s="215">
        <v>9</v>
      </c>
      <c r="P19" s="214"/>
      <c r="Q19" s="89" t="s">
        <v>32</v>
      </c>
      <c r="R19" s="187" t="s">
        <v>67</v>
      </c>
      <c r="S19" s="243" t="s">
        <v>67</v>
      </c>
      <c r="T19" s="244" t="s">
        <v>67</v>
      </c>
    </row>
    <row r="20" spans="1:20" s="249" customFormat="1" ht="6.75" customHeight="1">
      <c r="A20" s="245"/>
      <c r="B20" s="245"/>
      <c r="C20" s="246"/>
      <c r="D20" s="247"/>
      <c r="E20" s="248"/>
      <c r="F20" s="248"/>
      <c r="G20" s="237"/>
      <c r="H20" s="245"/>
      <c r="I20" s="245"/>
      <c r="J20" s="246"/>
      <c r="K20" s="247"/>
      <c r="L20" s="245"/>
      <c r="M20" s="248"/>
      <c r="O20" s="250"/>
      <c r="P20" s="250"/>
      <c r="Q20" s="246"/>
      <c r="R20" s="247"/>
      <c r="S20" s="251"/>
      <c r="T20" s="251"/>
    </row>
    <row r="21" spans="1:20" s="237" customFormat="1" ht="13.5" customHeight="1">
      <c r="D21" s="252"/>
    </row>
    <row r="22" spans="1:20" s="238" customFormat="1" ht="12" customHeight="1">
      <c r="A22" s="206" t="s">
        <v>355</v>
      </c>
      <c r="B22" s="206"/>
      <c r="C22" s="206"/>
      <c r="D22" s="206"/>
      <c r="E22" s="206"/>
      <c r="F22" s="206"/>
      <c r="H22" s="206" t="s">
        <v>356</v>
      </c>
      <c r="I22" s="206"/>
      <c r="J22" s="206"/>
      <c r="K22" s="206"/>
      <c r="L22" s="206"/>
      <c r="M22" s="206"/>
      <c r="O22" s="206" t="s">
        <v>357</v>
      </c>
      <c r="P22" s="206"/>
      <c r="Q22" s="206"/>
      <c r="R22" s="206"/>
      <c r="S22" s="206"/>
      <c r="T22" s="206"/>
    </row>
    <row r="23" spans="1:20" s="237" customFormat="1" ht="9" customHeight="1" thickBot="1"/>
    <row r="24" spans="1:20" s="241" customFormat="1" ht="12.95" customHeight="1">
      <c r="A24" s="106" t="s">
        <v>1</v>
      </c>
      <c r="B24" s="106"/>
      <c r="C24" s="240"/>
      <c r="D24" s="240" t="s">
        <v>340</v>
      </c>
      <c r="E24" s="209" t="s">
        <v>351</v>
      </c>
      <c r="F24" s="209" t="s">
        <v>352</v>
      </c>
      <c r="G24" s="78"/>
      <c r="H24" s="106" t="s">
        <v>1</v>
      </c>
      <c r="I24" s="106"/>
      <c r="J24" s="240"/>
      <c r="K24" s="240" t="s">
        <v>340</v>
      </c>
      <c r="L24" s="209" t="s">
        <v>351</v>
      </c>
      <c r="M24" s="209" t="s">
        <v>352</v>
      </c>
      <c r="N24" s="78"/>
      <c r="O24" s="106" t="s">
        <v>1</v>
      </c>
      <c r="P24" s="106"/>
      <c r="Q24" s="240"/>
      <c r="R24" s="240" t="s">
        <v>340</v>
      </c>
      <c r="S24" s="209" t="s">
        <v>351</v>
      </c>
      <c r="T24" s="209" t="s">
        <v>352</v>
      </c>
    </row>
    <row r="25" spans="1:20" s="237" customFormat="1" ht="12.95" customHeight="1">
      <c r="A25" s="242"/>
      <c r="B25" s="242"/>
      <c r="C25" s="242"/>
      <c r="D25" s="242"/>
      <c r="E25" s="212" t="s">
        <v>353</v>
      </c>
      <c r="F25" s="212" t="s">
        <v>354</v>
      </c>
      <c r="G25" s="78"/>
      <c r="H25" s="242"/>
      <c r="I25" s="242"/>
      <c r="J25" s="242"/>
      <c r="K25" s="242"/>
      <c r="L25" s="212" t="s">
        <v>353</v>
      </c>
      <c r="M25" s="212" t="s">
        <v>354</v>
      </c>
      <c r="N25" s="78"/>
      <c r="O25" s="242"/>
      <c r="P25" s="242"/>
      <c r="Q25" s="242"/>
      <c r="R25" s="242"/>
      <c r="S25" s="212" t="s">
        <v>353</v>
      </c>
      <c r="T25" s="212" t="s">
        <v>354</v>
      </c>
    </row>
    <row r="26" spans="1:20" s="237"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499999999999993" customHeight="1">
      <c r="A27" s="215">
        <v>1</v>
      </c>
      <c r="B27" s="214"/>
      <c r="C27" s="89" t="s">
        <v>358</v>
      </c>
      <c r="D27" s="187">
        <v>1863121.298</v>
      </c>
      <c r="E27" s="243">
        <v>43.06280989538822</v>
      </c>
      <c r="F27" s="244">
        <v>43.06280989538822</v>
      </c>
      <c r="H27" s="215">
        <v>1</v>
      </c>
      <c r="I27" s="214"/>
      <c r="J27" s="89" t="s">
        <v>29</v>
      </c>
      <c r="K27" s="187">
        <v>1580802.6481300001</v>
      </c>
      <c r="L27" s="243">
        <v>59.406813037415652</v>
      </c>
      <c r="M27" s="244">
        <v>59.406813037415652</v>
      </c>
      <c r="O27" s="215">
        <v>1</v>
      </c>
      <c r="P27" s="214"/>
      <c r="Q27" s="89" t="s">
        <v>31</v>
      </c>
      <c r="R27" s="187">
        <v>281171.3628</v>
      </c>
      <c r="S27" s="243">
        <v>90.501469906728772</v>
      </c>
      <c r="T27" s="244">
        <v>90.501469906728772</v>
      </c>
    </row>
    <row r="28" spans="1:20" s="21" customFormat="1" ht="9.9499999999999993" customHeight="1">
      <c r="A28" s="215">
        <v>2</v>
      </c>
      <c r="B28" s="214"/>
      <c r="C28" s="89" t="s">
        <v>30</v>
      </c>
      <c r="D28" s="187">
        <v>1241719.3089999999</v>
      </c>
      <c r="E28" s="243">
        <v>28.700183184154561</v>
      </c>
      <c r="F28" s="244">
        <v>71.762993079542781</v>
      </c>
      <c r="H28" s="215">
        <v>2</v>
      </c>
      <c r="I28" s="214"/>
      <c r="J28" s="89" t="s">
        <v>30</v>
      </c>
      <c r="K28" s="187">
        <v>788111.97274</v>
      </c>
      <c r="L28" s="243">
        <v>29.617372334553266</v>
      </c>
      <c r="M28" s="244">
        <v>89.024185371968912</v>
      </c>
      <c r="O28" s="215">
        <v>2</v>
      </c>
      <c r="P28" s="214"/>
      <c r="Q28" s="89" t="s">
        <v>28</v>
      </c>
      <c r="R28" s="187">
        <v>29414.66474</v>
      </c>
      <c r="S28" s="243">
        <v>9.467786367977963</v>
      </c>
      <c r="T28" s="244">
        <v>99.969256274706737</v>
      </c>
    </row>
    <row r="29" spans="1:20" s="21" customFormat="1" ht="9.9499999999999993" customHeight="1">
      <c r="A29" s="215">
        <v>3</v>
      </c>
      <c r="B29" s="214"/>
      <c r="C29" s="89" t="s">
        <v>35</v>
      </c>
      <c r="D29" s="187">
        <v>403740.00400000002</v>
      </c>
      <c r="E29" s="243">
        <v>9.3317483183079801</v>
      </c>
      <c r="F29" s="244">
        <v>81.094741397850754</v>
      </c>
      <c r="H29" s="215">
        <v>3</v>
      </c>
      <c r="I29" s="214"/>
      <c r="J29" s="89" t="s">
        <v>35</v>
      </c>
      <c r="K29" s="187">
        <v>106204.52454000001</v>
      </c>
      <c r="L29" s="243">
        <v>3.991182795992223</v>
      </c>
      <c r="M29" s="244">
        <v>93.015368167961128</v>
      </c>
      <c r="O29" s="215">
        <v>3</v>
      </c>
      <c r="P29" s="214"/>
      <c r="Q29" s="89" t="s">
        <v>30</v>
      </c>
      <c r="R29" s="187">
        <v>95.515079999999998</v>
      </c>
      <c r="S29" s="243">
        <v>3.0743725293274394E-2</v>
      </c>
      <c r="T29" s="244">
        <v>100.00000000000001</v>
      </c>
    </row>
    <row r="30" spans="1:20" s="21" customFormat="1" ht="9.9499999999999993" customHeight="1">
      <c r="A30" s="215">
        <v>4</v>
      </c>
      <c r="B30" s="214"/>
      <c r="C30" s="89" t="s">
        <v>34</v>
      </c>
      <c r="D30" s="187">
        <v>413822.88799999998</v>
      </c>
      <c r="E30" s="243">
        <v>9.5647966535695357</v>
      </c>
      <c r="F30" s="244">
        <v>90.659538051420284</v>
      </c>
      <c r="H30" s="215">
        <v>4</v>
      </c>
      <c r="I30" s="214"/>
      <c r="J30" s="89" t="s">
        <v>36</v>
      </c>
      <c r="K30" s="187">
        <v>89098.005010000008</v>
      </c>
      <c r="L30" s="243">
        <v>3.3483170918881915</v>
      </c>
      <c r="M30" s="244">
        <v>96.363685259849319</v>
      </c>
      <c r="O30" s="215">
        <v>4</v>
      </c>
      <c r="P30" s="214"/>
      <c r="Q30" s="89" t="s">
        <v>29</v>
      </c>
      <c r="R30" s="187" t="s">
        <v>67</v>
      </c>
      <c r="S30" s="243" t="s">
        <v>67</v>
      </c>
      <c r="T30" s="244" t="s">
        <v>67</v>
      </c>
    </row>
    <row r="31" spans="1:20" s="21" customFormat="1" ht="9.9499999999999993" customHeight="1">
      <c r="A31" s="215">
        <v>5</v>
      </c>
      <c r="B31" s="214"/>
      <c r="C31" s="89" t="s">
        <v>36</v>
      </c>
      <c r="D31" s="187">
        <v>215568.82699999999</v>
      </c>
      <c r="E31" s="243">
        <v>4.9824986845665009</v>
      </c>
      <c r="F31" s="244">
        <v>95.642036735986778</v>
      </c>
      <c r="H31" s="215">
        <v>5</v>
      </c>
      <c r="I31" s="214"/>
      <c r="J31" s="89" t="s">
        <v>31</v>
      </c>
      <c r="K31" s="187">
        <v>58093.3298</v>
      </c>
      <c r="L31" s="243">
        <v>2.1831565035850806</v>
      </c>
      <c r="M31" s="244">
        <v>98.546841763434401</v>
      </c>
      <c r="O31" s="215">
        <v>5</v>
      </c>
      <c r="P31" s="214"/>
      <c r="Q31" s="89" t="s">
        <v>32</v>
      </c>
      <c r="R31" s="187" t="s">
        <v>67</v>
      </c>
      <c r="S31" s="243" t="s">
        <v>67</v>
      </c>
      <c r="T31" s="244" t="s">
        <v>67</v>
      </c>
    </row>
    <row r="32" spans="1:20" s="21" customFormat="1" ht="9.9499999999999993" customHeight="1">
      <c r="A32" s="215">
        <v>6</v>
      </c>
      <c r="B32" s="214"/>
      <c r="C32" s="89" t="s">
        <v>31</v>
      </c>
      <c r="D32" s="187">
        <v>104003.70699999999</v>
      </c>
      <c r="E32" s="243">
        <v>2.403864884033255</v>
      </c>
      <c r="F32" s="244">
        <v>98.045901620020032</v>
      </c>
      <c r="H32" s="215">
        <v>6</v>
      </c>
      <c r="I32" s="214"/>
      <c r="J32" s="89" t="s">
        <v>32</v>
      </c>
      <c r="K32" s="187">
        <v>31785.978170000002</v>
      </c>
      <c r="L32" s="243">
        <v>1.1945220768641307</v>
      </c>
      <c r="M32" s="244">
        <v>99.741363840298533</v>
      </c>
      <c r="O32" s="215">
        <v>6</v>
      </c>
      <c r="P32" s="214"/>
      <c r="Q32" s="89" t="s">
        <v>33</v>
      </c>
      <c r="R32" s="187" t="s">
        <v>67</v>
      </c>
      <c r="S32" s="243" t="s">
        <v>67</v>
      </c>
      <c r="T32" s="244" t="s">
        <v>67</v>
      </c>
    </row>
    <row r="33" spans="1:20" s="21" customFormat="1" ht="9.9499999999999993" customHeight="1">
      <c r="A33" s="215">
        <v>7</v>
      </c>
      <c r="B33" s="214"/>
      <c r="C33" s="89" t="s">
        <v>32</v>
      </c>
      <c r="D33" s="187">
        <v>78030.851999999999</v>
      </c>
      <c r="E33" s="243">
        <v>1.8035474927253898</v>
      </c>
      <c r="F33" s="244">
        <v>99.849449112745418</v>
      </c>
      <c r="H33" s="215">
        <v>7</v>
      </c>
      <c r="I33" s="214"/>
      <c r="J33" s="89" t="s">
        <v>34</v>
      </c>
      <c r="K33" s="187">
        <v>2336.0423300000002</v>
      </c>
      <c r="L33" s="243">
        <v>8.7788839492370527E-2</v>
      </c>
      <c r="M33" s="244">
        <v>99.829152679790909</v>
      </c>
      <c r="O33" s="215">
        <v>7</v>
      </c>
      <c r="P33" s="214"/>
      <c r="Q33" s="89" t="s">
        <v>34</v>
      </c>
      <c r="R33" s="187" t="s">
        <v>67</v>
      </c>
      <c r="S33" s="243" t="s">
        <v>67</v>
      </c>
      <c r="T33" s="244" t="s">
        <v>67</v>
      </c>
    </row>
    <row r="34" spans="1:20" s="21" customFormat="1" ht="9.9499999999999993" customHeight="1">
      <c r="A34" s="215">
        <v>8</v>
      </c>
      <c r="B34" s="214"/>
      <c r="C34" s="89" t="s">
        <v>28</v>
      </c>
      <c r="D34" s="187">
        <v>6513.6149999999998</v>
      </c>
      <c r="E34" s="243">
        <v>0.15055088725455015</v>
      </c>
      <c r="F34" s="244">
        <v>99.999999999999972</v>
      </c>
      <c r="H34" s="215">
        <v>8</v>
      </c>
      <c r="I34" s="214"/>
      <c r="J34" s="89" t="s">
        <v>28</v>
      </c>
      <c r="K34" s="187">
        <v>4546.2108200000002</v>
      </c>
      <c r="L34" s="243">
        <v>0.17084732020907265</v>
      </c>
      <c r="M34" s="244">
        <v>99.999999999999986</v>
      </c>
      <c r="O34" s="215">
        <v>8</v>
      </c>
      <c r="P34" s="214"/>
      <c r="Q34" s="89" t="s">
        <v>35</v>
      </c>
      <c r="R34" s="187" t="s">
        <v>67</v>
      </c>
      <c r="S34" s="243" t="s">
        <v>67</v>
      </c>
      <c r="T34" s="244" t="s">
        <v>67</v>
      </c>
    </row>
    <row r="35" spans="1:20" s="21" customFormat="1" ht="9.9499999999999993" customHeight="1">
      <c r="A35" s="215">
        <v>9</v>
      </c>
      <c r="B35" s="214"/>
      <c r="C35" s="89" t="s">
        <v>33</v>
      </c>
      <c r="D35" s="187" t="s">
        <v>67</v>
      </c>
      <c r="E35" s="243" t="s">
        <v>67</v>
      </c>
      <c r="F35" s="244" t="s">
        <v>67</v>
      </c>
      <c r="H35" s="215">
        <v>9</v>
      </c>
      <c r="I35" s="214"/>
      <c r="J35" s="89" t="s">
        <v>33</v>
      </c>
      <c r="K35" s="187" t="s">
        <v>67</v>
      </c>
      <c r="L35" s="243" t="s">
        <v>67</v>
      </c>
      <c r="M35" s="244" t="s">
        <v>67</v>
      </c>
      <c r="O35" s="215">
        <v>9</v>
      </c>
      <c r="P35" s="214"/>
      <c r="Q35" s="89" t="s">
        <v>36</v>
      </c>
      <c r="R35" s="187" t="s">
        <v>67</v>
      </c>
      <c r="S35" s="243" t="s">
        <v>67</v>
      </c>
      <c r="T35" s="244" t="s">
        <v>67</v>
      </c>
    </row>
    <row r="36" spans="1:20" s="237" customFormat="1" ht="7.5" customHeight="1">
      <c r="A36" s="220"/>
      <c r="B36" s="220"/>
      <c r="C36" s="253"/>
      <c r="D36" s="254"/>
      <c r="E36" s="255"/>
      <c r="F36" s="255"/>
      <c r="G36" s="21"/>
      <c r="H36" s="220"/>
      <c r="I36" s="220"/>
      <c r="J36" s="253"/>
      <c r="K36" s="256"/>
      <c r="L36" s="255"/>
      <c r="M36" s="220"/>
      <c r="N36" s="21"/>
      <c r="O36" s="220"/>
      <c r="P36" s="220"/>
      <c r="Q36" s="253"/>
      <c r="R36" s="256"/>
      <c r="S36" s="255"/>
      <c r="T36" s="220"/>
    </row>
    <row r="37" spans="1:20" s="257" customFormat="1" ht="11.25" customHeight="1">
      <c r="A37" s="120"/>
      <c r="B37" s="120"/>
      <c r="D37" s="258"/>
      <c r="E37" s="259"/>
      <c r="F37" s="258"/>
      <c r="G37" s="25"/>
    </row>
    <row r="38" spans="1:20" ht="16.5">
      <c r="A38" s="206" t="s">
        <v>359</v>
      </c>
      <c r="B38" s="206"/>
      <c r="C38" s="206"/>
      <c r="D38" s="206"/>
      <c r="E38" s="206"/>
      <c r="F38" s="206"/>
      <c r="H38" s="206" t="s">
        <v>360</v>
      </c>
      <c r="I38" s="206"/>
      <c r="J38" s="206"/>
      <c r="K38" s="206"/>
      <c r="L38" s="206"/>
      <c r="M38" s="206"/>
    </row>
    <row r="39" spans="1:20" ht="14.25" thickBot="1">
      <c r="A39" s="237"/>
      <c r="B39" s="237"/>
      <c r="C39" s="237"/>
      <c r="D39" s="237"/>
      <c r="E39" s="237"/>
      <c r="F39" s="237"/>
      <c r="H39" s="237"/>
      <c r="I39" s="237"/>
      <c r="J39" s="237"/>
      <c r="K39" s="237"/>
      <c r="L39" s="237"/>
      <c r="M39" s="237"/>
      <c r="Q39" s="260"/>
    </row>
    <row r="40" spans="1:20" ht="13.5">
      <c r="A40" s="106" t="s">
        <v>1</v>
      </c>
      <c r="B40" s="106"/>
      <c r="C40" s="240"/>
      <c r="D40" s="240" t="s">
        <v>340</v>
      </c>
      <c r="E40" s="209" t="s">
        <v>351</v>
      </c>
      <c r="F40" s="209" t="s">
        <v>352</v>
      </c>
      <c r="G40" s="94"/>
      <c r="H40" s="106" t="s">
        <v>1</v>
      </c>
      <c r="I40" s="106"/>
      <c r="J40" s="240"/>
      <c r="K40" s="240" t="s">
        <v>340</v>
      </c>
      <c r="L40" s="209" t="s">
        <v>351</v>
      </c>
      <c r="M40" s="209" t="s">
        <v>352</v>
      </c>
      <c r="N40" s="15"/>
      <c r="O40" s="15"/>
      <c r="P40" s="15"/>
      <c r="Q40" s="15"/>
      <c r="R40" s="15"/>
      <c r="S40" s="15"/>
      <c r="T40" s="15"/>
    </row>
    <row r="41" spans="1:20" ht="13.5">
      <c r="A41" s="242"/>
      <c r="B41" s="242"/>
      <c r="C41" s="242"/>
      <c r="D41" s="242"/>
      <c r="E41" s="212" t="s">
        <v>353</v>
      </c>
      <c r="F41" s="212" t="s">
        <v>354</v>
      </c>
      <c r="G41" s="94"/>
      <c r="H41" s="242"/>
      <c r="I41" s="242"/>
      <c r="J41" s="242"/>
      <c r="K41" s="242"/>
      <c r="L41" s="212" t="s">
        <v>353</v>
      </c>
      <c r="M41" s="212" t="s">
        <v>354</v>
      </c>
      <c r="N41" s="15"/>
      <c r="O41" s="15"/>
      <c r="P41" s="15"/>
      <c r="Q41" s="15"/>
      <c r="R41" s="15"/>
      <c r="S41" s="15"/>
      <c r="T41" s="15"/>
    </row>
    <row r="42" spans="1:20" ht="13.5">
      <c r="A42" s="21"/>
      <c r="B42" s="21"/>
      <c r="C42" s="29"/>
      <c r="D42" s="29"/>
      <c r="E42" s="110"/>
      <c r="F42" s="110"/>
      <c r="G42" s="15"/>
      <c r="H42" s="21"/>
      <c r="I42" s="21"/>
      <c r="J42" s="29"/>
      <c r="K42" s="29"/>
      <c r="L42" s="110"/>
      <c r="M42" s="110"/>
      <c r="N42" s="15"/>
      <c r="O42" s="15"/>
      <c r="P42" s="15"/>
      <c r="Q42" s="15"/>
      <c r="R42" s="15"/>
      <c r="S42" s="15"/>
      <c r="T42" s="15"/>
    </row>
    <row r="43" spans="1:20" ht="9.9499999999999993" customHeight="1">
      <c r="A43" s="215">
        <v>1</v>
      </c>
      <c r="B43" s="214"/>
      <c r="C43" s="89" t="s">
        <v>33</v>
      </c>
      <c r="D43" s="187">
        <v>973873.90966999996</v>
      </c>
      <c r="E43" s="243">
        <v>90.945725397914146</v>
      </c>
      <c r="F43" s="244">
        <v>90.945725397914146</v>
      </c>
      <c r="G43" s="15"/>
      <c r="H43" s="215">
        <v>1</v>
      </c>
      <c r="I43" s="214"/>
      <c r="J43" s="89" t="s">
        <v>28</v>
      </c>
      <c r="K43" s="187">
        <v>2224170.9166599996</v>
      </c>
      <c r="L43" s="243">
        <v>39.596668529356769</v>
      </c>
      <c r="M43" s="244">
        <v>39.596668529356769</v>
      </c>
      <c r="N43" s="15"/>
      <c r="O43" s="15"/>
      <c r="P43" s="15"/>
      <c r="Q43" s="15"/>
      <c r="R43" s="15"/>
      <c r="S43" s="15"/>
      <c r="T43" s="15"/>
    </row>
    <row r="44" spans="1:20" ht="9.9499999999999993" customHeight="1">
      <c r="A44" s="215">
        <v>2</v>
      </c>
      <c r="B44" s="214"/>
      <c r="C44" s="89" t="s">
        <v>28</v>
      </c>
      <c r="D44" s="187">
        <v>96955.868650000004</v>
      </c>
      <c r="E44" s="243">
        <v>9.0542746020858527</v>
      </c>
      <c r="F44" s="244">
        <v>100</v>
      </c>
      <c r="G44" s="15"/>
      <c r="H44" s="215">
        <v>2</v>
      </c>
      <c r="I44" s="214"/>
      <c r="J44" s="89" t="s">
        <v>34</v>
      </c>
      <c r="K44" s="187">
        <v>1016245.88724</v>
      </c>
      <c r="L44" s="243">
        <v>18.092112993632711</v>
      </c>
      <c r="M44" s="244">
        <v>57.68878152298948</v>
      </c>
      <c r="N44" s="15"/>
      <c r="O44" s="15"/>
      <c r="P44" s="15"/>
    </row>
    <row r="45" spans="1:20" ht="9.9499999999999993" customHeight="1">
      <c r="A45" s="215">
        <v>3</v>
      </c>
      <c r="B45" s="214"/>
      <c r="C45" s="89" t="s">
        <v>31</v>
      </c>
      <c r="D45" s="187" t="s">
        <v>67</v>
      </c>
      <c r="E45" s="243" t="s">
        <v>67</v>
      </c>
      <c r="F45" s="244" t="s">
        <v>67</v>
      </c>
      <c r="G45" s="15"/>
      <c r="H45" s="215">
        <v>3</v>
      </c>
      <c r="I45" s="214"/>
      <c r="J45" s="89" t="s">
        <v>31</v>
      </c>
      <c r="K45" s="187">
        <v>807422.22676999995</v>
      </c>
      <c r="L45" s="243">
        <v>14.374448490971856</v>
      </c>
      <c r="M45" s="244">
        <v>72.063230013961331</v>
      </c>
      <c r="N45" s="15"/>
      <c r="O45" s="15"/>
      <c r="P45" s="15"/>
      <c r="Q45" s="15"/>
      <c r="R45" s="15"/>
      <c r="S45" s="15"/>
      <c r="T45" s="15"/>
    </row>
    <row r="46" spans="1:20" ht="9.9499999999999993" customHeight="1">
      <c r="A46" s="215">
        <v>4</v>
      </c>
      <c r="B46" s="214"/>
      <c r="C46" s="89" t="s">
        <v>29</v>
      </c>
      <c r="D46" s="187" t="s">
        <v>67</v>
      </c>
      <c r="E46" s="243" t="s">
        <v>67</v>
      </c>
      <c r="F46" s="244" t="s">
        <v>67</v>
      </c>
      <c r="G46" s="15"/>
      <c r="H46" s="215">
        <v>4</v>
      </c>
      <c r="I46" s="214"/>
      <c r="J46" s="89" t="s">
        <v>29</v>
      </c>
      <c r="K46" s="187">
        <v>640587.33477999992</v>
      </c>
      <c r="L46" s="243">
        <v>11.404305383813819</v>
      </c>
      <c r="M46" s="244">
        <v>83.467535397775151</v>
      </c>
      <c r="N46" s="15"/>
      <c r="O46" s="15"/>
      <c r="P46" s="15"/>
      <c r="Q46" s="15"/>
      <c r="R46" s="15"/>
      <c r="S46" s="15"/>
      <c r="T46" s="15"/>
    </row>
    <row r="47" spans="1:20" ht="9.9499999999999993" customHeight="1">
      <c r="A47" s="215">
        <v>5</v>
      </c>
      <c r="B47" s="214"/>
      <c r="C47" s="89" t="s">
        <v>30</v>
      </c>
      <c r="D47" s="187" t="s">
        <v>67</v>
      </c>
      <c r="E47" s="243" t="s">
        <v>67</v>
      </c>
      <c r="F47" s="244" t="s">
        <v>67</v>
      </c>
      <c r="G47" s="15"/>
      <c r="H47" s="215">
        <v>5</v>
      </c>
      <c r="I47" s="214"/>
      <c r="J47" s="89" t="s">
        <v>33</v>
      </c>
      <c r="K47" s="187">
        <v>519155.41976999998</v>
      </c>
      <c r="L47" s="243">
        <v>9.2424664480019381</v>
      </c>
      <c r="M47" s="244">
        <v>92.710001845777086</v>
      </c>
      <c r="N47" s="15"/>
      <c r="O47" s="15"/>
      <c r="P47" s="15"/>
      <c r="Q47" s="15"/>
      <c r="R47" s="15"/>
      <c r="S47" s="15"/>
      <c r="T47" s="15"/>
    </row>
    <row r="48" spans="1:20" ht="9.9499999999999993" customHeight="1">
      <c r="A48" s="215">
        <v>6</v>
      </c>
      <c r="B48" s="214"/>
      <c r="C48" s="89" t="s">
        <v>32</v>
      </c>
      <c r="D48" s="187" t="s">
        <v>67</v>
      </c>
      <c r="E48" s="243" t="s">
        <v>67</v>
      </c>
      <c r="F48" s="244" t="s">
        <v>67</v>
      </c>
      <c r="G48" s="15"/>
      <c r="H48" s="215">
        <v>6</v>
      </c>
      <c r="I48" s="214"/>
      <c r="J48" s="89" t="s">
        <v>30</v>
      </c>
      <c r="K48" s="187">
        <v>258214.00022999998</v>
      </c>
      <c r="L48" s="243">
        <v>4.5969552520273007</v>
      </c>
      <c r="M48" s="244">
        <v>97.306957097804386</v>
      </c>
      <c r="N48" s="15"/>
      <c r="O48" s="15"/>
      <c r="P48" s="15"/>
      <c r="Q48" s="15"/>
      <c r="R48" s="15"/>
      <c r="S48" s="15"/>
      <c r="T48" s="15"/>
    </row>
    <row r="49" spans="1:20" ht="9.9499999999999993" customHeight="1">
      <c r="A49" s="215">
        <v>7</v>
      </c>
      <c r="B49" s="214"/>
      <c r="C49" s="89" t="s">
        <v>34</v>
      </c>
      <c r="D49" s="187" t="s">
        <v>67</v>
      </c>
      <c r="E49" s="243" t="s">
        <v>67</v>
      </c>
      <c r="F49" s="244" t="s">
        <v>67</v>
      </c>
      <c r="G49" s="15"/>
      <c r="H49" s="215">
        <v>7</v>
      </c>
      <c r="I49" s="214"/>
      <c r="J49" s="89" t="s">
        <v>32</v>
      </c>
      <c r="K49" s="187">
        <v>109953.55204000001</v>
      </c>
      <c r="L49" s="243">
        <v>1.9574909109463947</v>
      </c>
      <c r="M49" s="244">
        <v>99.264448008750776</v>
      </c>
      <c r="N49" s="15"/>
      <c r="O49" s="15"/>
      <c r="P49" s="15"/>
      <c r="Q49" s="15"/>
      <c r="R49" s="15"/>
      <c r="S49" s="15"/>
      <c r="T49" s="15"/>
    </row>
    <row r="50" spans="1:20" ht="9.9499999999999993" customHeight="1">
      <c r="A50" s="215">
        <v>8</v>
      </c>
      <c r="B50" s="214"/>
      <c r="C50" s="89" t="s">
        <v>35</v>
      </c>
      <c r="D50" s="187" t="s">
        <v>67</v>
      </c>
      <c r="E50" s="243" t="s">
        <v>67</v>
      </c>
      <c r="F50" s="244" t="s">
        <v>67</v>
      </c>
      <c r="G50" s="15"/>
      <c r="H50" s="215">
        <v>8</v>
      </c>
      <c r="I50" s="214"/>
      <c r="J50" s="89" t="s">
        <v>35</v>
      </c>
      <c r="K50" s="187">
        <v>41316.439170000005</v>
      </c>
      <c r="L50" s="243">
        <v>0.73555199124920057</v>
      </c>
      <c r="M50" s="244">
        <v>99.999999999999972</v>
      </c>
      <c r="N50" s="15"/>
      <c r="O50" s="15"/>
      <c r="P50" s="15"/>
      <c r="Q50" s="15"/>
      <c r="R50" s="15"/>
      <c r="S50" s="15"/>
      <c r="T50" s="15"/>
    </row>
    <row r="51" spans="1:20" ht="9.9499999999999993" customHeight="1">
      <c r="A51" s="215">
        <v>9</v>
      </c>
      <c r="B51" s="214"/>
      <c r="C51" s="89" t="s">
        <v>36</v>
      </c>
      <c r="D51" s="187" t="s">
        <v>67</v>
      </c>
      <c r="E51" s="243" t="s">
        <v>67</v>
      </c>
      <c r="F51" s="244" t="s">
        <v>67</v>
      </c>
      <c r="G51" s="15"/>
      <c r="H51" s="215">
        <v>9</v>
      </c>
      <c r="I51" s="214"/>
      <c r="J51" s="89" t="s">
        <v>36</v>
      </c>
      <c r="K51" s="187" t="s">
        <v>67</v>
      </c>
      <c r="L51" s="243" t="s">
        <v>67</v>
      </c>
      <c r="M51" s="244" t="s">
        <v>67</v>
      </c>
      <c r="N51" s="15"/>
      <c r="O51" s="15"/>
      <c r="P51" s="15"/>
      <c r="Q51" s="15"/>
      <c r="R51" s="15"/>
      <c r="S51" s="15"/>
      <c r="T51" s="15"/>
    </row>
    <row r="52" spans="1:20" ht="6.75" customHeight="1">
      <c r="A52" s="220"/>
      <c r="B52" s="220"/>
      <c r="C52" s="253"/>
      <c r="D52" s="254"/>
      <c r="E52" s="255"/>
      <c r="F52" s="255"/>
      <c r="G52" s="15"/>
      <c r="H52" s="220"/>
      <c r="I52" s="220"/>
      <c r="J52" s="253"/>
      <c r="K52" s="254"/>
      <c r="L52" s="255"/>
      <c r="M52" s="255"/>
      <c r="N52" s="15"/>
      <c r="O52" s="15"/>
      <c r="P52" s="15"/>
      <c r="Q52" s="15"/>
      <c r="R52" s="15"/>
      <c r="S52" s="15"/>
      <c r="T52" s="15"/>
    </row>
    <row r="53" spans="1:20" ht="13.5">
      <c r="A53" s="15" t="s">
        <v>361</v>
      </c>
      <c r="B53" s="26"/>
      <c r="C53" s="15"/>
      <c r="D53" s="15"/>
      <c r="E53" s="15"/>
      <c r="F53" s="15"/>
      <c r="G53" s="15"/>
      <c r="H53" s="15"/>
      <c r="I53" s="15"/>
      <c r="J53" s="15"/>
      <c r="K53" s="15"/>
      <c r="L53" s="15"/>
      <c r="M53" s="15"/>
      <c r="N53" s="15"/>
      <c r="O53" s="15"/>
      <c r="P53" s="15"/>
      <c r="Q53" s="261"/>
      <c r="R53" s="15"/>
      <c r="S53" s="15"/>
      <c r="T53" s="15"/>
    </row>
    <row r="54" spans="1:20" ht="13.5">
      <c r="A54" s="15" t="s">
        <v>362</v>
      </c>
      <c r="B54" s="16"/>
      <c r="C54" s="15"/>
      <c r="D54" s="15"/>
      <c r="E54" s="15"/>
      <c r="F54" s="15"/>
      <c r="G54" s="15"/>
      <c r="H54" s="15"/>
      <c r="I54" s="15"/>
      <c r="J54" s="15"/>
      <c r="K54" s="15"/>
      <c r="L54" s="15"/>
      <c r="M54" s="15"/>
      <c r="N54" s="15"/>
      <c r="O54" s="15"/>
      <c r="P54" s="15"/>
      <c r="Q54" s="15"/>
      <c r="R54" s="15"/>
      <c r="S54" s="15"/>
      <c r="T54" s="15"/>
    </row>
    <row r="55" spans="1:20" ht="13.5">
      <c r="A55" s="15" t="s">
        <v>337</v>
      </c>
      <c r="B55" s="15"/>
      <c r="C55" s="15"/>
      <c r="D55" s="15"/>
      <c r="E55" s="15"/>
      <c r="F55" s="15"/>
      <c r="G55" s="15"/>
      <c r="H55" s="15"/>
      <c r="I55" s="15"/>
      <c r="J55" s="15"/>
      <c r="K55" s="15"/>
      <c r="L55" s="15"/>
      <c r="M55" s="15"/>
      <c r="N55" s="15"/>
      <c r="O55" s="15"/>
      <c r="P55" s="15"/>
      <c r="Q55" s="15"/>
      <c r="R55" s="15"/>
      <c r="S55" s="15"/>
      <c r="T55" s="15"/>
    </row>
    <row r="56" spans="1:20" ht="13.15" customHeight="1">
      <c r="A56" s="192" t="s">
        <v>363</v>
      </c>
      <c r="B56" s="192"/>
      <c r="C56" s="192"/>
      <c r="D56" s="192"/>
      <c r="E56" s="192"/>
      <c r="F56" s="192"/>
      <c r="G56" s="192"/>
      <c r="H56" s="192"/>
      <c r="I56" s="192"/>
      <c r="J56" s="192"/>
      <c r="K56" s="192"/>
      <c r="L56" s="192"/>
      <c r="M56" s="192"/>
      <c r="N56" s="192"/>
      <c r="O56" s="192"/>
      <c r="P56" s="192"/>
      <c r="Q56" s="192"/>
      <c r="R56" s="192"/>
      <c r="S56" s="192"/>
      <c r="T56" s="192"/>
    </row>
    <row r="57" spans="1:20">
      <c r="A57" s="192"/>
      <c r="B57" s="192"/>
      <c r="C57" s="192"/>
      <c r="D57" s="192"/>
      <c r="E57" s="192"/>
      <c r="F57" s="192"/>
      <c r="G57" s="192"/>
      <c r="H57" s="192"/>
      <c r="I57" s="192"/>
      <c r="J57" s="192"/>
      <c r="K57" s="192"/>
      <c r="L57" s="192"/>
      <c r="M57" s="192"/>
      <c r="N57" s="192"/>
      <c r="O57" s="192"/>
      <c r="P57" s="192"/>
      <c r="Q57" s="192"/>
      <c r="R57" s="192"/>
      <c r="S57" s="192"/>
      <c r="T57" s="192"/>
    </row>
    <row r="58" spans="1:20">
      <c r="A58" s="192"/>
      <c r="B58" s="192"/>
      <c r="C58" s="192"/>
      <c r="D58" s="192"/>
      <c r="E58" s="192"/>
      <c r="F58" s="192"/>
      <c r="G58" s="192"/>
      <c r="H58" s="192"/>
      <c r="I58" s="192"/>
      <c r="J58" s="192"/>
      <c r="K58" s="192"/>
      <c r="L58" s="192"/>
      <c r="M58" s="192"/>
      <c r="N58" s="192"/>
      <c r="O58" s="192"/>
      <c r="P58" s="192"/>
      <c r="Q58" s="192"/>
      <c r="R58" s="192"/>
      <c r="S58" s="192"/>
      <c r="T58" s="192"/>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AC22071B-B8EC-4CC3-8777-6FEA1B6940BD}"/>
    <hyperlink ref="A1" location="Índice!A1" display="Volver al Índice" xr:uid="{3B521911-F304-4072-9E74-5552242D0532}"/>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C655-7592-4A78-B57E-8AA26DD7CC38}">
  <dimension ref="A1:F433"/>
  <sheetViews>
    <sheetView showGridLines="0" zoomScaleNormal="100" workbookViewId="0"/>
  </sheetViews>
  <sheetFormatPr baseColWidth="10" defaultColWidth="13.140625" defaultRowHeight="12.75"/>
  <cols>
    <col min="1" max="1" width="5.140625" style="307" customWidth="1"/>
    <col min="2" max="2" width="1.7109375" style="307" customWidth="1"/>
    <col min="3" max="3" width="34.85546875" style="307" customWidth="1"/>
    <col min="4" max="6" width="24.5703125" style="307" customWidth="1"/>
    <col min="7" max="16384" width="13.140625" style="307"/>
  </cols>
  <sheetData>
    <row r="1" spans="1:6" s="263" customFormat="1" ht="17.100000000000001" customHeight="1">
      <c r="A1" s="1198" t="s">
        <v>1045</v>
      </c>
      <c r="B1" s="262"/>
      <c r="C1" s="262"/>
      <c r="D1" s="262"/>
      <c r="E1" s="262"/>
      <c r="F1" s="262"/>
    </row>
    <row r="2" spans="1:6" s="265" customFormat="1" ht="24" customHeight="1">
      <c r="A2" s="264" t="s">
        <v>364</v>
      </c>
      <c r="B2" s="264"/>
      <c r="C2" s="264"/>
      <c r="D2" s="264"/>
      <c r="E2" s="264"/>
      <c r="F2" s="264"/>
    </row>
    <row r="3" spans="1:6" s="267" customFormat="1" ht="18.95" customHeight="1">
      <c r="A3" s="266">
        <v>45596</v>
      </c>
      <c r="B3" s="266"/>
      <c r="C3" s="266"/>
      <c r="D3" s="266"/>
      <c r="E3" s="266"/>
      <c r="F3" s="266"/>
    </row>
    <row r="4" spans="1:6" s="263" customFormat="1" ht="17.100000000000001" customHeight="1">
      <c r="A4" s="268" t="s">
        <v>70</v>
      </c>
      <c r="B4" s="268"/>
      <c r="C4" s="268"/>
      <c r="D4" s="268"/>
      <c r="E4" s="268"/>
      <c r="F4" s="268"/>
    </row>
    <row r="5" spans="1:6" s="270" customFormat="1" ht="15" customHeight="1">
      <c r="A5" s="269" t="s">
        <v>365</v>
      </c>
      <c r="B5" s="269"/>
      <c r="C5" s="269"/>
      <c r="D5" s="269"/>
      <c r="E5" s="269"/>
      <c r="F5" s="269"/>
    </row>
    <row r="6" spans="1:6" s="271" customFormat="1" ht="6.95" customHeight="1" thickBot="1"/>
    <row r="7" spans="1:6" s="275" customFormat="1" ht="9.9499999999999993" customHeight="1">
      <c r="A7" s="272" t="s">
        <v>1</v>
      </c>
      <c r="B7" s="272"/>
      <c r="C7" s="273"/>
      <c r="D7" s="273" t="s">
        <v>340</v>
      </c>
      <c r="E7" s="274" t="s">
        <v>366</v>
      </c>
      <c r="F7" s="274" t="s">
        <v>367</v>
      </c>
    </row>
    <row r="8" spans="1:6" s="275" customFormat="1" ht="16.5" customHeight="1">
      <c r="A8" s="276"/>
      <c r="B8" s="276"/>
      <c r="C8" s="276"/>
      <c r="D8" s="276"/>
      <c r="E8" s="277" t="s">
        <v>353</v>
      </c>
      <c r="F8" s="277" t="s">
        <v>354</v>
      </c>
    </row>
    <row r="9" spans="1:6" s="275" customFormat="1" ht="8.25" customHeight="1">
      <c r="A9" s="278"/>
      <c r="B9" s="278"/>
      <c r="C9" s="279"/>
      <c r="D9" s="278"/>
      <c r="E9" s="280"/>
      <c r="F9" s="280"/>
    </row>
    <row r="10" spans="1:6" s="286" customFormat="1" ht="12" customHeight="1">
      <c r="A10" s="278">
        <v>1</v>
      </c>
      <c r="B10" s="281"/>
      <c r="C10" s="282" t="s">
        <v>28</v>
      </c>
      <c r="D10" s="283">
        <v>0</v>
      </c>
      <c r="E10" s="284" t="s">
        <v>67</v>
      </c>
      <c r="F10" s="285" t="s">
        <v>67</v>
      </c>
    </row>
    <row r="11" spans="1:6" s="286" customFormat="1" ht="12" customHeight="1">
      <c r="A11" s="278">
        <v>2</v>
      </c>
      <c r="B11" s="281"/>
      <c r="C11" s="282" t="s">
        <v>30</v>
      </c>
      <c r="D11" s="283">
        <v>0</v>
      </c>
      <c r="E11" s="284" t="s">
        <v>67</v>
      </c>
      <c r="F11" s="285" t="s">
        <v>67</v>
      </c>
    </row>
    <row r="12" spans="1:6" s="286" customFormat="1" ht="12" customHeight="1">
      <c r="A12" s="278">
        <v>3</v>
      </c>
      <c r="B12" s="281"/>
      <c r="C12" s="282" t="s">
        <v>29</v>
      </c>
      <c r="D12" s="283">
        <v>0</v>
      </c>
      <c r="E12" s="284" t="s">
        <v>67</v>
      </c>
      <c r="F12" s="285" t="s">
        <v>67</v>
      </c>
    </row>
    <row r="13" spans="1:6" s="286" customFormat="1" ht="12" customHeight="1">
      <c r="A13" s="278">
        <v>4</v>
      </c>
      <c r="B13" s="281"/>
      <c r="C13" s="282" t="s">
        <v>34</v>
      </c>
      <c r="D13" s="283">
        <v>0</v>
      </c>
      <c r="E13" s="284" t="s">
        <v>67</v>
      </c>
      <c r="F13" s="285" t="s">
        <v>67</v>
      </c>
    </row>
    <row r="14" spans="1:6" s="286" customFormat="1" ht="12" customHeight="1">
      <c r="A14" s="278">
        <v>5</v>
      </c>
      <c r="B14" s="281"/>
      <c r="C14" s="282" t="s">
        <v>33</v>
      </c>
      <c r="D14" s="283">
        <v>0</v>
      </c>
      <c r="E14" s="284" t="s">
        <v>67</v>
      </c>
      <c r="F14" s="285" t="s">
        <v>67</v>
      </c>
    </row>
    <row r="15" spans="1:6" s="286" customFormat="1" ht="12" customHeight="1">
      <c r="A15" s="278">
        <v>6</v>
      </c>
      <c r="B15" s="281"/>
      <c r="C15" s="282" t="s">
        <v>31</v>
      </c>
      <c r="D15" s="283">
        <v>0</v>
      </c>
      <c r="E15" s="284" t="s">
        <v>67</v>
      </c>
      <c r="F15" s="285" t="s">
        <v>67</v>
      </c>
    </row>
    <row r="16" spans="1:6" s="286" customFormat="1" ht="12" customHeight="1">
      <c r="A16" s="278">
        <v>7</v>
      </c>
      <c r="B16" s="281"/>
      <c r="C16" s="282" t="s">
        <v>35</v>
      </c>
      <c r="D16" s="283">
        <v>0</v>
      </c>
      <c r="E16" s="284" t="s">
        <v>67</v>
      </c>
      <c r="F16" s="285" t="s">
        <v>67</v>
      </c>
    </row>
    <row r="17" spans="1:6" s="286" customFormat="1" ht="12" customHeight="1">
      <c r="A17" s="278">
        <v>8</v>
      </c>
      <c r="B17" s="281"/>
      <c r="C17" s="282" t="s">
        <v>32</v>
      </c>
      <c r="D17" s="283">
        <v>0</v>
      </c>
      <c r="E17" s="284" t="s">
        <v>67</v>
      </c>
      <c r="F17" s="285" t="s">
        <v>67</v>
      </c>
    </row>
    <row r="18" spans="1:6" s="286" customFormat="1" ht="12" customHeight="1">
      <c r="A18" s="278">
        <v>9</v>
      </c>
      <c r="B18" s="281"/>
      <c r="C18" s="282" t="s">
        <v>36</v>
      </c>
      <c r="D18" s="283">
        <v>0</v>
      </c>
      <c r="E18" s="284" t="s">
        <v>67</v>
      </c>
      <c r="F18" s="285" t="s">
        <v>67</v>
      </c>
    </row>
    <row r="19" spans="1:6" s="291" customFormat="1" ht="6.75" customHeight="1">
      <c r="A19" s="287"/>
      <c r="B19" s="287"/>
      <c r="C19" s="288"/>
      <c r="D19" s="289"/>
      <c r="E19" s="290"/>
      <c r="F19" s="290"/>
    </row>
    <row r="20" spans="1:6" s="291" customFormat="1" ht="11.85" customHeight="1">
      <c r="C20" s="292"/>
      <c r="D20" s="293"/>
      <c r="E20" s="294"/>
      <c r="F20" s="294"/>
    </row>
    <row r="21" spans="1:6" s="270" customFormat="1" ht="15" customHeight="1">
      <c r="A21" s="269" t="s">
        <v>368</v>
      </c>
      <c r="B21" s="269"/>
      <c r="C21" s="269"/>
      <c r="D21" s="269"/>
      <c r="E21" s="269"/>
      <c r="F21" s="295"/>
    </row>
    <row r="22" spans="1:6" s="271" customFormat="1" ht="6.95" customHeight="1" thickBot="1"/>
    <row r="23" spans="1:6" s="275" customFormat="1" ht="9.9499999999999993" customHeight="1">
      <c r="A23" s="272" t="s">
        <v>1</v>
      </c>
      <c r="B23" s="272"/>
      <c r="C23" s="273"/>
      <c r="D23" s="273" t="s">
        <v>340</v>
      </c>
      <c r="E23" s="274" t="s">
        <v>366</v>
      </c>
      <c r="F23" s="274" t="s">
        <v>367</v>
      </c>
    </row>
    <row r="24" spans="1:6" s="275" customFormat="1" ht="16.5" customHeight="1">
      <c r="A24" s="276"/>
      <c r="B24" s="276"/>
      <c r="C24" s="276"/>
      <c r="D24" s="276"/>
      <c r="E24" s="277" t="s">
        <v>353</v>
      </c>
      <c r="F24" s="277" t="s">
        <v>354</v>
      </c>
    </row>
    <row r="25" spans="1:6" s="275" customFormat="1" ht="8.25" customHeight="1">
      <c r="A25" s="278"/>
      <c r="B25" s="278"/>
      <c r="C25" s="279"/>
      <c r="D25" s="278"/>
      <c r="E25" s="280"/>
      <c r="F25" s="280"/>
    </row>
    <row r="26" spans="1:6" s="286" customFormat="1" ht="12" customHeight="1">
      <c r="A26" s="278">
        <v>1</v>
      </c>
      <c r="B26" s="281"/>
      <c r="C26" s="282" t="s">
        <v>33</v>
      </c>
      <c r="D26" s="283">
        <v>1491613.7660000001</v>
      </c>
      <c r="E26" s="284">
        <v>84.935102382475918</v>
      </c>
      <c r="F26" s="285">
        <v>84.935102382475918</v>
      </c>
    </row>
    <row r="27" spans="1:6" s="286" customFormat="1" ht="12" customHeight="1">
      <c r="A27" s="278">
        <v>2</v>
      </c>
      <c r="B27" s="281"/>
      <c r="C27" s="282" t="s">
        <v>28</v>
      </c>
      <c r="D27" s="283">
        <v>264566.80499999999</v>
      </c>
      <c r="E27" s="284">
        <v>15.064897617524093</v>
      </c>
      <c r="F27" s="285">
        <v>100.00000000000001</v>
      </c>
    </row>
    <row r="28" spans="1:6" s="286" customFormat="1" ht="12" customHeight="1">
      <c r="A28" s="278">
        <v>3</v>
      </c>
      <c r="B28" s="281"/>
      <c r="C28" s="282" t="s">
        <v>31</v>
      </c>
      <c r="D28" s="283">
        <v>0</v>
      </c>
      <c r="E28" s="284" t="s">
        <v>67</v>
      </c>
      <c r="F28" s="285" t="s">
        <v>67</v>
      </c>
    </row>
    <row r="29" spans="1:6" s="286" customFormat="1" ht="12" customHeight="1">
      <c r="A29" s="278">
        <v>4</v>
      </c>
      <c r="B29" s="281"/>
      <c r="C29" s="282" t="s">
        <v>30</v>
      </c>
      <c r="D29" s="283">
        <v>0</v>
      </c>
      <c r="E29" s="284" t="s">
        <v>67</v>
      </c>
      <c r="F29" s="285" t="s">
        <v>67</v>
      </c>
    </row>
    <row r="30" spans="1:6" s="286" customFormat="1" ht="12" customHeight="1">
      <c r="A30" s="278">
        <v>5</v>
      </c>
      <c r="B30" s="281"/>
      <c r="C30" s="282" t="s">
        <v>29</v>
      </c>
      <c r="D30" s="283">
        <v>0</v>
      </c>
      <c r="E30" s="284" t="s">
        <v>67</v>
      </c>
      <c r="F30" s="285" t="s">
        <v>67</v>
      </c>
    </row>
    <row r="31" spans="1:6" s="286" customFormat="1" ht="12" customHeight="1">
      <c r="A31" s="278">
        <v>6</v>
      </c>
      <c r="B31" s="281"/>
      <c r="C31" s="282" t="s">
        <v>34</v>
      </c>
      <c r="D31" s="283">
        <v>0</v>
      </c>
      <c r="E31" s="284" t="s">
        <v>67</v>
      </c>
      <c r="F31" s="285" t="s">
        <v>67</v>
      </c>
    </row>
    <row r="32" spans="1:6" s="286" customFormat="1" ht="12" customHeight="1">
      <c r="A32" s="278">
        <v>7</v>
      </c>
      <c r="B32" s="281"/>
      <c r="C32" s="282" t="s">
        <v>35</v>
      </c>
      <c r="D32" s="283">
        <v>0</v>
      </c>
      <c r="E32" s="284" t="s">
        <v>67</v>
      </c>
      <c r="F32" s="285" t="s">
        <v>67</v>
      </c>
    </row>
    <row r="33" spans="1:6" s="286" customFormat="1" ht="12" customHeight="1">
      <c r="A33" s="278">
        <v>8</v>
      </c>
      <c r="B33" s="281"/>
      <c r="C33" s="282" t="s">
        <v>32</v>
      </c>
      <c r="D33" s="283">
        <v>0</v>
      </c>
      <c r="E33" s="284" t="s">
        <v>67</v>
      </c>
      <c r="F33" s="285" t="s">
        <v>67</v>
      </c>
    </row>
    <row r="34" spans="1:6" s="286" customFormat="1" ht="12" customHeight="1">
      <c r="A34" s="278">
        <v>9</v>
      </c>
      <c r="B34" s="281"/>
      <c r="C34" s="282" t="s">
        <v>36</v>
      </c>
      <c r="D34" s="283">
        <v>0</v>
      </c>
      <c r="E34" s="284" t="s">
        <v>67</v>
      </c>
      <c r="F34" s="285" t="s">
        <v>67</v>
      </c>
    </row>
    <row r="35" spans="1:6" s="291" customFormat="1" ht="9" customHeight="1">
      <c r="A35" s="287"/>
      <c r="B35" s="287"/>
      <c r="C35" s="288"/>
      <c r="D35" s="289"/>
      <c r="E35" s="290"/>
      <c r="F35" s="290"/>
    </row>
    <row r="36" spans="1:6" s="291" customFormat="1" ht="7.5" customHeight="1">
      <c r="C36" s="292"/>
      <c r="D36" s="293"/>
      <c r="E36" s="294"/>
      <c r="F36" s="294"/>
    </row>
    <row r="37" spans="1:6" s="270" customFormat="1" ht="15" customHeight="1">
      <c r="A37" s="269" t="s">
        <v>369</v>
      </c>
      <c r="B37" s="269"/>
      <c r="C37" s="269"/>
      <c r="D37" s="269"/>
      <c r="E37" s="269"/>
      <c r="F37" s="269"/>
    </row>
    <row r="38" spans="1:6" s="271" customFormat="1" ht="6.95" customHeight="1" thickBot="1"/>
    <row r="39" spans="1:6" s="296" customFormat="1" ht="9.9499999999999993" customHeight="1">
      <c r="A39" s="272" t="s">
        <v>1</v>
      </c>
      <c r="B39" s="272"/>
      <c r="C39" s="273"/>
      <c r="D39" s="273" t="s">
        <v>340</v>
      </c>
      <c r="E39" s="274" t="s">
        <v>366</v>
      </c>
      <c r="F39" s="274" t="s">
        <v>367</v>
      </c>
    </row>
    <row r="40" spans="1:6" s="296" customFormat="1" ht="15.75" customHeight="1">
      <c r="A40" s="276"/>
      <c r="B40" s="276"/>
      <c r="C40" s="276"/>
      <c r="D40" s="276"/>
      <c r="E40" s="277" t="s">
        <v>353</v>
      </c>
      <c r="F40" s="277" t="s">
        <v>354</v>
      </c>
    </row>
    <row r="41" spans="1:6" s="296" customFormat="1" ht="8.25" customHeight="1">
      <c r="A41" s="286"/>
      <c r="B41" s="286"/>
      <c r="C41" s="279"/>
      <c r="D41" s="278"/>
      <c r="E41" s="280"/>
      <c r="F41" s="280"/>
    </row>
    <row r="42" spans="1:6" s="286" customFormat="1" ht="12" customHeight="1">
      <c r="A42" s="278">
        <v>1</v>
      </c>
      <c r="B42" s="281"/>
      <c r="C42" s="282" t="s">
        <v>29</v>
      </c>
      <c r="D42" s="283">
        <v>4084511.281</v>
      </c>
      <c r="E42" s="284">
        <v>34.390022989724542</v>
      </c>
      <c r="F42" s="285">
        <v>34.390022989724542</v>
      </c>
    </row>
    <row r="43" spans="1:6" s="286" customFormat="1" ht="12" customHeight="1">
      <c r="A43" s="278">
        <v>2</v>
      </c>
      <c r="B43" s="281"/>
      <c r="C43" s="282" t="s">
        <v>30</v>
      </c>
      <c r="D43" s="283">
        <v>2294085.0839999998</v>
      </c>
      <c r="E43" s="284">
        <v>19.315319104671158</v>
      </c>
      <c r="F43" s="285">
        <v>53.705342094395704</v>
      </c>
    </row>
    <row r="44" spans="1:6" s="286" customFormat="1" ht="12" customHeight="1">
      <c r="A44" s="278">
        <v>3</v>
      </c>
      <c r="B44" s="281"/>
      <c r="C44" s="282" t="s">
        <v>28</v>
      </c>
      <c r="D44" s="283">
        <v>2010661.2949999999</v>
      </c>
      <c r="E44" s="284">
        <v>16.928999188042475</v>
      </c>
      <c r="F44" s="285">
        <v>70.634341282438186</v>
      </c>
    </row>
    <row r="45" spans="1:6" s="286" customFormat="1" ht="12" customHeight="1">
      <c r="A45" s="278">
        <v>4</v>
      </c>
      <c r="B45" s="281"/>
      <c r="C45" s="282" t="s">
        <v>34</v>
      </c>
      <c r="D45" s="283">
        <v>1508351.33</v>
      </c>
      <c r="E45" s="284">
        <v>12.699741375810783</v>
      </c>
      <c r="F45" s="285">
        <v>83.334082658248974</v>
      </c>
    </row>
    <row r="46" spans="1:6" s="286" customFormat="1" ht="12" customHeight="1">
      <c r="A46" s="278">
        <v>5</v>
      </c>
      <c r="B46" s="281"/>
      <c r="C46" s="282" t="s">
        <v>31</v>
      </c>
      <c r="D46" s="283">
        <v>928825.54399999999</v>
      </c>
      <c r="E46" s="284">
        <v>7.8203558795859305</v>
      </c>
      <c r="F46" s="285">
        <v>91.154438537834906</v>
      </c>
    </row>
    <row r="47" spans="1:6" s="286" customFormat="1" ht="12" customHeight="1">
      <c r="A47" s="278">
        <v>6</v>
      </c>
      <c r="B47" s="281"/>
      <c r="C47" s="282" t="s">
        <v>35</v>
      </c>
      <c r="D47" s="283">
        <v>559504.32999999996</v>
      </c>
      <c r="E47" s="284">
        <v>4.710812493297758</v>
      </c>
      <c r="F47" s="285">
        <v>95.865251031132658</v>
      </c>
    </row>
    <row r="48" spans="1:6" s="286" customFormat="1" ht="12" customHeight="1">
      <c r="A48" s="278">
        <v>7</v>
      </c>
      <c r="B48" s="281"/>
      <c r="C48" s="282" t="s">
        <v>36</v>
      </c>
      <c r="D48" s="283">
        <v>304666.83299999998</v>
      </c>
      <c r="E48" s="284">
        <v>2.5651782233568445</v>
      </c>
      <c r="F48" s="285">
        <v>98.430429254489496</v>
      </c>
    </row>
    <row r="49" spans="1:6" s="286" customFormat="1" ht="12" customHeight="1">
      <c r="A49" s="278">
        <v>8</v>
      </c>
      <c r="B49" s="281"/>
      <c r="C49" s="282" t="s">
        <v>32</v>
      </c>
      <c r="D49" s="283">
        <v>185002.73</v>
      </c>
      <c r="E49" s="284">
        <v>1.5576522379696185</v>
      </c>
      <c r="F49" s="285">
        <v>99.988081492459116</v>
      </c>
    </row>
    <row r="50" spans="1:6" s="286" customFormat="1" ht="12" customHeight="1">
      <c r="A50" s="278">
        <v>9</v>
      </c>
      <c r="B50" s="281"/>
      <c r="C50" s="282" t="s">
        <v>33</v>
      </c>
      <c r="D50" s="283">
        <v>1415.5640000000001</v>
      </c>
      <c r="E50" s="284">
        <v>1.1918507540884532E-2</v>
      </c>
      <c r="F50" s="285">
        <v>100</v>
      </c>
    </row>
    <row r="51" spans="1:6" s="291" customFormat="1" ht="6" customHeight="1">
      <c r="A51" s="287"/>
      <c r="B51" s="287"/>
      <c r="C51" s="297"/>
      <c r="D51" s="297"/>
      <c r="E51" s="297"/>
      <c r="F51" s="297"/>
    </row>
    <row r="52" spans="1:6" s="271" customFormat="1" ht="9.75" customHeight="1">
      <c r="C52" s="298"/>
      <c r="D52" s="299"/>
      <c r="E52" s="300"/>
      <c r="F52" s="300"/>
    </row>
    <row r="53" spans="1:6" s="270" customFormat="1" ht="15" customHeight="1">
      <c r="A53" s="269" t="s">
        <v>370</v>
      </c>
      <c r="B53" s="269"/>
      <c r="C53" s="269"/>
      <c r="D53" s="269"/>
      <c r="E53" s="269"/>
      <c r="F53" s="269"/>
    </row>
    <row r="54" spans="1:6" s="271" customFormat="1" ht="6.95" customHeight="1" thickBot="1"/>
    <row r="55" spans="1:6" s="296" customFormat="1" ht="12.75" customHeight="1">
      <c r="A55" s="272" t="s">
        <v>1</v>
      </c>
      <c r="B55" s="272"/>
      <c r="C55" s="273"/>
      <c r="D55" s="273" t="s">
        <v>340</v>
      </c>
      <c r="E55" s="274" t="s">
        <v>366</v>
      </c>
      <c r="F55" s="274" t="s">
        <v>367</v>
      </c>
    </row>
    <row r="56" spans="1:6" s="286" customFormat="1" ht="12.75" customHeight="1">
      <c r="A56" s="276"/>
      <c r="B56" s="276"/>
      <c r="C56" s="276"/>
      <c r="D56" s="276"/>
      <c r="E56" s="277" t="s">
        <v>353</v>
      </c>
      <c r="F56" s="277" t="s">
        <v>354</v>
      </c>
    </row>
    <row r="57" spans="1:6" s="286" customFormat="1" ht="7.5" customHeight="1">
      <c r="C57" s="279"/>
      <c r="D57" s="278"/>
      <c r="E57" s="280"/>
      <c r="F57" s="280"/>
    </row>
    <row r="58" spans="1:6" s="286" customFormat="1" ht="12" customHeight="1">
      <c r="A58" s="278">
        <v>1</v>
      </c>
      <c r="B58" s="281"/>
      <c r="C58" s="282" t="s">
        <v>34</v>
      </c>
      <c r="D58" s="283">
        <v>31657.914000000001</v>
      </c>
      <c r="E58" s="284">
        <v>100</v>
      </c>
      <c r="F58" s="285">
        <v>100</v>
      </c>
    </row>
    <row r="59" spans="1:6" s="286" customFormat="1" ht="12" customHeight="1">
      <c r="A59" s="278">
        <v>2</v>
      </c>
      <c r="B59" s="281"/>
      <c r="C59" s="282" t="s">
        <v>28</v>
      </c>
      <c r="D59" s="283">
        <v>0</v>
      </c>
      <c r="E59" s="284" t="s">
        <v>67</v>
      </c>
      <c r="F59" s="285" t="s">
        <v>67</v>
      </c>
    </row>
    <row r="60" spans="1:6" s="286" customFormat="1" ht="12" customHeight="1">
      <c r="A60" s="278">
        <v>3</v>
      </c>
      <c r="B60" s="281"/>
      <c r="C60" s="282" t="s">
        <v>30</v>
      </c>
      <c r="D60" s="283">
        <v>0</v>
      </c>
      <c r="E60" s="284" t="s">
        <v>67</v>
      </c>
      <c r="F60" s="285" t="s">
        <v>67</v>
      </c>
    </row>
    <row r="61" spans="1:6" s="286" customFormat="1" ht="12" customHeight="1">
      <c r="A61" s="278">
        <v>4</v>
      </c>
      <c r="B61" s="281"/>
      <c r="C61" s="282" t="s">
        <v>29</v>
      </c>
      <c r="D61" s="283">
        <v>0</v>
      </c>
      <c r="E61" s="284" t="s">
        <v>67</v>
      </c>
      <c r="F61" s="285" t="s">
        <v>67</v>
      </c>
    </row>
    <row r="62" spans="1:6" s="286" customFormat="1" ht="12" customHeight="1">
      <c r="A62" s="278">
        <v>5</v>
      </c>
      <c r="B62" s="281"/>
      <c r="C62" s="282" t="s">
        <v>33</v>
      </c>
      <c r="D62" s="283">
        <v>0</v>
      </c>
      <c r="E62" s="284" t="s">
        <v>67</v>
      </c>
      <c r="F62" s="285" t="s">
        <v>67</v>
      </c>
    </row>
    <row r="63" spans="1:6" s="286" customFormat="1" ht="12" customHeight="1">
      <c r="A63" s="278">
        <v>6</v>
      </c>
      <c r="B63" s="281"/>
      <c r="C63" s="282" t="s">
        <v>31</v>
      </c>
      <c r="D63" s="283">
        <v>0</v>
      </c>
      <c r="E63" s="284" t="s">
        <v>67</v>
      </c>
      <c r="F63" s="285" t="s">
        <v>67</v>
      </c>
    </row>
    <row r="64" spans="1:6" s="286" customFormat="1" ht="12" customHeight="1">
      <c r="A64" s="278">
        <v>7</v>
      </c>
      <c r="B64" s="281"/>
      <c r="C64" s="282" t="s">
        <v>35</v>
      </c>
      <c r="D64" s="283">
        <v>0</v>
      </c>
      <c r="E64" s="284" t="s">
        <v>67</v>
      </c>
      <c r="F64" s="285" t="s">
        <v>67</v>
      </c>
    </row>
    <row r="65" spans="1:6" s="286" customFormat="1" ht="12" customHeight="1">
      <c r="A65" s="278">
        <v>8</v>
      </c>
      <c r="B65" s="281"/>
      <c r="C65" s="282" t="s">
        <v>32</v>
      </c>
      <c r="D65" s="283">
        <v>0</v>
      </c>
      <c r="E65" s="284" t="s">
        <v>67</v>
      </c>
      <c r="F65" s="285" t="s">
        <v>67</v>
      </c>
    </row>
    <row r="66" spans="1:6" s="286" customFormat="1" ht="12" customHeight="1">
      <c r="A66" s="278">
        <v>9</v>
      </c>
      <c r="B66" s="281"/>
      <c r="C66" s="282" t="s">
        <v>36</v>
      </c>
      <c r="D66" s="283">
        <v>0</v>
      </c>
      <c r="E66" s="284" t="s">
        <v>67</v>
      </c>
      <c r="F66" s="285" t="s">
        <v>67</v>
      </c>
    </row>
    <row r="67" spans="1:6" s="291" customFormat="1" ht="6" customHeight="1">
      <c r="A67" s="287"/>
      <c r="B67" s="287"/>
      <c r="C67" s="288"/>
      <c r="D67" s="301"/>
      <c r="E67" s="302"/>
      <c r="F67" s="302"/>
    </row>
    <row r="68" spans="1:6" s="271" customFormat="1" ht="6" customHeight="1">
      <c r="A68" s="286"/>
      <c r="B68" s="286"/>
      <c r="C68" s="286"/>
      <c r="D68" s="286"/>
      <c r="E68" s="286"/>
      <c r="F68" s="286"/>
    </row>
    <row r="69" spans="1:6" s="304" customFormat="1" ht="11.1" customHeight="1">
      <c r="A69" s="286" t="s">
        <v>371</v>
      </c>
      <c r="B69" s="303"/>
      <c r="C69" s="286"/>
      <c r="D69" s="286"/>
      <c r="E69" s="286"/>
      <c r="F69" s="286"/>
    </row>
    <row r="70" spans="1:6" s="304" customFormat="1" ht="11.1" customHeight="1">
      <c r="A70" s="305" t="s">
        <v>372</v>
      </c>
      <c r="B70" s="303"/>
      <c r="C70" s="286"/>
      <c r="D70" s="286"/>
      <c r="E70" s="286"/>
      <c r="F70" s="286"/>
    </row>
    <row r="71" spans="1:6" s="95" customFormat="1"/>
    <row r="72" spans="1:6" s="271" customFormat="1">
      <c r="A72" s="306"/>
      <c r="B72" s="286"/>
      <c r="C72" s="286"/>
      <c r="D72" s="286"/>
      <c r="E72" s="286"/>
      <c r="F72" s="286"/>
    </row>
    <row r="73" spans="1:6" s="271" customFormat="1"/>
    <row r="74" spans="1:6" s="271" customFormat="1"/>
    <row r="75" spans="1:6" s="271" customFormat="1"/>
    <row r="76" spans="1:6" s="271" customFormat="1"/>
    <row r="77" spans="1:6" s="271" customFormat="1"/>
    <row r="78" spans="1:6" s="271" customFormat="1"/>
    <row r="79" spans="1:6" s="271" customFormat="1"/>
    <row r="80" spans="1:6" s="271" customFormat="1"/>
    <row r="81" s="271" customFormat="1"/>
    <row r="82" s="271" customFormat="1"/>
    <row r="83" s="271" customFormat="1"/>
    <row r="84" s="271" customFormat="1"/>
    <row r="85" s="271" customFormat="1"/>
    <row r="86" s="271" customFormat="1"/>
    <row r="87" s="271" customFormat="1"/>
    <row r="88" s="271" customFormat="1"/>
    <row r="89" s="271" customFormat="1"/>
    <row r="90" s="271" customFormat="1"/>
    <row r="91" s="271" customFormat="1"/>
    <row r="92" s="271" customFormat="1"/>
    <row r="93" s="271" customFormat="1"/>
    <row r="94" s="271" customFormat="1"/>
    <row r="95" s="271" customFormat="1"/>
    <row r="96" s="271" customFormat="1"/>
    <row r="97" s="271" customFormat="1"/>
    <row r="98" s="271" customFormat="1"/>
    <row r="99" s="271" customFormat="1"/>
    <row r="100" s="271" customFormat="1"/>
    <row r="101" s="271" customFormat="1"/>
    <row r="102" s="271" customFormat="1"/>
    <row r="103" s="271" customFormat="1"/>
    <row r="104" s="271" customFormat="1"/>
    <row r="105" s="271" customFormat="1"/>
    <row r="106" s="271" customFormat="1"/>
    <row r="107" s="271" customFormat="1"/>
    <row r="108" s="271" customFormat="1"/>
    <row r="109" s="271" customFormat="1"/>
    <row r="110" s="271" customFormat="1"/>
    <row r="111" s="271" customFormat="1"/>
    <row r="112" s="271" customFormat="1"/>
    <row r="113" s="271" customFormat="1"/>
    <row r="114" s="271" customFormat="1"/>
    <row r="115" s="271" customFormat="1"/>
    <row r="116" s="271" customFormat="1"/>
    <row r="117" s="271" customFormat="1"/>
    <row r="118" s="271" customFormat="1"/>
    <row r="119" s="271" customFormat="1"/>
    <row r="120" s="271" customFormat="1"/>
    <row r="121" s="271" customFormat="1"/>
    <row r="122" s="271" customFormat="1"/>
    <row r="123" s="271" customFormat="1"/>
    <row r="124" s="271" customFormat="1"/>
    <row r="125" s="271" customFormat="1"/>
    <row r="126" s="271" customFormat="1"/>
    <row r="127" s="271" customFormat="1"/>
    <row r="128" s="271" customFormat="1"/>
    <row r="129" s="271" customFormat="1"/>
    <row r="130" s="271" customFormat="1"/>
    <row r="131" s="271" customFormat="1"/>
    <row r="132" s="271" customFormat="1"/>
    <row r="133" s="271" customFormat="1"/>
    <row r="134" s="271" customFormat="1"/>
    <row r="135" s="271" customFormat="1"/>
    <row r="136" s="271" customFormat="1"/>
    <row r="137" s="271" customFormat="1"/>
    <row r="138" s="271" customFormat="1"/>
    <row r="139" s="271" customFormat="1"/>
    <row r="140" s="271" customFormat="1"/>
    <row r="141" s="271" customFormat="1"/>
    <row r="142" s="271" customFormat="1"/>
    <row r="143" s="271" customFormat="1"/>
    <row r="144" s="271" customFormat="1"/>
    <row r="145" s="271" customFormat="1"/>
    <row r="146" s="271" customFormat="1"/>
    <row r="147" s="271" customFormat="1"/>
    <row r="148" s="271" customFormat="1"/>
    <row r="149" s="271" customFormat="1"/>
    <row r="150" s="271" customFormat="1"/>
    <row r="151" s="271" customFormat="1"/>
    <row r="152" s="271" customFormat="1"/>
    <row r="153" s="271" customFormat="1"/>
    <row r="154" s="271" customFormat="1"/>
    <row r="155" s="271" customFormat="1"/>
    <row r="156" s="271" customFormat="1"/>
    <row r="157" s="271" customFormat="1"/>
    <row r="158" s="271" customFormat="1"/>
    <row r="159" s="271" customFormat="1"/>
    <row r="160" s="271" customFormat="1"/>
    <row r="161" s="271" customFormat="1"/>
    <row r="162" s="271" customFormat="1"/>
    <row r="163" s="271" customFormat="1"/>
    <row r="164" s="271" customFormat="1"/>
    <row r="165" s="271" customFormat="1"/>
    <row r="166" s="271" customFormat="1"/>
    <row r="167" s="271" customFormat="1"/>
    <row r="168" s="271" customFormat="1"/>
    <row r="169" s="271" customFormat="1"/>
    <row r="170" s="271" customFormat="1"/>
    <row r="171" s="271" customFormat="1"/>
    <row r="172" s="271" customFormat="1"/>
    <row r="173" s="271" customFormat="1"/>
    <row r="174" s="271" customFormat="1"/>
    <row r="175" s="271" customFormat="1"/>
    <row r="176" s="271" customFormat="1"/>
    <row r="177" s="271" customFormat="1"/>
    <row r="178" s="271" customFormat="1"/>
    <row r="179" s="271" customFormat="1"/>
    <row r="180" s="271" customFormat="1"/>
    <row r="181" s="271" customFormat="1"/>
    <row r="182" s="271" customFormat="1"/>
    <row r="183" s="271" customFormat="1"/>
    <row r="184" s="271" customFormat="1"/>
    <row r="185" s="271" customFormat="1"/>
    <row r="186" s="271" customFormat="1"/>
    <row r="187" s="271" customFormat="1"/>
    <row r="188" s="271" customFormat="1"/>
    <row r="189" s="271" customFormat="1"/>
    <row r="190" s="271" customFormat="1"/>
    <row r="191" s="271" customFormat="1"/>
    <row r="192" s="271" customFormat="1"/>
    <row r="193" s="271" customFormat="1"/>
    <row r="194" s="271" customFormat="1"/>
    <row r="195" s="271" customFormat="1"/>
    <row r="196" s="271" customFormat="1"/>
    <row r="197" s="271" customFormat="1"/>
    <row r="198" s="271" customFormat="1"/>
    <row r="199" s="271" customFormat="1"/>
    <row r="200" s="271" customFormat="1"/>
    <row r="201" s="271" customFormat="1"/>
    <row r="202" s="271" customFormat="1"/>
    <row r="203" s="271" customFormat="1"/>
    <row r="204" s="271" customFormat="1"/>
    <row r="205" s="271" customFormat="1"/>
    <row r="206" s="271" customFormat="1"/>
    <row r="207" s="271" customFormat="1"/>
    <row r="208" s="271" customFormat="1"/>
    <row r="209" s="271" customFormat="1"/>
    <row r="210" s="271" customFormat="1"/>
    <row r="211" s="271" customFormat="1"/>
    <row r="212" s="271" customFormat="1"/>
    <row r="213" s="271" customFormat="1"/>
    <row r="214" s="271" customFormat="1"/>
    <row r="215" s="271" customFormat="1"/>
    <row r="216" s="271" customFormat="1"/>
    <row r="217" s="271" customFormat="1"/>
    <row r="218" s="271" customFormat="1"/>
    <row r="219" s="271" customFormat="1"/>
    <row r="220" s="271" customFormat="1"/>
    <row r="221" s="271" customFormat="1"/>
    <row r="222" s="271" customFormat="1"/>
    <row r="223" s="271" customFormat="1"/>
    <row r="224" s="271" customFormat="1"/>
    <row r="225" s="271" customFormat="1"/>
    <row r="226" s="271" customFormat="1"/>
    <row r="227" s="271" customFormat="1"/>
    <row r="228" s="271" customFormat="1"/>
    <row r="229" s="271" customFormat="1"/>
    <row r="230" s="271" customFormat="1"/>
    <row r="231" s="271" customFormat="1"/>
    <row r="232" s="271" customFormat="1"/>
    <row r="233" s="271" customFormat="1"/>
    <row r="234" s="271" customFormat="1"/>
    <row r="235" s="271" customFormat="1"/>
    <row r="236" s="271" customFormat="1"/>
    <row r="237" s="271" customFormat="1"/>
    <row r="238" s="271" customFormat="1"/>
    <row r="239" s="271" customFormat="1"/>
    <row r="240" s="271" customFormat="1"/>
    <row r="241" s="271" customFormat="1"/>
    <row r="242" s="271" customFormat="1"/>
    <row r="243" s="271" customFormat="1"/>
    <row r="244" s="271" customFormat="1"/>
    <row r="245" s="271" customFormat="1"/>
    <row r="246" s="271" customFormat="1"/>
    <row r="247" s="271" customFormat="1"/>
    <row r="248" s="271" customFormat="1"/>
    <row r="249" s="271" customFormat="1"/>
    <row r="250" s="271" customFormat="1"/>
    <row r="251" s="271" customFormat="1"/>
    <row r="252" s="271" customFormat="1"/>
    <row r="253" s="271" customFormat="1"/>
    <row r="254" s="271" customFormat="1"/>
    <row r="255" s="271" customFormat="1"/>
    <row r="256" s="271" customFormat="1"/>
    <row r="257" s="271" customFormat="1"/>
    <row r="258" s="271" customFormat="1"/>
    <row r="259" s="271" customFormat="1"/>
    <row r="260" s="271" customFormat="1"/>
    <row r="261" s="271" customFormat="1"/>
    <row r="262" s="271" customFormat="1"/>
    <row r="263" s="271" customFormat="1"/>
    <row r="264" s="271" customFormat="1"/>
    <row r="265" s="271" customFormat="1"/>
    <row r="266" s="271" customFormat="1"/>
    <row r="267" s="271" customFormat="1"/>
    <row r="268" s="271" customFormat="1"/>
    <row r="269" s="271" customFormat="1"/>
    <row r="270" s="271" customFormat="1"/>
    <row r="271" s="271" customFormat="1"/>
    <row r="272" s="271" customFormat="1"/>
    <row r="273" s="271" customFormat="1"/>
    <row r="274" s="271" customFormat="1"/>
    <row r="275" s="271" customFormat="1"/>
    <row r="276" s="271" customFormat="1"/>
    <row r="277" s="271" customFormat="1"/>
    <row r="278" s="271" customFormat="1"/>
    <row r="279" s="271" customFormat="1"/>
    <row r="280" s="271" customFormat="1"/>
    <row r="281" s="271" customFormat="1"/>
    <row r="282" s="271" customFormat="1"/>
    <row r="283" s="271" customFormat="1"/>
    <row r="284" s="271" customFormat="1"/>
    <row r="285" s="271" customFormat="1"/>
    <row r="286" s="271" customFormat="1"/>
    <row r="287" s="271" customFormat="1"/>
    <row r="288" s="271" customFormat="1"/>
    <row r="289" s="271" customFormat="1"/>
    <row r="290" s="271" customFormat="1"/>
    <row r="291" s="271" customFormat="1"/>
    <row r="292" s="271" customFormat="1"/>
    <row r="293" s="271" customFormat="1"/>
    <row r="294" s="271" customFormat="1"/>
    <row r="295" s="271" customFormat="1"/>
    <row r="296" s="271" customFormat="1"/>
    <row r="297" s="271" customFormat="1"/>
    <row r="298" s="271" customFormat="1"/>
    <row r="299" s="271" customFormat="1"/>
    <row r="300" s="271" customFormat="1"/>
    <row r="301" s="271" customFormat="1"/>
    <row r="302" s="271" customFormat="1"/>
    <row r="303" s="271" customFormat="1"/>
    <row r="304" s="271" customFormat="1"/>
    <row r="305" s="271" customFormat="1"/>
    <row r="306" s="271" customFormat="1"/>
    <row r="307" s="271" customFormat="1"/>
    <row r="308" s="271" customFormat="1"/>
    <row r="309" s="271" customFormat="1"/>
    <row r="310" s="271" customFormat="1"/>
    <row r="311" s="271" customFormat="1"/>
    <row r="312" s="271" customFormat="1"/>
    <row r="313" s="271" customFormat="1"/>
    <row r="314" s="271" customFormat="1"/>
    <row r="315" s="271" customFormat="1"/>
    <row r="316" s="271" customFormat="1"/>
    <row r="317" s="271" customFormat="1"/>
    <row r="318" s="271" customFormat="1"/>
    <row r="319" s="271" customFormat="1"/>
    <row r="320" s="271" customFormat="1"/>
    <row r="321" s="271" customFormat="1"/>
    <row r="322" s="271" customFormat="1"/>
    <row r="323" s="271" customFormat="1"/>
    <row r="324" s="271" customFormat="1"/>
    <row r="325" s="271" customFormat="1"/>
    <row r="326" s="271" customFormat="1"/>
    <row r="327" s="271" customFormat="1"/>
    <row r="328" s="271" customFormat="1"/>
    <row r="329" s="271" customFormat="1"/>
    <row r="330" s="271" customFormat="1"/>
    <row r="331" s="271" customFormat="1"/>
    <row r="332" s="271" customFormat="1"/>
    <row r="333" s="271" customFormat="1"/>
    <row r="334" s="271" customFormat="1"/>
    <row r="335" s="271" customFormat="1"/>
    <row r="336" s="271" customFormat="1"/>
    <row r="337" s="271" customFormat="1"/>
    <row r="338" s="271" customFormat="1"/>
    <row r="339" s="271" customFormat="1"/>
    <row r="340" s="271" customFormat="1"/>
    <row r="341" s="271" customFormat="1"/>
    <row r="342" s="271" customFormat="1"/>
    <row r="343" s="271" customFormat="1"/>
    <row r="344" s="271" customFormat="1"/>
    <row r="345" s="271" customFormat="1"/>
    <row r="346" s="271" customFormat="1"/>
    <row r="347" s="271" customFormat="1"/>
    <row r="348" s="271" customFormat="1"/>
    <row r="349" s="271" customFormat="1"/>
    <row r="350" s="271" customFormat="1"/>
    <row r="351" s="271" customFormat="1"/>
    <row r="352" s="271" customFormat="1"/>
    <row r="353" s="271" customFormat="1"/>
    <row r="354" s="271" customFormat="1"/>
    <row r="355" s="271" customFormat="1"/>
    <row r="356" s="271" customFormat="1"/>
    <row r="357" s="271" customFormat="1"/>
    <row r="358" s="271" customFormat="1"/>
    <row r="359" s="271" customFormat="1"/>
    <row r="360" s="271" customFormat="1"/>
    <row r="361" s="271" customFormat="1"/>
    <row r="362" s="271" customFormat="1"/>
    <row r="363" s="271" customFormat="1"/>
    <row r="364" s="271" customFormat="1"/>
    <row r="365" s="271" customFormat="1"/>
    <row r="366" s="271" customFormat="1"/>
    <row r="367" s="271" customFormat="1"/>
    <row r="368" s="271" customFormat="1"/>
    <row r="369" s="271" customFormat="1"/>
    <row r="370" s="271" customFormat="1"/>
    <row r="371" s="271" customFormat="1"/>
    <row r="372" s="271" customFormat="1"/>
    <row r="373" s="271" customFormat="1"/>
    <row r="374" s="271" customFormat="1"/>
    <row r="375" s="271" customFormat="1"/>
    <row r="376" s="271" customFormat="1"/>
    <row r="377" s="271" customFormat="1"/>
    <row r="378" s="271" customFormat="1"/>
    <row r="379" s="271" customFormat="1"/>
    <row r="380" s="271" customFormat="1"/>
    <row r="381" s="271" customFormat="1"/>
    <row r="382" s="271" customFormat="1"/>
    <row r="383" s="271" customFormat="1"/>
    <row r="384" s="271" customFormat="1"/>
    <row r="385" s="271" customFormat="1"/>
    <row r="386" s="271" customFormat="1"/>
    <row r="387" s="271" customFormat="1"/>
    <row r="388" s="271" customFormat="1"/>
    <row r="389" s="271" customFormat="1"/>
    <row r="390" s="271" customFormat="1"/>
    <row r="391" s="271" customFormat="1"/>
    <row r="392" s="271" customFormat="1"/>
    <row r="393" s="271" customFormat="1"/>
    <row r="394" s="271" customFormat="1"/>
    <row r="395" s="271" customFormat="1"/>
    <row r="396" s="271" customFormat="1"/>
    <row r="397" s="271" customFormat="1"/>
    <row r="398" s="271" customFormat="1"/>
    <row r="399" s="271" customFormat="1"/>
    <row r="400" s="271" customFormat="1"/>
    <row r="401" s="271" customFormat="1"/>
    <row r="402" s="271" customFormat="1"/>
    <row r="403" s="271" customFormat="1"/>
    <row r="404" s="271" customFormat="1"/>
    <row r="405" s="271" customFormat="1"/>
    <row r="406" s="271" customFormat="1"/>
    <row r="407" s="271" customFormat="1"/>
    <row r="408" s="271" customFormat="1"/>
    <row r="409" s="271" customFormat="1"/>
    <row r="410" s="271" customFormat="1"/>
    <row r="411" s="271" customFormat="1"/>
    <row r="412" s="271" customFormat="1"/>
    <row r="413" s="271" customFormat="1"/>
    <row r="414" s="271" customFormat="1"/>
    <row r="415" s="271" customFormat="1"/>
    <row r="416" s="271" customFormat="1"/>
    <row r="417" s="271" customFormat="1"/>
    <row r="418" s="271" customFormat="1"/>
    <row r="419" s="271" customFormat="1"/>
    <row r="420" s="271" customFormat="1"/>
    <row r="421" s="271" customFormat="1"/>
    <row r="422" s="271" customFormat="1"/>
    <row r="423" s="271" customFormat="1"/>
    <row r="424" s="271" customFormat="1"/>
    <row r="425" s="271" customFormat="1"/>
    <row r="426" s="271" customFormat="1"/>
    <row r="427" s="271" customFormat="1"/>
    <row r="428" s="271" customFormat="1"/>
    <row r="429" s="271" customFormat="1"/>
    <row r="430" s="271" customFormat="1"/>
    <row r="431" s="271" customFormat="1"/>
    <row r="432" s="271" customFormat="1"/>
    <row r="433" s="271"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4C8D4317-B909-4700-B46F-D472F0DF5AC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A762-C0AD-4A6E-8D89-A740DE3037F2}">
  <dimension ref="A1:G58"/>
  <sheetViews>
    <sheetView showGridLines="0" zoomScaleNormal="100" workbookViewId="0"/>
  </sheetViews>
  <sheetFormatPr baseColWidth="10" defaultColWidth="13.140625" defaultRowHeight="12.75"/>
  <cols>
    <col min="1" max="1" width="7.42578125" style="350" customWidth="1"/>
    <col min="2" max="2" width="1" style="350" customWidth="1"/>
    <col min="3" max="3" width="30.7109375" style="350" customWidth="1"/>
    <col min="4" max="6" width="21.140625" style="350" customWidth="1"/>
    <col min="7" max="7" width="13.5703125" style="350" customWidth="1"/>
    <col min="8" max="16384" width="13.140625" style="350"/>
  </cols>
  <sheetData>
    <row r="1" spans="1:6" s="309" customFormat="1" ht="15" customHeight="1">
      <c r="A1" s="1193" t="s">
        <v>1045</v>
      </c>
      <c r="B1" s="308"/>
      <c r="C1" s="308"/>
      <c r="D1" s="308"/>
      <c r="E1" s="308"/>
      <c r="F1" s="308"/>
    </row>
    <row r="2" spans="1:6" s="311" customFormat="1" ht="19.5" customHeight="1">
      <c r="A2" s="310" t="s">
        <v>373</v>
      </c>
      <c r="B2" s="310"/>
      <c r="C2" s="310"/>
      <c r="D2" s="310"/>
      <c r="E2" s="310"/>
      <c r="F2" s="310"/>
    </row>
    <row r="3" spans="1:6" s="308" customFormat="1" ht="20.100000000000001" customHeight="1">
      <c r="A3" s="312">
        <v>45596</v>
      </c>
      <c r="B3" s="312"/>
      <c r="C3" s="312"/>
      <c r="D3" s="312"/>
      <c r="E3" s="312"/>
      <c r="F3" s="312"/>
    </row>
    <row r="4" spans="1:6" s="314" customFormat="1" ht="20.100000000000001" customHeight="1">
      <c r="A4" s="313" t="s">
        <v>70</v>
      </c>
      <c r="B4" s="313"/>
      <c r="C4" s="313"/>
      <c r="D4" s="313"/>
      <c r="E4" s="313"/>
      <c r="F4" s="313"/>
    </row>
    <row r="5" spans="1:6" s="315" customFormat="1" ht="4.5" customHeight="1"/>
    <row r="6" spans="1:6" s="315" customFormat="1" ht="15" customHeight="1">
      <c r="A6" s="316" t="s">
        <v>71</v>
      </c>
      <c r="B6" s="316"/>
      <c r="C6" s="316"/>
      <c r="D6" s="316"/>
      <c r="E6" s="316"/>
      <c r="F6" s="316"/>
    </row>
    <row r="7" spans="1:6" s="317" customFormat="1" ht="6.95" customHeight="1" thickBot="1"/>
    <row r="8" spans="1:6" s="321" customFormat="1" ht="12.2" customHeight="1">
      <c r="A8" s="318" t="s">
        <v>1</v>
      </c>
      <c r="B8" s="318"/>
      <c r="C8" s="319"/>
      <c r="D8" s="319" t="s">
        <v>340</v>
      </c>
      <c r="E8" s="320" t="s">
        <v>366</v>
      </c>
      <c r="F8" s="320" t="s">
        <v>374</v>
      </c>
    </row>
    <row r="9" spans="1:6" s="321" customFormat="1" ht="12.2" customHeight="1">
      <c r="A9" s="322"/>
      <c r="B9" s="322"/>
      <c r="C9" s="322"/>
      <c r="D9" s="322"/>
      <c r="E9" s="323" t="s">
        <v>353</v>
      </c>
      <c r="F9" s="323" t="s">
        <v>354</v>
      </c>
    </row>
    <row r="10" spans="1:6" s="321" customFormat="1" ht="4.5" customHeight="1">
      <c r="A10" s="324"/>
      <c r="B10" s="324"/>
      <c r="C10" s="325"/>
      <c r="D10" s="326"/>
      <c r="E10" s="327"/>
      <c r="F10" s="327"/>
    </row>
    <row r="11" spans="1:6" s="324" customFormat="1" ht="12" customHeight="1">
      <c r="A11" s="326">
        <v>1</v>
      </c>
      <c r="B11" s="328"/>
      <c r="C11" s="329" t="s">
        <v>28</v>
      </c>
      <c r="D11" s="330">
        <v>1086.097</v>
      </c>
      <c r="E11" s="331">
        <v>100</v>
      </c>
      <c r="F11" s="332">
        <v>100</v>
      </c>
    </row>
    <row r="12" spans="1:6" s="324" customFormat="1" ht="12" customHeight="1">
      <c r="A12" s="326">
        <v>2</v>
      </c>
      <c r="B12" s="328"/>
      <c r="C12" s="329" t="s">
        <v>30</v>
      </c>
      <c r="D12" s="330">
        <v>0</v>
      </c>
      <c r="E12" s="331" t="s">
        <v>67</v>
      </c>
      <c r="F12" s="332" t="s">
        <v>67</v>
      </c>
    </row>
    <row r="13" spans="1:6" s="324" customFormat="1" ht="12" customHeight="1">
      <c r="A13" s="326">
        <v>3</v>
      </c>
      <c r="B13" s="328"/>
      <c r="C13" s="329" t="s">
        <v>29</v>
      </c>
      <c r="D13" s="330">
        <v>0</v>
      </c>
      <c r="E13" s="331" t="s">
        <v>67</v>
      </c>
      <c r="F13" s="332" t="s">
        <v>67</v>
      </c>
    </row>
    <row r="14" spans="1:6" s="324" customFormat="1" ht="12" customHeight="1">
      <c r="A14" s="326">
        <v>4</v>
      </c>
      <c r="B14" s="328"/>
      <c r="C14" s="329" t="s">
        <v>34</v>
      </c>
      <c r="D14" s="330">
        <v>0</v>
      </c>
      <c r="E14" s="331" t="s">
        <v>67</v>
      </c>
      <c r="F14" s="332" t="s">
        <v>67</v>
      </c>
    </row>
    <row r="15" spans="1:6" s="324" customFormat="1" ht="12" customHeight="1">
      <c r="A15" s="326">
        <v>5</v>
      </c>
      <c r="B15" s="328"/>
      <c r="C15" s="329" t="s">
        <v>33</v>
      </c>
      <c r="D15" s="330">
        <v>0</v>
      </c>
      <c r="E15" s="331" t="s">
        <v>67</v>
      </c>
      <c r="F15" s="332" t="s">
        <v>67</v>
      </c>
    </row>
    <row r="16" spans="1:6" s="324" customFormat="1" ht="12" customHeight="1">
      <c r="A16" s="326">
        <v>6</v>
      </c>
      <c r="B16" s="328"/>
      <c r="C16" s="329" t="s">
        <v>31</v>
      </c>
      <c r="D16" s="330">
        <v>0</v>
      </c>
      <c r="E16" s="331" t="s">
        <v>67</v>
      </c>
      <c r="F16" s="332" t="s">
        <v>67</v>
      </c>
    </row>
    <row r="17" spans="1:7" s="324" customFormat="1" ht="12" customHeight="1">
      <c r="A17" s="326">
        <v>7</v>
      </c>
      <c r="B17" s="328"/>
      <c r="C17" s="329" t="s">
        <v>35</v>
      </c>
      <c r="D17" s="330">
        <v>0</v>
      </c>
      <c r="E17" s="331" t="s">
        <v>67</v>
      </c>
      <c r="F17" s="332" t="s">
        <v>67</v>
      </c>
    </row>
    <row r="18" spans="1:7" s="324" customFormat="1" ht="12" customHeight="1">
      <c r="A18" s="326">
        <v>8</v>
      </c>
      <c r="B18" s="328"/>
      <c r="C18" s="329" t="s">
        <v>32</v>
      </c>
      <c r="D18" s="330">
        <v>0</v>
      </c>
      <c r="E18" s="331" t="s">
        <v>67</v>
      </c>
      <c r="F18" s="332" t="s">
        <v>67</v>
      </c>
    </row>
    <row r="19" spans="1:7" s="324" customFormat="1" ht="12" customHeight="1">
      <c r="A19" s="326">
        <v>9</v>
      </c>
      <c r="B19" s="328"/>
      <c r="C19" s="329" t="s">
        <v>36</v>
      </c>
      <c r="D19" s="330">
        <v>0</v>
      </c>
      <c r="E19" s="331" t="s">
        <v>67</v>
      </c>
      <c r="F19" s="332" t="s">
        <v>67</v>
      </c>
    </row>
    <row r="20" spans="1:7" s="337" customFormat="1" ht="7.5" customHeight="1">
      <c r="A20" s="333"/>
      <c r="B20" s="333"/>
      <c r="C20" s="334"/>
      <c r="D20" s="335"/>
      <c r="E20" s="336"/>
      <c r="F20" s="336"/>
    </row>
    <row r="21" spans="1:7" s="317" customFormat="1" ht="7.5" customHeight="1">
      <c r="D21" s="338"/>
    </row>
    <row r="22" spans="1:7" s="314" customFormat="1" ht="13.5" customHeight="1">
      <c r="A22" s="316" t="s">
        <v>91</v>
      </c>
      <c r="B22" s="316"/>
      <c r="C22" s="316"/>
      <c r="D22" s="316"/>
      <c r="E22" s="316"/>
      <c r="F22" s="316"/>
    </row>
    <row r="23" spans="1:7" s="317" customFormat="1" ht="6.95" customHeight="1" thickBot="1"/>
    <row r="24" spans="1:7" s="321" customFormat="1" ht="12.2" customHeight="1">
      <c r="A24" s="318" t="s">
        <v>1</v>
      </c>
      <c r="B24" s="318"/>
      <c r="C24" s="319"/>
      <c r="D24" s="319" t="s">
        <v>340</v>
      </c>
      <c r="E24" s="320" t="s">
        <v>366</v>
      </c>
      <c r="F24" s="320" t="s">
        <v>367</v>
      </c>
    </row>
    <row r="25" spans="1:7" s="324" customFormat="1" ht="12.2" customHeight="1">
      <c r="A25" s="322"/>
      <c r="B25" s="322"/>
      <c r="C25" s="322"/>
      <c r="D25" s="322"/>
      <c r="E25" s="323" t="s">
        <v>353</v>
      </c>
      <c r="F25" s="323" t="s">
        <v>354</v>
      </c>
    </row>
    <row r="26" spans="1:7" s="324" customFormat="1" ht="4.5" customHeight="1">
      <c r="A26" s="325"/>
      <c r="B26" s="325"/>
      <c r="C26" s="325"/>
      <c r="D26" s="326"/>
      <c r="E26" s="327"/>
      <c r="F26" s="327"/>
    </row>
    <row r="27" spans="1:7" s="324" customFormat="1" ht="12" customHeight="1">
      <c r="A27" s="326">
        <v>1</v>
      </c>
      <c r="B27" s="328"/>
      <c r="C27" s="329" t="s">
        <v>33</v>
      </c>
      <c r="D27" s="330">
        <v>704974.98300000001</v>
      </c>
      <c r="E27" s="331">
        <v>34.182365168261612</v>
      </c>
      <c r="F27" s="332">
        <v>34.182365168261612</v>
      </c>
      <c r="G27" s="339"/>
    </row>
    <row r="28" spans="1:7" s="324" customFormat="1" ht="12" customHeight="1">
      <c r="A28" s="326">
        <v>2</v>
      </c>
      <c r="B28" s="328"/>
      <c r="C28" s="329" t="s">
        <v>29</v>
      </c>
      <c r="D28" s="330">
        <v>591035.91599999997</v>
      </c>
      <c r="E28" s="331">
        <v>28.657762325546233</v>
      </c>
      <c r="F28" s="332">
        <v>62.840127493807842</v>
      </c>
      <c r="G28" s="339"/>
    </row>
    <row r="29" spans="1:7" s="324" customFormat="1" ht="12" customHeight="1">
      <c r="A29" s="326">
        <v>3</v>
      </c>
      <c r="B29" s="328"/>
      <c r="C29" s="329" t="s">
        <v>30</v>
      </c>
      <c r="D29" s="330">
        <v>229534.20499999999</v>
      </c>
      <c r="E29" s="331">
        <v>11.129504171237549</v>
      </c>
      <c r="F29" s="332">
        <v>73.969631665045398</v>
      </c>
      <c r="G29" s="339"/>
    </row>
    <row r="30" spans="1:7" s="324" customFormat="1" ht="12" customHeight="1">
      <c r="A30" s="326">
        <v>4</v>
      </c>
      <c r="B30" s="328"/>
      <c r="C30" s="329" t="s">
        <v>31</v>
      </c>
      <c r="D30" s="330">
        <v>215568.04399999999</v>
      </c>
      <c r="E30" s="331">
        <v>10.452322105472339</v>
      </c>
      <c r="F30" s="332">
        <v>84.421953770517732</v>
      </c>
      <c r="G30" s="339"/>
    </row>
    <row r="31" spans="1:7" s="324" customFormat="1" ht="12" customHeight="1">
      <c r="A31" s="326">
        <v>5</v>
      </c>
      <c r="B31" s="328"/>
      <c r="C31" s="329" t="s">
        <v>32</v>
      </c>
      <c r="D31" s="330">
        <v>167920.568</v>
      </c>
      <c r="E31" s="331">
        <v>8.1420225015813159</v>
      </c>
      <c r="F31" s="332">
        <v>92.56397627209904</v>
      </c>
      <c r="G31" s="339"/>
    </row>
    <row r="32" spans="1:7" s="324" customFormat="1" ht="12" customHeight="1">
      <c r="A32" s="326">
        <v>6</v>
      </c>
      <c r="B32" s="328"/>
      <c r="C32" s="329" t="s">
        <v>28</v>
      </c>
      <c r="D32" s="330">
        <v>134342.62400000001</v>
      </c>
      <c r="E32" s="331">
        <v>6.5139171487883383</v>
      </c>
      <c r="F32" s="332">
        <v>99.077893420887378</v>
      </c>
      <c r="G32" s="339"/>
    </row>
    <row r="33" spans="1:7" s="324" customFormat="1" ht="12" customHeight="1">
      <c r="A33" s="326">
        <v>7</v>
      </c>
      <c r="B33" s="328"/>
      <c r="C33" s="329" t="s">
        <v>35</v>
      </c>
      <c r="D33" s="330">
        <v>19017.465</v>
      </c>
      <c r="E33" s="331">
        <v>0.92210638516322263</v>
      </c>
      <c r="F33" s="332">
        <v>99.999999806050596</v>
      </c>
      <c r="G33" s="339"/>
    </row>
    <row r="34" spans="1:7" s="324" customFormat="1" ht="12" customHeight="1">
      <c r="A34" s="326">
        <v>8</v>
      </c>
      <c r="B34" s="328"/>
      <c r="C34" s="329" t="s">
        <v>36</v>
      </c>
      <c r="D34" s="330">
        <v>4.0000000000000001E-3</v>
      </c>
      <c r="E34" s="331">
        <v>1.939493797229489E-7</v>
      </c>
      <c r="F34" s="332">
        <v>99.999999999999972</v>
      </c>
      <c r="G34" s="339"/>
    </row>
    <row r="35" spans="1:7" s="324" customFormat="1" ht="12" customHeight="1">
      <c r="A35" s="326">
        <v>9</v>
      </c>
      <c r="B35" s="328"/>
      <c r="C35" s="329" t="s">
        <v>34</v>
      </c>
      <c r="D35" s="330">
        <v>0</v>
      </c>
      <c r="E35" s="331" t="s">
        <v>67</v>
      </c>
      <c r="F35" s="332" t="s">
        <v>67</v>
      </c>
      <c r="G35" s="339"/>
    </row>
    <row r="36" spans="1:7" s="337" customFormat="1" ht="5.25" customHeight="1">
      <c r="A36" s="333"/>
      <c r="B36" s="333"/>
      <c r="C36" s="334"/>
      <c r="D36" s="335"/>
      <c r="E36" s="336"/>
      <c r="F36" s="336"/>
    </row>
    <row r="37" spans="1:7" s="317" customFormat="1" ht="7.5" customHeight="1">
      <c r="D37" s="340"/>
      <c r="E37" s="340"/>
      <c r="F37" s="341"/>
    </row>
    <row r="38" spans="1:7" s="314" customFormat="1" ht="14.25" customHeight="1">
      <c r="A38" s="316" t="s">
        <v>73</v>
      </c>
      <c r="B38" s="316"/>
      <c r="C38" s="316"/>
      <c r="D38" s="316"/>
      <c r="E38" s="316"/>
      <c r="F38" s="316"/>
    </row>
    <row r="39" spans="1:7" s="317" customFormat="1" ht="6.95" customHeight="1" thickBot="1"/>
    <row r="40" spans="1:7" s="321" customFormat="1" ht="12.2" customHeight="1">
      <c r="A40" s="318" t="s">
        <v>1</v>
      </c>
      <c r="B40" s="318"/>
      <c r="C40" s="319"/>
      <c r="D40" s="319" t="s">
        <v>340</v>
      </c>
      <c r="E40" s="320" t="s">
        <v>366</v>
      </c>
      <c r="F40" s="320" t="s">
        <v>367</v>
      </c>
    </row>
    <row r="41" spans="1:7" s="324" customFormat="1" ht="12.2" customHeight="1">
      <c r="A41" s="322"/>
      <c r="B41" s="322"/>
      <c r="C41" s="322"/>
      <c r="D41" s="322"/>
      <c r="E41" s="323" t="s">
        <v>353</v>
      </c>
      <c r="F41" s="323" t="s">
        <v>354</v>
      </c>
    </row>
    <row r="42" spans="1:7" s="324" customFormat="1" ht="4.5" customHeight="1">
      <c r="C42" s="325"/>
      <c r="D42" s="326"/>
      <c r="E42" s="327"/>
      <c r="F42" s="327"/>
    </row>
    <row r="43" spans="1:7" s="324" customFormat="1" ht="12" customHeight="1">
      <c r="A43" s="326">
        <v>1</v>
      </c>
      <c r="B43" s="328"/>
      <c r="C43" s="329" t="s">
        <v>29</v>
      </c>
      <c r="D43" s="330">
        <v>2201481.409</v>
      </c>
      <c r="E43" s="331">
        <v>34.397055769030729</v>
      </c>
      <c r="F43" s="332">
        <v>34.397055769030729</v>
      </c>
    </row>
    <row r="44" spans="1:7" s="324" customFormat="1" ht="12" customHeight="1">
      <c r="A44" s="326">
        <v>2</v>
      </c>
      <c r="B44" s="328"/>
      <c r="C44" s="329" t="s">
        <v>30</v>
      </c>
      <c r="D44" s="330">
        <v>1309289.8970000001</v>
      </c>
      <c r="E44" s="331">
        <v>20.457005642121008</v>
      </c>
      <c r="F44" s="332">
        <v>54.854061411151733</v>
      </c>
      <c r="G44" s="342"/>
    </row>
    <row r="45" spans="1:7" s="324" customFormat="1" ht="12" customHeight="1">
      <c r="A45" s="326">
        <v>3</v>
      </c>
      <c r="B45" s="328"/>
      <c r="C45" s="329" t="s">
        <v>28</v>
      </c>
      <c r="D45" s="330">
        <v>1051179.216</v>
      </c>
      <c r="E45" s="331">
        <v>16.424154193708205</v>
      </c>
      <c r="F45" s="332">
        <v>71.278215604859938</v>
      </c>
      <c r="G45" s="342"/>
    </row>
    <row r="46" spans="1:7" s="324" customFormat="1" ht="12" customHeight="1">
      <c r="A46" s="326">
        <v>4</v>
      </c>
      <c r="B46" s="328"/>
      <c r="C46" s="329" t="s">
        <v>31</v>
      </c>
      <c r="D46" s="330">
        <v>635454.68799999997</v>
      </c>
      <c r="E46" s="331">
        <v>9.9286645131183207</v>
      </c>
      <c r="F46" s="332">
        <v>81.206880117978258</v>
      </c>
      <c r="G46" s="342"/>
    </row>
    <row r="47" spans="1:7" s="324" customFormat="1" ht="12" customHeight="1">
      <c r="A47" s="326">
        <v>5</v>
      </c>
      <c r="B47" s="328"/>
      <c r="C47" s="329" t="s">
        <v>35</v>
      </c>
      <c r="D47" s="330">
        <v>535310.76199999999</v>
      </c>
      <c r="E47" s="331">
        <v>8.3639653094505579</v>
      </c>
      <c r="F47" s="332">
        <v>89.570845427428821</v>
      </c>
      <c r="G47" s="342"/>
    </row>
    <row r="48" spans="1:7" s="324" customFormat="1" ht="12" customHeight="1">
      <c r="A48" s="326">
        <v>6</v>
      </c>
      <c r="B48" s="328"/>
      <c r="C48" s="329" t="s">
        <v>33</v>
      </c>
      <c r="D48" s="330">
        <v>471117.20600000001</v>
      </c>
      <c r="E48" s="331">
        <v>7.3609728168873847</v>
      </c>
      <c r="F48" s="332">
        <v>96.931818244316204</v>
      </c>
      <c r="G48" s="342"/>
    </row>
    <row r="49" spans="1:7" s="324" customFormat="1" ht="12" customHeight="1">
      <c r="A49" s="326">
        <v>7</v>
      </c>
      <c r="B49" s="328"/>
      <c r="C49" s="329" t="s">
        <v>32</v>
      </c>
      <c r="D49" s="330">
        <v>104649.427</v>
      </c>
      <c r="E49" s="331">
        <v>1.6350954234726902</v>
      </c>
      <c r="F49" s="332">
        <v>98.566913667788896</v>
      </c>
      <c r="G49" s="342"/>
    </row>
    <row r="50" spans="1:7" s="324" customFormat="1" ht="12" customHeight="1">
      <c r="A50" s="326">
        <v>8</v>
      </c>
      <c r="B50" s="328"/>
      <c r="C50" s="329" t="s">
        <v>36</v>
      </c>
      <c r="D50" s="330">
        <v>91720.434999999998</v>
      </c>
      <c r="E50" s="331">
        <v>1.4330863322111107</v>
      </c>
      <c r="F50" s="332">
        <v>100</v>
      </c>
      <c r="G50" s="342"/>
    </row>
    <row r="51" spans="1:7" s="324" customFormat="1" ht="12" customHeight="1">
      <c r="A51" s="326">
        <v>9</v>
      </c>
      <c r="B51" s="328"/>
      <c r="C51" s="329" t="s">
        <v>34</v>
      </c>
      <c r="D51" s="330">
        <v>0</v>
      </c>
      <c r="E51" s="331" t="s">
        <v>67</v>
      </c>
      <c r="F51" s="332" t="s">
        <v>67</v>
      </c>
      <c r="G51" s="342"/>
    </row>
    <row r="52" spans="1:7" s="337" customFormat="1" ht="6" customHeight="1">
      <c r="A52" s="333"/>
      <c r="B52" s="333"/>
      <c r="C52" s="334"/>
      <c r="D52" s="335"/>
      <c r="E52" s="336"/>
      <c r="F52" s="343"/>
    </row>
    <row r="53" spans="1:7" s="345" customFormat="1" ht="8.25" customHeight="1">
      <c r="A53" s="326"/>
      <c r="B53" s="326"/>
      <c r="C53" s="324"/>
      <c r="D53" s="344"/>
      <c r="E53" s="324"/>
      <c r="F53" s="324"/>
    </row>
    <row r="54" spans="1:7" s="345" customFormat="1" ht="11.1" customHeight="1">
      <c r="A54" s="346" t="s">
        <v>375</v>
      </c>
      <c r="B54" s="346"/>
      <c r="C54" s="324"/>
      <c r="D54" s="324"/>
      <c r="E54" s="324"/>
      <c r="F54" s="324"/>
    </row>
    <row r="55" spans="1:7" ht="13.5">
      <c r="A55" s="95"/>
      <c r="B55" s="347"/>
      <c r="C55" s="329"/>
      <c r="D55" s="348"/>
      <c r="E55" s="349"/>
      <c r="F55" s="349"/>
    </row>
    <row r="56" spans="1:7">
      <c r="C56" s="329"/>
    </row>
    <row r="57" spans="1:7">
      <c r="A57" s="351"/>
      <c r="B57" s="351"/>
      <c r="C57" s="351"/>
      <c r="D57" s="352"/>
      <c r="E57" s="352"/>
      <c r="F57" s="352"/>
    </row>
    <row r="58" spans="1:7">
      <c r="A58" s="351"/>
      <c r="B58" s="351"/>
      <c r="C58" s="351"/>
      <c r="D58" s="352"/>
      <c r="E58" s="352"/>
      <c r="F58" s="352"/>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B0297E1A-1AAD-456D-9692-8E3B5ABFB12F}"/>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3DF4E-614E-4735-937F-EFB3DDE5B108}">
  <dimension ref="A1:AB36"/>
  <sheetViews>
    <sheetView showGridLines="0" zoomScale="85" zoomScaleNormal="85" workbookViewId="0">
      <pane xSplit="1" topLeftCell="B1" activePane="topRight" state="frozen"/>
      <selection pane="topRight"/>
    </sheetView>
  </sheetViews>
  <sheetFormatPr baseColWidth="10" defaultRowHeight="12.75"/>
  <cols>
    <col min="1" max="1" width="27.140625" style="7" customWidth="1"/>
    <col min="2" max="11" width="5.28515625" style="7" bestFit="1" customWidth="1"/>
    <col min="12" max="15" width="5.28515625" style="7" customWidth="1"/>
    <col min="16" max="16" width="6.28515625" style="7" bestFit="1" customWidth="1"/>
    <col min="17" max="26" width="5.28515625" style="7" customWidth="1"/>
    <col min="27" max="27" width="6.7109375" style="8" bestFit="1" customWidth="1"/>
    <col min="28"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6.7109375" style="7" bestFit="1" customWidth="1"/>
    <col min="284"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6.7109375" style="7" bestFit="1" customWidth="1"/>
    <col min="540"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6.7109375" style="7" bestFit="1" customWidth="1"/>
    <col min="796"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6.7109375" style="7" bestFit="1" customWidth="1"/>
    <col min="1052"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6.7109375" style="7" bestFit="1" customWidth="1"/>
    <col min="1308"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6.7109375" style="7" bestFit="1" customWidth="1"/>
    <col min="1564"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6.7109375" style="7" bestFit="1" customWidth="1"/>
    <col min="1820"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6.7109375" style="7" bestFit="1" customWidth="1"/>
    <col min="2076"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6.7109375" style="7" bestFit="1" customWidth="1"/>
    <col min="2332"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6.7109375" style="7" bestFit="1" customWidth="1"/>
    <col min="2588"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6.7109375" style="7" bestFit="1" customWidth="1"/>
    <col min="2844"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6.7109375" style="7" bestFit="1" customWidth="1"/>
    <col min="3100"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6.7109375" style="7" bestFit="1" customWidth="1"/>
    <col min="3356"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6.7109375" style="7" bestFit="1" customWidth="1"/>
    <col min="3612"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6.7109375" style="7" bestFit="1" customWidth="1"/>
    <col min="3868"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6.7109375" style="7" bestFit="1" customWidth="1"/>
    <col min="4124"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6.7109375" style="7" bestFit="1" customWidth="1"/>
    <col min="4380"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6.7109375" style="7" bestFit="1" customWidth="1"/>
    <col min="4636"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6.7109375" style="7" bestFit="1" customWidth="1"/>
    <col min="4892"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6.7109375" style="7" bestFit="1" customWidth="1"/>
    <col min="5148"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6.7109375" style="7" bestFit="1" customWidth="1"/>
    <col min="5404"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6.7109375" style="7" bestFit="1" customWidth="1"/>
    <col min="5660"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6.7109375" style="7" bestFit="1" customWidth="1"/>
    <col min="5916"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6.7109375" style="7" bestFit="1" customWidth="1"/>
    <col min="6172"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6.7109375" style="7" bestFit="1" customWidth="1"/>
    <col min="6428"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6.7109375" style="7" bestFit="1" customWidth="1"/>
    <col min="6684"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6.7109375" style="7" bestFit="1" customWidth="1"/>
    <col min="6940"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6.7109375" style="7" bestFit="1" customWidth="1"/>
    <col min="7196"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6.7109375" style="7" bestFit="1" customWidth="1"/>
    <col min="7452"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6.7109375" style="7" bestFit="1" customWidth="1"/>
    <col min="7708"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6.7109375" style="7" bestFit="1" customWidth="1"/>
    <col min="7964"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6.7109375" style="7" bestFit="1" customWidth="1"/>
    <col min="8220"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6.7109375" style="7" bestFit="1" customWidth="1"/>
    <col min="8476"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6.7109375" style="7" bestFit="1" customWidth="1"/>
    <col min="8732"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6.7109375" style="7" bestFit="1" customWidth="1"/>
    <col min="8988"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6.7109375" style="7" bestFit="1" customWidth="1"/>
    <col min="9244"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6.7109375" style="7" bestFit="1" customWidth="1"/>
    <col min="9500"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6.7109375" style="7" bestFit="1" customWidth="1"/>
    <col min="9756"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6.7109375" style="7" bestFit="1" customWidth="1"/>
    <col min="10012"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6.7109375" style="7" bestFit="1" customWidth="1"/>
    <col min="10268"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6.7109375" style="7" bestFit="1" customWidth="1"/>
    <col min="10524"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6.7109375" style="7" bestFit="1" customWidth="1"/>
    <col min="10780"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6.7109375" style="7" bestFit="1" customWidth="1"/>
    <col min="11036"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6.7109375" style="7" bestFit="1" customWidth="1"/>
    <col min="11292"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6.7109375" style="7" bestFit="1" customWidth="1"/>
    <col min="11548"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6.7109375" style="7" bestFit="1" customWidth="1"/>
    <col min="11804"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6.7109375" style="7" bestFit="1" customWidth="1"/>
    <col min="12060"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6.7109375" style="7" bestFit="1" customWidth="1"/>
    <col min="12316"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6.7109375" style="7" bestFit="1" customWidth="1"/>
    <col min="12572"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6.7109375" style="7" bestFit="1" customWidth="1"/>
    <col min="12828"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6.7109375" style="7" bestFit="1" customWidth="1"/>
    <col min="13084"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6.7109375" style="7" bestFit="1" customWidth="1"/>
    <col min="13340"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6.7109375" style="7" bestFit="1" customWidth="1"/>
    <col min="13596"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6.7109375" style="7" bestFit="1" customWidth="1"/>
    <col min="13852"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6.7109375" style="7" bestFit="1" customWidth="1"/>
    <col min="14108"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6.7109375" style="7" bestFit="1" customWidth="1"/>
    <col min="14364"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6.7109375" style="7" bestFit="1" customWidth="1"/>
    <col min="14620"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6.7109375" style="7" bestFit="1" customWidth="1"/>
    <col min="14876"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6.7109375" style="7" bestFit="1" customWidth="1"/>
    <col min="15132"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6.7109375" style="7" bestFit="1" customWidth="1"/>
    <col min="15388"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6.7109375" style="7" bestFit="1" customWidth="1"/>
    <col min="15644"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6.7109375" style="7" bestFit="1" customWidth="1"/>
    <col min="15900"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6.7109375" style="7" bestFit="1" customWidth="1"/>
    <col min="16156" max="16384" width="11.42578125" style="7"/>
  </cols>
  <sheetData>
    <row r="1" spans="1:28" s="2" customFormat="1" ht="20.100000000000001" customHeight="1">
      <c r="A1" s="1193" t="s">
        <v>1045</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45596</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53</v>
      </c>
      <c r="Q9" s="18">
        <v>3</v>
      </c>
      <c r="R9" s="18">
        <v>1</v>
      </c>
      <c r="S9" s="18">
        <v>2</v>
      </c>
      <c r="T9" s="18">
        <v>1</v>
      </c>
      <c r="U9" s="18">
        <v>10</v>
      </c>
      <c r="V9" s="18">
        <v>2</v>
      </c>
      <c r="W9" s="18">
        <v>3</v>
      </c>
      <c r="X9" s="18">
        <v>1</v>
      </c>
      <c r="Y9" s="18">
        <v>2</v>
      </c>
      <c r="Z9" s="18">
        <v>2</v>
      </c>
      <c r="AA9" s="19">
        <v>123</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35</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8</v>
      </c>
      <c r="P12" s="18">
        <v>40</v>
      </c>
      <c r="Q12" s="18">
        <v>9</v>
      </c>
      <c r="R12" s="18">
        <v>4</v>
      </c>
      <c r="S12" s="18">
        <v>2</v>
      </c>
      <c r="T12" s="18">
        <v>1</v>
      </c>
      <c r="U12" s="18">
        <v>16</v>
      </c>
      <c r="V12" s="18">
        <v>3</v>
      </c>
      <c r="W12" s="18">
        <v>9</v>
      </c>
      <c r="X12" s="18">
        <v>1</v>
      </c>
      <c r="Y12" s="18">
        <v>3</v>
      </c>
      <c r="Z12" s="18">
        <v>3</v>
      </c>
      <c r="AA12" s="19">
        <v>172</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5</v>
      </c>
      <c r="N13" s="18">
        <v>1</v>
      </c>
      <c r="O13" s="18">
        <v>1</v>
      </c>
      <c r="P13" s="18">
        <v>21</v>
      </c>
      <c r="Q13" s="18">
        <v>0</v>
      </c>
      <c r="R13" s="18">
        <v>0</v>
      </c>
      <c r="S13" s="18">
        <v>0</v>
      </c>
      <c r="T13" s="18">
        <v>0</v>
      </c>
      <c r="U13" s="18">
        <v>2</v>
      </c>
      <c r="V13" s="18">
        <v>0</v>
      </c>
      <c r="W13" s="18">
        <v>0</v>
      </c>
      <c r="X13" s="18">
        <v>0</v>
      </c>
      <c r="Y13" s="18">
        <v>0</v>
      </c>
      <c r="Z13" s="18">
        <v>0</v>
      </c>
      <c r="AA13" s="19">
        <v>33</v>
      </c>
      <c r="AB13" s="20"/>
    </row>
    <row r="14" spans="1:28" s="21" customFormat="1" ht="20.100000000000001" customHeight="1">
      <c r="A14" s="17" t="s">
        <v>33</v>
      </c>
      <c r="B14" s="18">
        <v>0</v>
      </c>
      <c r="C14" s="18">
        <v>1</v>
      </c>
      <c r="D14" s="18">
        <v>0</v>
      </c>
      <c r="E14" s="18">
        <v>6</v>
      </c>
      <c r="F14" s="18">
        <v>0</v>
      </c>
      <c r="G14" s="18">
        <v>2</v>
      </c>
      <c r="H14" s="18">
        <v>3</v>
      </c>
      <c r="I14" s="18">
        <v>1</v>
      </c>
      <c r="J14" s="18">
        <v>0</v>
      </c>
      <c r="K14" s="18">
        <v>2</v>
      </c>
      <c r="L14" s="18">
        <v>3</v>
      </c>
      <c r="M14" s="18">
        <v>3</v>
      </c>
      <c r="N14" s="18">
        <v>4</v>
      </c>
      <c r="O14" s="18">
        <v>4</v>
      </c>
      <c r="P14" s="18">
        <v>48</v>
      </c>
      <c r="Q14" s="18">
        <v>0</v>
      </c>
      <c r="R14" s="18">
        <v>0</v>
      </c>
      <c r="S14" s="18">
        <v>2</v>
      </c>
      <c r="T14" s="18">
        <v>0</v>
      </c>
      <c r="U14" s="18">
        <v>5</v>
      </c>
      <c r="V14" s="18">
        <v>2</v>
      </c>
      <c r="W14" s="18">
        <v>1</v>
      </c>
      <c r="X14" s="18">
        <v>1</v>
      </c>
      <c r="Y14" s="18">
        <v>1</v>
      </c>
      <c r="Z14" s="18">
        <v>1</v>
      </c>
      <c r="AA14" s="19">
        <v>90</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0</v>
      </c>
      <c r="D17" s="18">
        <v>0</v>
      </c>
      <c r="E17" s="18">
        <v>0</v>
      </c>
      <c r="F17" s="18">
        <v>0</v>
      </c>
      <c r="G17" s="18">
        <v>0</v>
      </c>
      <c r="H17" s="18">
        <v>0</v>
      </c>
      <c r="I17" s="18">
        <v>0</v>
      </c>
      <c r="J17" s="18">
        <v>0</v>
      </c>
      <c r="K17" s="18">
        <v>0</v>
      </c>
      <c r="L17" s="18">
        <v>0</v>
      </c>
      <c r="M17" s="18">
        <v>0</v>
      </c>
      <c r="N17" s="18">
        <v>0</v>
      </c>
      <c r="O17" s="18">
        <v>0</v>
      </c>
      <c r="P17" s="18">
        <v>2</v>
      </c>
      <c r="Q17" s="18">
        <v>0</v>
      </c>
      <c r="R17" s="18">
        <v>0</v>
      </c>
      <c r="S17" s="18">
        <v>0</v>
      </c>
      <c r="T17" s="18">
        <v>0</v>
      </c>
      <c r="U17" s="18">
        <v>0</v>
      </c>
      <c r="V17" s="18">
        <v>0</v>
      </c>
      <c r="W17" s="18">
        <v>0</v>
      </c>
      <c r="X17" s="18">
        <v>0</v>
      </c>
      <c r="Y17" s="18">
        <v>0</v>
      </c>
      <c r="Z17" s="18">
        <v>0</v>
      </c>
      <c r="AA17" s="19">
        <v>2</v>
      </c>
      <c r="AB17" s="20"/>
    </row>
    <row r="18" spans="1:28" s="15" customFormat="1" ht="22.5" customHeight="1">
      <c r="A18" s="22" t="s">
        <v>37</v>
      </c>
      <c r="B18" s="19">
        <v>3</v>
      </c>
      <c r="C18" s="19">
        <v>18</v>
      </c>
      <c r="D18" s="19">
        <v>8</v>
      </c>
      <c r="E18" s="19">
        <v>52</v>
      </c>
      <c r="F18" s="19">
        <v>12</v>
      </c>
      <c r="G18" s="19">
        <v>26</v>
      </c>
      <c r="H18" s="19">
        <v>15</v>
      </c>
      <c r="I18" s="19">
        <v>15</v>
      </c>
      <c r="J18" s="19">
        <v>6</v>
      </c>
      <c r="K18" s="19">
        <v>18</v>
      </c>
      <c r="L18" s="19">
        <v>24</v>
      </c>
      <c r="M18" s="19">
        <v>44</v>
      </c>
      <c r="N18" s="19">
        <v>49</v>
      </c>
      <c r="O18" s="19">
        <v>30</v>
      </c>
      <c r="P18" s="19">
        <v>238</v>
      </c>
      <c r="Q18" s="19">
        <v>15</v>
      </c>
      <c r="R18" s="19">
        <v>6</v>
      </c>
      <c r="S18" s="19">
        <v>9</v>
      </c>
      <c r="T18" s="19">
        <v>6</v>
      </c>
      <c r="U18" s="19">
        <v>54</v>
      </c>
      <c r="V18" s="19">
        <v>12</v>
      </c>
      <c r="W18" s="19">
        <v>18</v>
      </c>
      <c r="X18" s="19">
        <v>10</v>
      </c>
      <c r="Y18" s="19">
        <v>8</v>
      </c>
      <c r="Z18" s="19">
        <v>11</v>
      </c>
      <c r="AA18" s="19">
        <v>707</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ht="13.5">
      <c r="A22" s="1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ht="13.5">
      <c r="Z36" s="31"/>
    </row>
  </sheetData>
  <mergeCells count="2">
    <mergeCell ref="A2:AA2"/>
    <mergeCell ref="A3:AA3"/>
  </mergeCells>
  <hyperlinks>
    <hyperlink ref="A1" location="Índice!A1" display="Volver al Índice" xr:uid="{5E3668A3-1A27-4E27-A588-29FF5BC21A7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5CEE-9FE8-4B79-B2EB-DFE576C6FB00}">
  <dimension ref="A1:AB1363"/>
  <sheetViews>
    <sheetView showGridLines="0" zoomScale="85" zoomScaleNormal="85" workbookViewId="0"/>
  </sheetViews>
  <sheetFormatPr baseColWidth="10" defaultRowHeight="12.75"/>
  <cols>
    <col min="1" max="1" width="27.28515625" style="177" customWidth="1"/>
    <col min="2" max="2" width="16.140625" style="142" bestFit="1" customWidth="1"/>
    <col min="3" max="3" width="14.85546875" style="142" bestFit="1" customWidth="1"/>
    <col min="4" max="4" width="24.140625" style="142" customWidth="1"/>
    <col min="5" max="5" width="10.7109375" style="178" customWidth="1"/>
    <col min="6" max="8" width="10.7109375" style="142" customWidth="1"/>
    <col min="9" max="9" width="13.85546875" style="142" bestFit="1" customWidth="1"/>
    <col min="10" max="10" width="10.7109375" style="142" customWidth="1"/>
    <col min="11" max="11" width="13.85546875" style="142" bestFit="1" customWidth="1"/>
    <col min="12" max="12" width="15.5703125" style="142" bestFit="1" customWidth="1"/>
    <col min="13" max="13" width="13.85546875" style="142" bestFit="1" customWidth="1"/>
    <col min="14" max="15" width="15.5703125" style="142" bestFit="1" customWidth="1"/>
    <col min="16" max="16" width="14.5703125" style="142" customWidth="1"/>
    <col min="17" max="17" width="13.85546875" style="142" bestFit="1" customWidth="1"/>
    <col min="18" max="18" width="16.85546875" style="142" bestFit="1" customWidth="1"/>
    <col min="19" max="256" width="11.42578125" style="142"/>
    <col min="257" max="257" width="23.85546875" style="142" bestFit="1" customWidth="1"/>
    <col min="258" max="258" width="16.140625" style="142" bestFit="1" customWidth="1"/>
    <col min="259" max="259" width="14.85546875" style="142" bestFit="1" customWidth="1"/>
    <col min="260" max="260" width="24.140625" style="142" customWidth="1"/>
    <col min="261" max="264" width="10.7109375" style="142" customWidth="1"/>
    <col min="265" max="265" width="13.85546875" style="142" bestFit="1" customWidth="1"/>
    <col min="266" max="266" width="10.7109375" style="142" customWidth="1"/>
    <col min="267" max="267" width="13.85546875" style="142" bestFit="1" customWidth="1"/>
    <col min="268" max="268" width="15.5703125" style="142" bestFit="1" customWidth="1"/>
    <col min="269" max="269" width="13.85546875" style="142" bestFit="1" customWidth="1"/>
    <col min="270" max="271" width="15.5703125" style="142" bestFit="1" customWidth="1"/>
    <col min="272" max="272" width="14.5703125" style="142" customWidth="1"/>
    <col min="273" max="273" width="13.85546875" style="142" bestFit="1" customWidth="1"/>
    <col min="274" max="274" width="16.85546875" style="142" bestFit="1" customWidth="1"/>
    <col min="275" max="512" width="11.42578125" style="142"/>
    <col min="513" max="513" width="23.85546875" style="142" bestFit="1" customWidth="1"/>
    <col min="514" max="514" width="16.140625" style="142" bestFit="1" customWidth="1"/>
    <col min="515" max="515" width="14.85546875" style="142" bestFit="1" customWidth="1"/>
    <col min="516" max="516" width="24.140625" style="142" customWidth="1"/>
    <col min="517" max="520" width="10.7109375" style="142" customWidth="1"/>
    <col min="521" max="521" width="13.85546875" style="142" bestFit="1" customWidth="1"/>
    <col min="522" max="522" width="10.7109375" style="142" customWidth="1"/>
    <col min="523" max="523" width="13.85546875" style="142" bestFit="1" customWidth="1"/>
    <col min="524" max="524" width="15.5703125" style="142" bestFit="1" customWidth="1"/>
    <col min="525" max="525" width="13.85546875" style="142" bestFit="1" customWidth="1"/>
    <col min="526" max="527" width="15.5703125" style="142" bestFit="1" customWidth="1"/>
    <col min="528" max="528" width="14.5703125" style="142" customWidth="1"/>
    <col min="529" max="529" width="13.85546875" style="142" bestFit="1" customWidth="1"/>
    <col min="530" max="530" width="16.85546875" style="142" bestFit="1" customWidth="1"/>
    <col min="531" max="768" width="11.42578125" style="142"/>
    <col min="769" max="769" width="23.85546875" style="142" bestFit="1" customWidth="1"/>
    <col min="770" max="770" width="16.140625" style="142" bestFit="1" customWidth="1"/>
    <col min="771" max="771" width="14.85546875" style="142" bestFit="1" customWidth="1"/>
    <col min="772" max="772" width="24.140625" style="142" customWidth="1"/>
    <col min="773" max="776" width="10.7109375" style="142" customWidth="1"/>
    <col min="777" max="777" width="13.85546875" style="142" bestFit="1" customWidth="1"/>
    <col min="778" max="778" width="10.7109375" style="142" customWidth="1"/>
    <col min="779" max="779" width="13.85546875" style="142" bestFit="1" customWidth="1"/>
    <col min="780" max="780" width="15.5703125" style="142" bestFit="1" customWidth="1"/>
    <col min="781" max="781" width="13.85546875" style="142" bestFit="1" customWidth="1"/>
    <col min="782" max="783" width="15.5703125" style="142" bestFit="1" customWidth="1"/>
    <col min="784" max="784" width="14.5703125" style="142" customWidth="1"/>
    <col min="785" max="785" width="13.85546875" style="142" bestFit="1" customWidth="1"/>
    <col min="786" max="786" width="16.85546875" style="142" bestFit="1" customWidth="1"/>
    <col min="787" max="1024" width="11.42578125" style="142"/>
    <col min="1025" max="1025" width="23.85546875" style="142" bestFit="1" customWidth="1"/>
    <col min="1026" max="1026" width="16.140625" style="142" bestFit="1" customWidth="1"/>
    <col min="1027" max="1027" width="14.85546875" style="142" bestFit="1" customWidth="1"/>
    <col min="1028" max="1028" width="24.140625" style="142" customWidth="1"/>
    <col min="1029" max="1032" width="10.7109375" style="142" customWidth="1"/>
    <col min="1033" max="1033" width="13.85546875" style="142" bestFit="1" customWidth="1"/>
    <col min="1034" max="1034" width="10.7109375" style="142" customWidth="1"/>
    <col min="1035" max="1035" width="13.85546875" style="142" bestFit="1" customWidth="1"/>
    <col min="1036" max="1036" width="15.5703125" style="142" bestFit="1" customWidth="1"/>
    <col min="1037" max="1037" width="13.85546875" style="142" bestFit="1" customWidth="1"/>
    <col min="1038" max="1039" width="15.5703125" style="142" bestFit="1" customWidth="1"/>
    <col min="1040" max="1040" width="14.5703125" style="142" customWidth="1"/>
    <col min="1041" max="1041" width="13.85546875" style="142" bestFit="1" customWidth="1"/>
    <col min="1042" max="1042" width="16.85546875" style="142" bestFit="1" customWidth="1"/>
    <col min="1043" max="1280" width="11.42578125" style="142"/>
    <col min="1281" max="1281" width="23.85546875" style="142" bestFit="1" customWidth="1"/>
    <col min="1282" max="1282" width="16.140625" style="142" bestFit="1" customWidth="1"/>
    <col min="1283" max="1283" width="14.85546875" style="142" bestFit="1" customWidth="1"/>
    <col min="1284" max="1284" width="24.140625" style="142" customWidth="1"/>
    <col min="1285" max="1288" width="10.7109375" style="142" customWidth="1"/>
    <col min="1289" max="1289" width="13.85546875" style="142" bestFit="1" customWidth="1"/>
    <col min="1290" max="1290" width="10.7109375" style="142" customWidth="1"/>
    <col min="1291" max="1291" width="13.85546875" style="142" bestFit="1" customWidth="1"/>
    <col min="1292" max="1292" width="15.5703125" style="142" bestFit="1" customWidth="1"/>
    <col min="1293" max="1293" width="13.85546875" style="142" bestFit="1" customWidth="1"/>
    <col min="1294" max="1295" width="15.5703125" style="142" bestFit="1" customWidth="1"/>
    <col min="1296" max="1296" width="14.5703125" style="142" customWidth="1"/>
    <col min="1297" max="1297" width="13.85546875" style="142" bestFit="1" customWidth="1"/>
    <col min="1298" max="1298" width="16.85546875" style="142" bestFit="1" customWidth="1"/>
    <col min="1299" max="1536" width="11.42578125" style="142"/>
    <col min="1537" max="1537" width="23.85546875" style="142" bestFit="1" customWidth="1"/>
    <col min="1538" max="1538" width="16.140625" style="142" bestFit="1" customWidth="1"/>
    <col min="1539" max="1539" width="14.85546875" style="142" bestFit="1" customWidth="1"/>
    <col min="1540" max="1540" width="24.140625" style="142" customWidth="1"/>
    <col min="1541" max="1544" width="10.7109375" style="142" customWidth="1"/>
    <col min="1545" max="1545" width="13.85546875" style="142" bestFit="1" customWidth="1"/>
    <col min="1546" max="1546" width="10.7109375" style="142" customWidth="1"/>
    <col min="1547" max="1547" width="13.85546875" style="142" bestFit="1" customWidth="1"/>
    <col min="1548" max="1548" width="15.5703125" style="142" bestFit="1" customWidth="1"/>
    <col min="1549" max="1549" width="13.85546875" style="142" bestFit="1" customWidth="1"/>
    <col min="1550" max="1551" width="15.5703125" style="142" bestFit="1" customWidth="1"/>
    <col min="1552" max="1552" width="14.5703125" style="142" customWidth="1"/>
    <col min="1553" max="1553" width="13.85546875" style="142" bestFit="1" customWidth="1"/>
    <col min="1554" max="1554" width="16.85546875" style="142" bestFit="1" customWidth="1"/>
    <col min="1555" max="1792" width="11.42578125" style="142"/>
    <col min="1793" max="1793" width="23.85546875" style="142" bestFit="1" customWidth="1"/>
    <col min="1794" max="1794" width="16.140625" style="142" bestFit="1" customWidth="1"/>
    <col min="1795" max="1795" width="14.85546875" style="142" bestFit="1" customWidth="1"/>
    <col min="1796" max="1796" width="24.140625" style="142" customWidth="1"/>
    <col min="1797" max="1800" width="10.7109375" style="142" customWidth="1"/>
    <col min="1801" max="1801" width="13.85546875" style="142" bestFit="1" customWidth="1"/>
    <col min="1802" max="1802" width="10.7109375" style="142" customWidth="1"/>
    <col min="1803" max="1803" width="13.85546875" style="142" bestFit="1" customWidth="1"/>
    <col min="1804" max="1804" width="15.5703125" style="142" bestFit="1" customWidth="1"/>
    <col min="1805" max="1805" width="13.85546875" style="142" bestFit="1" customWidth="1"/>
    <col min="1806" max="1807" width="15.5703125" style="142" bestFit="1" customWidth="1"/>
    <col min="1808" max="1808" width="14.5703125" style="142" customWidth="1"/>
    <col min="1809" max="1809" width="13.85546875" style="142" bestFit="1" customWidth="1"/>
    <col min="1810" max="1810" width="16.85546875" style="142" bestFit="1" customWidth="1"/>
    <col min="1811" max="2048" width="11.42578125" style="142"/>
    <col min="2049" max="2049" width="23.85546875" style="142" bestFit="1" customWidth="1"/>
    <col min="2050" max="2050" width="16.140625" style="142" bestFit="1" customWidth="1"/>
    <col min="2051" max="2051" width="14.85546875" style="142" bestFit="1" customWidth="1"/>
    <col min="2052" max="2052" width="24.140625" style="142" customWidth="1"/>
    <col min="2053" max="2056" width="10.7109375" style="142" customWidth="1"/>
    <col min="2057" max="2057" width="13.85546875" style="142" bestFit="1" customWidth="1"/>
    <col min="2058" max="2058" width="10.7109375" style="142" customWidth="1"/>
    <col min="2059" max="2059" width="13.85546875" style="142" bestFit="1" customWidth="1"/>
    <col min="2060" max="2060" width="15.5703125" style="142" bestFit="1" customWidth="1"/>
    <col min="2061" max="2061" width="13.85546875" style="142" bestFit="1" customWidth="1"/>
    <col min="2062" max="2063" width="15.5703125" style="142" bestFit="1" customWidth="1"/>
    <col min="2064" max="2064" width="14.5703125" style="142" customWidth="1"/>
    <col min="2065" max="2065" width="13.85546875" style="142" bestFit="1" customWidth="1"/>
    <col min="2066" max="2066" width="16.85546875" style="142" bestFit="1" customWidth="1"/>
    <col min="2067" max="2304" width="11.42578125" style="142"/>
    <col min="2305" max="2305" width="23.85546875" style="142" bestFit="1" customWidth="1"/>
    <col min="2306" max="2306" width="16.140625" style="142" bestFit="1" customWidth="1"/>
    <col min="2307" max="2307" width="14.85546875" style="142" bestFit="1" customWidth="1"/>
    <col min="2308" max="2308" width="24.140625" style="142" customWidth="1"/>
    <col min="2309" max="2312" width="10.7109375" style="142" customWidth="1"/>
    <col min="2313" max="2313" width="13.85546875" style="142" bestFit="1" customWidth="1"/>
    <col min="2314" max="2314" width="10.7109375" style="142" customWidth="1"/>
    <col min="2315" max="2315" width="13.85546875" style="142" bestFit="1" customWidth="1"/>
    <col min="2316" max="2316" width="15.5703125" style="142" bestFit="1" customWidth="1"/>
    <col min="2317" max="2317" width="13.85546875" style="142" bestFit="1" customWidth="1"/>
    <col min="2318" max="2319" width="15.5703125" style="142" bestFit="1" customWidth="1"/>
    <col min="2320" max="2320" width="14.5703125" style="142" customWidth="1"/>
    <col min="2321" max="2321" width="13.85546875" style="142" bestFit="1" customWidth="1"/>
    <col min="2322" max="2322" width="16.85546875" style="142" bestFit="1" customWidth="1"/>
    <col min="2323" max="2560" width="11.42578125" style="142"/>
    <col min="2561" max="2561" width="23.85546875" style="142" bestFit="1" customWidth="1"/>
    <col min="2562" max="2562" width="16.140625" style="142" bestFit="1" customWidth="1"/>
    <col min="2563" max="2563" width="14.85546875" style="142" bestFit="1" customWidth="1"/>
    <col min="2564" max="2564" width="24.140625" style="142" customWidth="1"/>
    <col min="2565" max="2568" width="10.7109375" style="142" customWidth="1"/>
    <col min="2569" max="2569" width="13.85546875" style="142" bestFit="1" customWidth="1"/>
    <col min="2570" max="2570" width="10.7109375" style="142" customWidth="1"/>
    <col min="2571" max="2571" width="13.85546875" style="142" bestFit="1" customWidth="1"/>
    <col min="2572" max="2572" width="15.5703125" style="142" bestFit="1" customWidth="1"/>
    <col min="2573" max="2573" width="13.85546875" style="142" bestFit="1" customWidth="1"/>
    <col min="2574" max="2575" width="15.5703125" style="142" bestFit="1" customWidth="1"/>
    <col min="2576" max="2576" width="14.5703125" style="142" customWidth="1"/>
    <col min="2577" max="2577" width="13.85546875" style="142" bestFit="1" customWidth="1"/>
    <col min="2578" max="2578" width="16.85546875" style="142" bestFit="1" customWidth="1"/>
    <col min="2579" max="2816" width="11.42578125" style="142"/>
    <col min="2817" max="2817" width="23.85546875" style="142" bestFit="1" customWidth="1"/>
    <col min="2818" max="2818" width="16.140625" style="142" bestFit="1" customWidth="1"/>
    <col min="2819" max="2819" width="14.85546875" style="142" bestFit="1" customWidth="1"/>
    <col min="2820" max="2820" width="24.140625" style="142" customWidth="1"/>
    <col min="2821" max="2824" width="10.7109375" style="142" customWidth="1"/>
    <col min="2825" max="2825" width="13.85546875" style="142" bestFit="1" customWidth="1"/>
    <col min="2826" max="2826" width="10.7109375" style="142" customWidth="1"/>
    <col min="2827" max="2827" width="13.85546875" style="142" bestFit="1" customWidth="1"/>
    <col min="2828" max="2828" width="15.5703125" style="142" bestFit="1" customWidth="1"/>
    <col min="2829" max="2829" width="13.85546875" style="142" bestFit="1" customWidth="1"/>
    <col min="2830" max="2831" width="15.5703125" style="142" bestFit="1" customWidth="1"/>
    <col min="2832" max="2832" width="14.5703125" style="142" customWidth="1"/>
    <col min="2833" max="2833" width="13.85546875" style="142" bestFit="1" customWidth="1"/>
    <col min="2834" max="2834" width="16.85546875" style="142" bestFit="1" customWidth="1"/>
    <col min="2835" max="3072" width="11.42578125" style="142"/>
    <col min="3073" max="3073" width="23.85546875" style="142" bestFit="1" customWidth="1"/>
    <col min="3074" max="3074" width="16.140625" style="142" bestFit="1" customWidth="1"/>
    <col min="3075" max="3075" width="14.85546875" style="142" bestFit="1" customWidth="1"/>
    <col min="3076" max="3076" width="24.140625" style="142" customWidth="1"/>
    <col min="3077" max="3080" width="10.7109375" style="142" customWidth="1"/>
    <col min="3081" max="3081" width="13.85546875" style="142" bestFit="1" customWidth="1"/>
    <col min="3082" max="3082" width="10.7109375" style="142" customWidth="1"/>
    <col min="3083" max="3083" width="13.85546875" style="142" bestFit="1" customWidth="1"/>
    <col min="3084" max="3084" width="15.5703125" style="142" bestFit="1" customWidth="1"/>
    <col min="3085" max="3085" width="13.85546875" style="142" bestFit="1" customWidth="1"/>
    <col min="3086" max="3087" width="15.5703125" style="142" bestFit="1" customWidth="1"/>
    <col min="3088" max="3088" width="14.5703125" style="142" customWidth="1"/>
    <col min="3089" max="3089" width="13.85546875" style="142" bestFit="1" customWidth="1"/>
    <col min="3090" max="3090" width="16.85546875" style="142" bestFit="1" customWidth="1"/>
    <col min="3091" max="3328" width="11.42578125" style="142"/>
    <col min="3329" max="3329" width="23.85546875" style="142" bestFit="1" customWidth="1"/>
    <col min="3330" max="3330" width="16.140625" style="142" bestFit="1" customWidth="1"/>
    <col min="3331" max="3331" width="14.85546875" style="142" bestFit="1" customWidth="1"/>
    <col min="3332" max="3332" width="24.140625" style="142" customWidth="1"/>
    <col min="3333" max="3336" width="10.7109375" style="142" customWidth="1"/>
    <col min="3337" max="3337" width="13.85546875" style="142" bestFit="1" customWidth="1"/>
    <col min="3338" max="3338" width="10.7109375" style="142" customWidth="1"/>
    <col min="3339" max="3339" width="13.85546875" style="142" bestFit="1" customWidth="1"/>
    <col min="3340" max="3340" width="15.5703125" style="142" bestFit="1" customWidth="1"/>
    <col min="3341" max="3341" width="13.85546875" style="142" bestFit="1" customWidth="1"/>
    <col min="3342" max="3343" width="15.5703125" style="142" bestFit="1" customWidth="1"/>
    <col min="3344" max="3344" width="14.5703125" style="142" customWidth="1"/>
    <col min="3345" max="3345" width="13.85546875" style="142" bestFit="1" customWidth="1"/>
    <col min="3346" max="3346" width="16.85546875" style="142" bestFit="1" customWidth="1"/>
    <col min="3347" max="3584" width="11.42578125" style="142"/>
    <col min="3585" max="3585" width="23.85546875" style="142" bestFit="1" customWidth="1"/>
    <col min="3586" max="3586" width="16.140625" style="142" bestFit="1" customWidth="1"/>
    <col min="3587" max="3587" width="14.85546875" style="142" bestFit="1" customWidth="1"/>
    <col min="3588" max="3588" width="24.140625" style="142" customWidth="1"/>
    <col min="3589" max="3592" width="10.7109375" style="142" customWidth="1"/>
    <col min="3593" max="3593" width="13.85546875" style="142" bestFit="1" customWidth="1"/>
    <col min="3594" max="3594" width="10.7109375" style="142" customWidth="1"/>
    <col min="3595" max="3595" width="13.85546875" style="142" bestFit="1" customWidth="1"/>
    <col min="3596" max="3596" width="15.5703125" style="142" bestFit="1" customWidth="1"/>
    <col min="3597" max="3597" width="13.85546875" style="142" bestFit="1" customWidth="1"/>
    <col min="3598" max="3599" width="15.5703125" style="142" bestFit="1" customWidth="1"/>
    <col min="3600" max="3600" width="14.5703125" style="142" customWidth="1"/>
    <col min="3601" max="3601" width="13.85546875" style="142" bestFit="1" customWidth="1"/>
    <col min="3602" max="3602" width="16.85546875" style="142" bestFit="1" customWidth="1"/>
    <col min="3603" max="3840" width="11.42578125" style="142"/>
    <col min="3841" max="3841" width="23.85546875" style="142" bestFit="1" customWidth="1"/>
    <col min="3842" max="3842" width="16.140625" style="142" bestFit="1" customWidth="1"/>
    <col min="3843" max="3843" width="14.85546875" style="142" bestFit="1" customWidth="1"/>
    <col min="3844" max="3844" width="24.140625" style="142" customWidth="1"/>
    <col min="3845" max="3848" width="10.7109375" style="142" customWidth="1"/>
    <col min="3849" max="3849" width="13.85546875" style="142" bestFit="1" customWidth="1"/>
    <col min="3850" max="3850" width="10.7109375" style="142" customWidth="1"/>
    <col min="3851" max="3851" width="13.85546875" style="142" bestFit="1" customWidth="1"/>
    <col min="3852" max="3852" width="15.5703125" style="142" bestFit="1" customWidth="1"/>
    <col min="3853" max="3853" width="13.85546875" style="142" bestFit="1" customWidth="1"/>
    <col min="3854" max="3855" width="15.5703125" style="142" bestFit="1" customWidth="1"/>
    <col min="3856" max="3856" width="14.5703125" style="142" customWidth="1"/>
    <col min="3857" max="3857" width="13.85546875" style="142" bestFit="1" customWidth="1"/>
    <col min="3858" max="3858" width="16.85546875" style="142" bestFit="1" customWidth="1"/>
    <col min="3859" max="4096" width="11.42578125" style="142"/>
    <col min="4097" max="4097" width="23.85546875" style="142" bestFit="1" customWidth="1"/>
    <col min="4098" max="4098" width="16.140625" style="142" bestFit="1" customWidth="1"/>
    <col min="4099" max="4099" width="14.85546875" style="142" bestFit="1" customWidth="1"/>
    <col min="4100" max="4100" width="24.140625" style="142" customWidth="1"/>
    <col min="4101" max="4104" width="10.7109375" style="142" customWidth="1"/>
    <col min="4105" max="4105" width="13.85546875" style="142" bestFit="1" customWidth="1"/>
    <col min="4106" max="4106" width="10.7109375" style="142" customWidth="1"/>
    <col min="4107" max="4107" width="13.85546875" style="142" bestFit="1" customWidth="1"/>
    <col min="4108" max="4108" width="15.5703125" style="142" bestFit="1" customWidth="1"/>
    <col min="4109" max="4109" width="13.85546875" style="142" bestFit="1" customWidth="1"/>
    <col min="4110" max="4111" width="15.5703125" style="142" bestFit="1" customWidth="1"/>
    <col min="4112" max="4112" width="14.5703125" style="142" customWidth="1"/>
    <col min="4113" max="4113" width="13.85546875" style="142" bestFit="1" customWidth="1"/>
    <col min="4114" max="4114" width="16.85546875" style="142" bestFit="1" customWidth="1"/>
    <col min="4115" max="4352" width="11.42578125" style="142"/>
    <col min="4353" max="4353" width="23.85546875" style="142" bestFit="1" customWidth="1"/>
    <col min="4354" max="4354" width="16.140625" style="142" bestFit="1" customWidth="1"/>
    <col min="4355" max="4355" width="14.85546875" style="142" bestFit="1" customWidth="1"/>
    <col min="4356" max="4356" width="24.140625" style="142" customWidth="1"/>
    <col min="4357" max="4360" width="10.7109375" style="142" customWidth="1"/>
    <col min="4361" max="4361" width="13.85546875" style="142" bestFit="1" customWidth="1"/>
    <col min="4362" max="4362" width="10.7109375" style="142" customWidth="1"/>
    <col min="4363" max="4363" width="13.85546875" style="142" bestFit="1" customWidth="1"/>
    <col min="4364" max="4364" width="15.5703125" style="142" bestFit="1" customWidth="1"/>
    <col min="4365" max="4365" width="13.85546875" style="142" bestFit="1" customWidth="1"/>
    <col min="4366" max="4367" width="15.5703125" style="142" bestFit="1" customWidth="1"/>
    <col min="4368" max="4368" width="14.5703125" style="142" customWidth="1"/>
    <col min="4369" max="4369" width="13.85546875" style="142" bestFit="1" customWidth="1"/>
    <col min="4370" max="4370" width="16.85546875" style="142" bestFit="1" customWidth="1"/>
    <col min="4371" max="4608" width="11.42578125" style="142"/>
    <col min="4609" max="4609" width="23.85546875" style="142" bestFit="1" customWidth="1"/>
    <col min="4610" max="4610" width="16.140625" style="142" bestFit="1" customWidth="1"/>
    <col min="4611" max="4611" width="14.85546875" style="142" bestFit="1" customWidth="1"/>
    <col min="4612" max="4612" width="24.140625" style="142" customWidth="1"/>
    <col min="4613" max="4616" width="10.7109375" style="142" customWidth="1"/>
    <col min="4617" max="4617" width="13.85546875" style="142" bestFit="1" customWidth="1"/>
    <col min="4618" max="4618" width="10.7109375" style="142" customWidth="1"/>
    <col min="4619" max="4619" width="13.85546875" style="142" bestFit="1" customWidth="1"/>
    <col min="4620" max="4620" width="15.5703125" style="142" bestFit="1" customWidth="1"/>
    <col min="4621" max="4621" width="13.85546875" style="142" bestFit="1" customWidth="1"/>
    <col min="4622" max="4623" width="15.5703125" style="142" bestFit="1" customWidth="1"/>
    <col min="4624" max="4624" width="14.5703125" style="142" customWidth="1"/>
    <col min="4625" max="4625" width="13.85546875" style="142" bestFit="1" customWidth="1"/>
    <col min="4626" max="4626" width="16.85546875" style="142" bestFit="1" customWidth="1"/>
    <col min="4627" max="4864" width="11.42578125" style="142"/>
    <col min="4865" max="4865" width="23.85546875" style="142" bestFit="1" customWidth="1"/>
    <col min="4866" max="4866" width="16.140625" style="142" bestFit="1" customWidth="1"/>
    <col min="4867" max="4867" width="14.85546875" style="142" bestFit="1" customWidth="1"/>
    <col min="4868" max="4868" width="24.140625" style="142" customWidth="1"/>
    <col min="4869" max="4872" width="10.7109375" style="142" customWidth="1"/>
    <col min="4873" max="4873" width="13.85546875" style="142" bestFit="1" customWidth="1"/>
    <col min="4874" max="4874" width="10.7109375" style="142" customWidth="1"/>
    <col min="4875" max="4875" width="13.85546875" style="142" bestFit="1" customWidth="1"/>
    <col min="4876" max="4876" width="15.5703125" style="142" bestFit="1" customWidth="1"/>
    <col min="4877" max="4877" width="13.85546875" style="142" bestFit="1" customWidth="1"/>
    <col min="4878" max="4879" width="15.5703125" style="142" bestFit="1" customWidth="1"/>
    <col min="4880" max="4880" width="14.5703125" style="142" customWidth="1"/>
    <col min="4881" max="4881" width="13.85546875" style="142" bestFit="1" customWidth="1"/>
    <col min="4882" max="4882" width="16.85546875" style="142" bestFit="1" customWidth="1"/>
    <col min="4883" max="5120" width="11.42578125" style="142"/>
    <col min="5121" max="5121" width="23.85546875" style="142" bestFit="1" customWidth="1"/>
    <col min="5122" max="5122" width="16.140625" style="142" bestFit="1" customWidth="1"/>
    <col min="5123" max="5123" width="14.85546875" style="142" bestFit="1" customWidth="1"/>
    <col min="5124" max="5124" width="24.140625" style="142" customWidth="1"/>
    <col min="5125" max="5128" width="10.7109375" style="142" customWidth="1"/>
    <col min="5129" max="5129" width="13.85546875" style="142" bestFit="1" customWidth="1"/>
    <col min="5130" max="5130" width="10.7109375" style="142" customWidth="1"/>
    <col min="5131" max="5131" width="13.85546875" style="142" bestFit="1" customWidth="1"/>
    <col min="5132" max="5132" width="15.5703125" style="142" bestFit="1" customWidth="1"/>
    <col min="5133" max="5133" width="13.85546875" style="142" bestFit="1" customWidth="1"/>
    <col min="5134" max="5135" width="15.5703125" style="142" bestFit="1" customWidth="1"/>
    <col min="5136" max="5136" width="14.5703125" style="142" customWidth="1"/>
    <col min="5137" max="5137" width="13.85546875" style="142" bestFit="1" customWidth="1"/>
    <col min="5138" max="5138" width="16.85546875" style="142" bestFit="1" customWidth="1"/>
    <col min="5139" max="5376" width="11.42578125" style="142"/>
    <col min="5377" max="5377" width="23.85546875" style="142" bestFit="1" customWidth="1"/>
    <col min="5378" max="5378" width="16.140625" style="142" bestFit="1" customWidth="1"/>
    <col min="5379" max="5379" width="14.85546875" style="142" bestFit="1" customWidth="1"/>
    <col min="5380" max="5380" width="24.140625" style="142" customWidth="1"/>
    <col min="5381" max="5384" width="10.7109375" style="142" customWidth="1"/>
    <col min="5385" max="5385" width="13.85546875" style="142" bestFit="1" customWidth="1"/>
    <col min="5386" max="5386" width="10.7109375" style="142" customWidth="1"/>
    <col min="5387" max="5387" width="13.85546875" style="142" bestFit="1" customWidth="1"/>
    <col min="5388" max="5388" width="15.5703125" style="142" bestFit="1" customWidth="1"/>
    <col min="5389" max="5389" width="13.85546875" style="142" bestFit="1" customWidth="1"/>
    <col min="5390" max="5391" width="15.5703125" style="142" bestFit="1" customWidth="1"/>
    <col min="5392" max="5392" width="14.5703125" style="142" customWidth="1"/>
    <col min="5393" max="5393" width="13.85546875" style="142" bestFit="1" customWidth="1"/>
    <col min="5394" max="5394" width="16.85546875" style="142" bestFit="1" customWidth="1"/>
    <col min="5395" max="5632" width="11.42578125" style="142"/>
    <col min="5633" max="5633" width="23.85546875" style="142" bestFit="1" customWidth="1"/>
    <col min="5634" max="5634" width="16.140625" style="142" bestFit="1" customWidth="1"/>
    <col min="5635" max="5635" width="14.85546875" style="142" bestFit="1" customWidth="1"/>
    <col min="5636" max="5636" width="24.140625" style="142" customWidth="1"/>
    <col min="5637" max="5640" width="10.7109375" style="142" customWidth="1"/>
    <col min="5641" max="5641" width="13.85546875" style="142" bestFit="1" customWidth="1"/>
    <col min="5642" max="5642" width="10.7109375" style="142" customWidth="1"/>
    <col min="5643" max="5643" width="13.85546875" style="142" bestFit="1" customWidth="1"/>
    <col min="5644" max="5644" width="15.5703125" style="142" bestFit="1" customWidth="1"/>
    <col min="5645" max="5645" width="13.85546875" style="142" bestFit="1" customWidth="1"/>
    <col min="5646" max="5647" width="15.5703125" style="142" bestFit="1" customWidth="1"/>
    <col min="5648" max="5648" width="14.5703125" style="142" customWidth="1"/>
    <col min="5649" max="5649" width="13.85546875" style="142" bestFit="1" customWidth="1"/>
    <col min="5650" max="5650" width="16.85546875" style="142" bestFit="1" customWidth="1"/>
    <col min="5651" max="5888" width="11.42578125" style="142"/>
    <col min="5889" max="5889" width="23.85546875" style="142" bestFit="1" customWidth="1"/>
    <col min="5890" max="5890" width="16.140625" style="142" bestFit="1" customWidth="1"/>
    <col min="5891" max="5891" width="14.85546875" style="142" bestFit="1" customWidth="1"/>
    <col min="5892" max="5892" width="24.140625" style="142" customWidth="1"/>
    <col min="5893" max="5896" width="10.7109375" style="142" customWidth="1"/>
    <col min="5897" max="5897" width="13.85546875" style="142" bestFit="1" customWidth="1"/>
    <col min="5898" max="5898" width="10.7109375" style="142" customWidth="1"/>
    <col min="5899" max="5899" width="13.85546875" style="142" bestFit="1" customWidth="1"/>
    <col min="5900" max="5900" width="15.5703125" style="142" bestFit="1" customWidth="1"/>
    <col min="5901" max="5901" width="13.85546875" style="142" bestFit="1" customWidth="1"/>
    <col min="5902" max="5903" width="15.5703125" style="142" bestFit="1" customWidth="1"/>
    <col min="5904" max="5904" width="14.5703125" style="142" customWidth="1"/>
    <col min="5905" max="5905" width="13.85546875" style="142" bestFit="1" customWidth="1"/>
    <col min="5906" max="5906" width="16.85546875" style="142" bestFit="1" customWidth="1"/>
    <col min="5907" max="6144" width="11.42578125" style="142"/>
    <col min="6145" max="6145" width="23.85546875" style="142" bestFit="1" customWidth="1"/>
    <col min="6146" max="6146" width="16.140625" style="142" bestFit="1" customWidth="1"/>
    <col min="6147" max="6147" width="14.85546875" style="142" bestFit="1" customWidth="1"/>
    <col min="6148" max="6148" width="24.140625" style="142" customWidth="1"/>
    <col min="6149" max="6152" width="10.7109375" style="142" customWidth="1"/>
    <col min="6153" max="6153" width="13.85546875" style="142" bestFit="1" customWidth="1"/>
    <col min="6154" max="6154" width="10.7109375" style="142" customWidth="1"/>
    <col min="6155" max="6155" width="13.85546875" style="142" bestFit="1" customWidth="1"/>
    <col min="6156" max="6156" width="15.5703125" style="142" bestFit="1" customWidth="1"/>
    <col min="6157" max="6157" width="13.85546875" style="142" bestFit="1" customWidth="1"/>
    <col min="6158" max="6159" width="15.5703125" style="142" bestFit="1" customWidth="1"/>
    <col min="6160" max="6160" width="14.5703125" style="142" customWidth="1"/>
    <col min="6161" max="6161" width="13.85546875" style="142" bestFit="1" customWidth="1"/>
    <col min="6162" max="6162" width="16.85546875" style="142" bestFit="1" customWidth="1"/>
    <col min="6163" max="6400" width="11.42578125" style="142"/>
    <col min="6401" max="6401" width="23.85546875" style="142" bestFit="1" customWidth="1"/>
    <col min="6402" max="6402" width="16.140625" style="142" bestFit="1" customWidth="1"/>
    <col min="6403" max="6403" width="14.85546875" style="142" bestFit="1" customWidth="1"/>
    <col min="6404" max="6404" width="24.140625" style="142" customWidth="1"/>
    <col min="6405" max="6408" width="10.7109375" style="142" customWidth="1"/>
    <col min="6409" max="6409" width="13.85546875" style="142" bestFit="1" customWidth="1"/>
    <col min="6410" max="6410" width="10.7109375" style="142" customWidth="1"/>
    <col min="6411" max="6411" width="13.85546875" style="142" bestFit="1" customWidth="1"/>
    <col min="6412" max="6412" width="15.5703125" style="142" bestFit="1" customWidth="1"/>
    <col min="6413" max="6413" width="13.85546875" style="142" bestFit="1" customWidth="1"/>
    <col min="6414" max="6415" width="15.5703125" style="142" bestFit="1" customWidth="1"/>
    <col min="6416" max="6416" width="14.5703125" style="142" customWidth="1"/>
    <col min="6417" max="6417" width="13.85546875" style="142" bestFit="1" customWidth="1"/>
    <col min="6418" max="6418" width="16.85546875" style="142" bestFit="1" customWidth="1"/>
    <col min="6419" max="6656" width="11.42578125" style="142"/>
    <col min="6657" max="6657" width="23.85546875" style="142" bestFit="1" customWidth="1"/>
    <col min="6658" max="6658" width="16.140625" style="142" bestFit="1" customWidth="1"/>
    <col min="6659" max="6659" width="14.85546875" style="142" bestFit="1" customWidth="1"/>
    <col min="6660" max="6660" width="24.140625" style="142" customWidth="1"/>
    <col min="6661" max="6664" width="10.7109375" style="142" customWidth="1"/>
    <col min="6665" max="6665" width="13.85546875" style="142" bestFit="1" customWidth="1"/>
    <col min="6666" max="6666" width="10.7109375" style="142" customWidth="1"/>
    <col min="6667" max="6667" width="13.85546875" style="142" bestFit="1" customWidth="1"/>
    <col min="6668" max="6668" width="15.5703125" style="142" bestFit="1" customWidth="1"/>
    <col min="6669" max="6669" width="13.85546875" style="142" bestFit="1" customWidth="1"/>
    <col min="6670" max="6671" width="15.5703125" style="142" bestFit="1" customWidth="1"/>
    <col min="6672" max="6672" width="14.5703125" style="142" customWidth="1"/>
    <col min="6673" max="6673" width="13.85546875" style="142" bestFit="1" customWidth="1"/>
    <col min="6674" max="6674" width="16.85546875" style="142" bestFit="1" customWidth="1"/>
    <col min="6675" max="6912" width="11.42578125" style="142"/>
    <col min="6913" max="6913" width="23.85546875" style="142" bestFit="1" customWidth="1"/>
    <col min="6914" max="6914" width="16.140625" style="142" bestFit="1" customWidth="1"/>
    <col min="6915" max="6915" width="14.85546875" style="142" bestFit="1" customWidth="1"/>
    <col min="6916" max="6916" width="24.140625" style="142" customWidth="1"/>
    <col min="6917" max="6920" width="10.7109375" style="142" customWidth="1"/>
    <col min="6921" max="6921" width="13.85546875" style="142" bestFit="1" customWidth="1"/>
    <col min="6922" max="6922" width="10.7109375" style="142" customWidth="1"/>
    <col min="6923" max="6923" width="13.85546875" style="142" bestFit="1" customWidth="1"/>
    <col min="6924" max="6924" width="15.5703125" style="142" bestFit="1" customWidth="1"/>
    <col min="6925" max="6925" width="13.85546875" style="142" bestFit="1" customWidth="1"/>
    <col min="6926" max="6927" width="15.5703125" style="142" bestFit="1" customWidth="1"/>
    <col min="6928" max="6928" width="14.5703125" style="142" customWidth="1"/>
    <col min="6929" max="6929" width="13.85546875" style="142" bestFit="1" customWidth="1"/>
    <col min="6930" max="6930" width="16.85546875" style="142" bestFit="1" customWidth="1"/>
    <col min="6931" max="7168" width="11.42578125" style="142"/>
    <col min="7169" max="7169" width="23.85546875" style="142" bestFit="1" customWidth="1"/>
    <col min="7170" max="7170" width="16.140625" style="142" bestFit="1" customWidth="1"/>
    <col min="7171" max="7171" width="14.85546875" style="142" bestFit="1" customWidth="1"/>
    <col min="7172" max="7172" width="24.140625" style="142" customWidth="1"/>
    <col min="7173" max="7176" width="10.7109375" style="142" customWidth="1"/>
    <col min="7177" max="7177" width="13.85546875" style="142" bestFit="1" customWidth="1"/>
    <col min="7178" max="7178" width="10.7109375" style="142" customWidth="1"/>
    <col min="7179" max="7179" width="13.85546875" style="142" bestFit="1" customWidth="1"/>
    <col min="7180" max="7180" width="15.5703125" style="142" bestFit="1" customWidth="1"/>
    <col min="7181" max="7181" width="13.85546875" style="142" bestFit="1" customWidth="1"/>
    <col min="7182" max="7183" width="15.5703125" style="142" bestFit="1" customWidth="1"/>
    <col min="7184" max="7184" width="14.5703125" style="142" customWidth="1"/>
    <col min="7185" max="7185" width="13.85546875" style="142" bestFit="1" customWidth="1"/>
    <col min="7186" max="7186" width="16.85546875" style="142" bestFit="1" customWidth="1"/>
    <col min="7187" max="7424" width="11.42578125" style="142"/>
    <col min="7425" max="7425" width="23.85546875" style="142" bestFit="1" customWidth="1"/>
    <col min="7426" max="7426" width="16.140625" style="142" bestFit="1" customWidth="1"/>
    <col min="7427" max="7427" width="14.85546875" style="142" bestFit="1" customWidth="1"/>
    <col min="7428" max="7428" width="24.140625" style="142" customWidth="1"/>
    <col min="7429" max="7432" width="10.7109375" style="142" customWidth="1"/>
    <col min="7433" max="7433" width="13.85546875" style="142" bestFit="1" customWidth="1"/>
    <col min="7434" max="7434" width="10.7109375" style="142" customWidth="1"/>
    <col min="7435" max="7435" width="13.85546875" style="142" bestFit="1" customWidth="1"/>
    <col min="7436" max="7436" width="15.5703125" style="142" bestFit="1" customWidth="1"/>
    <col min="7437" max="7437" width="13.85546875" style="142" bestFit="1" customWidth="1"/>
    <col min="7438" max="7439" width="15.5703125" style="142" bestFit="1" customWidth="1"/>
    <col min="7440" max="7440" width="14.5703125" style="142" customWidth="1"/>
    <col min="7441" max="7441" width="13.85546875" style="142" bestFit="1" customWidth="1"/>
    <col min="7442" max="7442" width="16.85546875" style="142" bestFit="1" customWidth="1"/>
    <col min="7443" max="7680" width="11.42578125" style="142"/>
    <col min="7681" max="7681" width="23.85546875" style="142" bestFit="1" customWidth="1"/>
    <col min="7682" max="7682" width="16.140625" style="142" bestFit="1" customWidth="1"/>
    <col min="7683" max="7683" width="14.85546875" style="142" bestFit="1" customWidth="1"/>
    <col min="7684" max="7684" width="24.140625" style="142" customWidth="1"/>
    <col min="7685" max="7688" width="10.7109375" style="142" customWidth="1"/>
    <col min="7689" max="7689" width="13.85546875" style="142" bestFit="1" customWidth="1"/>
    <col min="7690" max="7690" width="10.7109375" style="142" customWidth="1"/>
    <col min="7691" max="7691" width="13.85546875" style="142" bestFit="1" customWidth="1"/>
    <col min="7692" max="7692" width="15.5703125" style="142" bestFit="1" customWidth="1"/>
    <col min="7693" max="7693" width="13.85546875" style="142" bestFit="1" customWidth="1"/>
    <col min="7694" max="7695" width="15.5703125" style="142" bestFit="1" customWidth="1"/>
    <col min="7696" max="7696" width="14.5703125" style="142" customWidth="1"/>
    <col min="7697" max="7697" width="13.85546875" style="142" bestFit="1" customWidth="1"/>
    <col min="7698" max="7698" width="16.85546875" style="142" bestFit="1" customWidth="1"/>
    <col min="7699" max="7936" width="11.42578125" style="142"/>
    <col min="7937" max="7937" width="23.85546875" style="142" bestFit="1" customWidth="1"/>
    <col min="7938" max="7938" width="16.140625" style="142" bestFit="1" customWidth="1"/>
    <col min="7939" max="7939" width="14.85546875" style="142" bestFit="1" customWidth="1"/>
    <col min="7940" max="7940" width="24.140625" style="142" customWidth="1"/>
    <col min="7941" max="7944" width="10.7109375" style="142" customWidth="1"/>
    <col min="7945" max="7945" width="13.85546875" style="142" bestFit="1" customWidth="1"/>
    <col min="7946" max="7946" width="10.7109375" style="142" customWidth="1"/>
    <col min="7947" max="7947" width="13.85546875" style="142" bestFit="1" customWidth="1"/>
    <col min="7948" max="7948" width="15.5703125" style="142" bestFit="1" customWidth="1"/>
    <col min="7949" max="7949" width="13.85546875" style="142" bestFit="1" customWidth="1"/>
    <col min="7950" max="7951" width="15.5703125" style="142" bestFit="1" customWidth="1"/>
    <col min="7952" max="7952" width="14.5703125" style="142" customWidth="1"/>
    <col min="7953" max="7953" width="13.85546875" style="142" bestFit="1" customWidth="1"/>
    <col min="7954" max="7954" width="16.85546875" style="142" bestFit="1" customWidth="1"/>
    <col min="7955" max="8192" width="11.42578125" style="142"/>
    <col min="8193" max="8193" width="23.85546875" style="142" bestFit="1" customWidth="1"/>
    <col min="8194" max="8194" width="16.140625" style="142" bestFit="1" customWidth="1"/>
    <col min="8195" max="8195" width="14.85546875" style="142" bestFit="1" customWidth="1"/>
    <col min="8196" max="8196" width="24.140625" style="142" customWidth="1"/>
    <col min="8197" max="8200" width="10.7109375" style="142" customWidth="1"/>
    <col min="8201" max="8201" width="13.85546875" style="142" bestFit="1" customWidth="1"/>
    <col min="8202" max="8202" width="10.7109375" style="142" customWidth="1"/>
    <col min="8203" max="8203" width="13.85546875" style="142" bestFit="1" customWidth="1"/>
    <col min="8204" max="8204" width="15.5703125" style="142" bestFit="1" customWidth="1"/>
    <col min="8205" max="8205" width="13.85546875" style="142" bestFit="1" customWidth="1"/>
    <col min="8206" max="8207" width="15.5703125" style="142" bestFit="1" customWidth="1"/>
    <col min="8208" max="8208" width="14.5703125" style="142" customWidth="1"/>
    <col min="8209" max="8209" width="13.85546875" style="142" bestFit="1" customWidth="1"/>
    <col min="8210" max="8210" width="16.85546875" style="142" bestFit="1" customWidth="1"/>
    <col min="8211" max="8448" width="11.42578125" style="142"/>
    <col min="8449" max="8449" width="23.85546875" style="142" bestFit="1" customWidth="1"/>
    <col min="8450" max="8450" width="16.140625" style="142" bestFit="1" customWidth="1"/>
    <col min="8451" max="8451" width="14.85546875" style="142" bestFit="1" customWidth="1"/>
    <col min="8452" max="8452" width="24.140625" style="142" customWidth="1"/>
    <col min="8453" max="8456" width="10.7109375" style="142" customWidth="1"/>
    <col min="8457" max="8457" width="13.85546875" style="142" bestFit="1" customWidth="1"/>
    <col min="8458" max="8458" width="10.7109375" style="142" customWidth="1"/>
    <col min="8459" max="8459" width="13.85546875" style="142" bestFit="1" customWidth="1"/>
    <col min="8460" max="8460" width="15.5703125" style="142" bestFit="1" customWidth="1"/>
    <col min="8461" max="8461" width="13.85546875" style="142" bestFit="1" customWidth="1"/>
    <col min="8462" max="8463" width="15.5703125" style="142" bestFit="1" customWidth="1"/>
    <col min="8464" max="8464" width="14.5703125" style="142" customWidth="1"/>
    <col min="8465" max="8465" width="13.85546875" style="142" bestFit="1" customWidth="1"/>
    <col min="8466" max="8466" width="16.85546875" style="142" bestFit="1" customWidth="1"/>
    <col min="8467" max="8704" width="11.42578125" style="142"/>
    <col min="8705" max="8705" width="23.85546875" style="142" bestFit="1" customWidth="1"/>
    <col min="8706" max="8706" width="16.140625" style="142" bestFit="1" customWidth="1"/>
    <col min="8707" max="8707" width="14.85546875" style="142" bestFit="1" customWidth="1"/>
    <col min="8708" max="8708" width="24.140625" style="142" customWidth="1"/>
    <col min="8709" max="8712" width="10.7109375" style="142" customWidth="1"/>
    <col min="8713" max="8713" width="13.85546875" style="142" bestFit="1" customWidth="1"/>
    <col min="8714" max="8714" width="10.7109375" style="142" customWidth="1"/>
    <col min="8715" max="8715" width="13.85546875" style="142" bestFit="1" customWidth="1"/>
    <col min="8716" max="8716" width="15.5703125" style="142" bestFit="1" customWidth="1"/>
    <col min="8717" max="8717" width="13.85546875" style="142" bestFit="1" customWidth="1"/>
    <col min="8718" max="8719" width="15.5703125" style="142" bestFit="1" customWidth="1"/>
    <col min="8720" max="8720" width="14.5703125" style="142" customWidth="1"/>
    <col min="8721" max="8721" width="13.85546875" style="142" bestFit="1" customWidth="1"/>
    <col min="8722" max="8722" width="16.85546875" style="142" bestFit="1" customWidth="1"/>
    <col min="8723" max="8960" width="11.42578125" style="142"/>
    <col min="8961" max="8961" width="23.85546875" style="142" bestFit="1" customWidth="1"/>
    <col min="8962" max="8962" width="16.140625" style="142" bestFit="1" customWidth="1"/>
    <col min="8963" max="8963" width="14.85546875" style="142" bestFit="1" customWidth="1"/>
    <col min="8964" max="8964" width="24.140625" style="142" customWidth="1"/>
    <col min="8965" max="8968" width="10.7109375" style="142" customWidth="1"/>
    <col min="8969" max="8969" width="13.85546875" style="142" bestFit="1" customWidth="1"/>
    <col min="8970" max="8970" width="10.7109375" style="142" customWidth="1"/>
    <col min="8971" max="8971" width="13.85546875" style="142" bestFit="1" customWidth="1"/>
    <col min="8972" max="8972" width="15.5703125" style="142" bestFit="1" customWidth="1"/>
    <col min="8973" max="8973" width="13.85546875" style="142" bestFit="1" customWidth="1"/>
    <col min="8974" max="8975" width="15.5703125" style="142" bestFit="1" customWidth="1"/>
    <col min="8976" max="8976" width="14.5703125" style="142" customWidth="1"/>
    <col min="8977" max="8977" width="13.85546875" style="142" bestFit="1" customWidth="1"/>
    <col min="8978" max="8978" width="16.85546875" style="142" bestFit="1" customWidth="1"/>
    <col min="8979" max="9216" width="11.42578125" style="142"/>
    <col min="9217" max="9217" width="23.85546875" style="142" bestFit="1" customWidth="1"/>
    <col min="9218" max="9218" width="16.140625" style="142" bestFit="1" customWidth="1"/>
    <col min="9219" max="9219" width="14.85546875" style="142" bestFit="1" customWidth="1"/>
    <col min="9220" max="9220" width="24.140625" style="142" customWidth="1"/>
    <col min="9221" max="9224" width="10.7109375" style="142" customWidth="1"/>
    <col min="9225" max="9225" width="13.85546875" style="142" bestFit="1" customWidth="1"/>
    <col min="9226" max="9226" width="10.7109375" style="142" customWidth="1"/>
    <col min="9227" max="9227" width="13.85546875" style="142" bestFit="1" customWidth="1"/>
    <col min="9228" max="9228" width="15.5703125" style="142" bestFit="1" customWidth="1"/>
    <col min="9229" max="9229" width="13.85546875" style="142" bestFit="1" customWidth="1"/>
    <col min="9230" max="9231" width="15.5703125" style="142" bestFit="1" customWidth="1"/>
    <col min="9232" max="9232" width="14.5703125" style="142" customWidth="1"/>
    <col min="9233" max="9233" width="13.85546875" style="142" bestFit="1" customWidth="1"/>
    <col min="9234" max="9234" width="16.85546875" style="142" bestFit="1" customWidth="1"/>
    <col min="9235" max="9472" width="11.42578125" style="142"/>
    <col min="9473" max="9473" width="23.85546875" style="142" bestFit="1" customWidth="1"/>
    <col min="9474" max="9474" width="16.140625" style="142" bestFit="1" customWidth="1"/>
    <col min="9475" max="9475" width="14.85546875" style="142" bestFit="1" customWidth="1"/>
    <col min="9476" max="9476" width="24.140625" style="142" customWidth="1"/>
    <col min="9477" max="9480" width="10.7109375" style="142" customWidth="1"/>
    <col min="9481" max="9481" width="13.85546875" style="142" bestFit="1" customWidth="1"/>
    <col min="9482" max="9482" width="10.7109375" style="142" customWidth="1"/>
    <col min="9483" max="9483" width="13.85546875" style="142" bestFit="1" customWidth="1"/>
    <col min="9484" max="9484" width="15.5703125" style="142" bestFit="1" customWidth="1"/>
    <col min="9485" max="9485" width="13.85546875" style="142" bestFit="1" customWidth="1"/>
    <col min="9486" max="9487" width="15.5703125" style="142" bestFit="1" customWidth="1"/>
    <col min="9488" max="9488" width="14.5703125" style="142" customWidth="1"/>
    <col min="9489" max="9489" width="13.85546875" style="142" bestFit="1" customWidth="1"/>
    <col min="9490" max="9490" width="16.85546875" style="142" bestFit="1" customWidth="1"/>
    <col min="9491" max="9728" width="11.42578125" style="142"/>
    <col min="9729" max="9729" width="23.85546875" style="142" bestFit="1" customWidth="1"/>
    <col min="9730" max="9730" width="16.140625" style="142" bestFit="1" customWidth="1"/>
    <col min="9731" max="9731" width="14.85546875" style="142" bestFit="1" customWidth="1"/>
    <col min="9732" max="9732" width="24.140625" style="142" customWidth="1"/>
    <col min="9733" max="9736" width="10.7109375" style="142" customWidth="1"/>
    <col min="9737" max="9737" width="13.85546875" style="142" bestFit="1" customWidth="1"/>
    <col min="9738" max="9738" width="10.7109375" style="142" customWidth="1"/>
    <col min="9739" max="9739" width="13.85546875" style="142" bestFit="1" customWidth="1"/>
    <col min="9740" max="9740" width="15.5703125" style="142" bestFit="1" customWidth="1"/>
    <col min="9741" max="9741" width="13.85546875" style="142" bestFit="1" customWidth="1"/>
    <col min="9742" max="9743" width="15.5703125" style="142" bestFit="1" customWidth="1"/>
    <col min="9744" max="9744" width="14.5703125" style="142" customWidth="1"/>
    <col min="9745" max="9745" width="13.85546875" style="142" bestFit="1" customWidth="1"/>
    <col min="9746" max="9746" width="16.85546875" style="142" bestFit="1" customWidth="1"/>
    <col min="9747" max="9984" width="11.42578125" style="142"/>
    <col min="9985" max="9985" width="23.85546875" style="142" bestFit="1" customWidth="1"/>
    <col min="9986" max="9986" width="16.140625" style="142" bestFit="1" customWidth="1"/>
    <col min="9987" max="9987" width="14.85546875" style="142" bestFit="1" customWidth="1"/>
    <col min="9988" max="9988" width="24.140625" style="142" customWidth="1"/>
    <col min="9989" max="9992" width="10.7109375" style="142" customWidth="1"/>
    <col min="9993" max="9993" width="13.85546875" style="142" bestFit="1" customWidth="1"/>
    <col min="9994" max="9994" width="10.7109375" style="142" customWidth="1"/>
    <col min="9995" max="9995" width="13.85546875" style="142" bestFit="1" customWidth="1"/>
    <col min="9996" max="9996" width="15.5703125" style="142" bestFit="1" customWidth="1"/>
    <col min="9997" max="9997" width="13.85546875" style="142" bestFit="1" customWidth="1"/>
    <col min="9998" max="9999" width="15.5703125" style="142" bestFit="1" customWidth="1"/>
    <col min="10000" max="10000" width="14.5703125" style="142" customWidth="1"/>
    <col min="10001" max="10001" width="13.85546875" style="142" bestFit="1" customWidth="1"/>
    <col min="10002" max="10002" width="16.85546875" style="142" bestFit="1" customWidth="1"/>
    <col min="10003" max="10240" width="11.42578125" style="142"/>
    <col min="10241" max="10241" width="23.85546875" style="142" bestFit="1" customWidth="1"/>
    <col min="10242" max="10242" width="16.140625" style="142" bestFit="1" customWidth="1"/>
    <col min="10243" max="10243" width="14.85546875" style="142" bestFit="1" customWidth="1"/>
    <col min="10244" max="10244" width="24.140625" style="142" customWidth="1"/>
    <col min="10245" max="10248" width="10.7109375" style="142" customWidth="1"/>
    <col min="10249" max="10249" width="13.85546875" style="142" bestFit="1" customWidth="1"/>
    <col min="10250" max="10250" width="10.7109375" style="142" customWidth="1"/>
    <col min="10251" max="10251" width="13.85546875" style="142" bestFit="1" customWidth="1"/>
    <col min="10252" max="10252" width="15.5703125" style="142" bestFit="1" customWidth="1"/>
    <col min="10253" max="10253" width="13.85546875" style="142" bestFit="1" customWidth="1"/>
    <col min="10254" max="10255" width="15.5703125" style="142" bestFit="1" customWidth="1"/>
    <col min="10256" max="10256" width="14.5703125" style="142" customWidth="1"/>
    <col min="10257" max="10257" width="13.85546875" style="142" bestFit="1" customWidth="1"/>
    <col min="10258" max="10258" width="16.85546875" style="142" bestFit="1" customWidth="1"/>
    <col min="10259" max="10496" width="11.42578125" style="142"/>
    <col min="10497" max="10497" width="23.85546875" style="142" bestFit="1" customWidth="1"/>
    <col min="10498" max="10498" width="16.140625" style="142" bestFit="1" customWidth="1"/>
    <col min="10499" max="10499" width="14.85546875" style="142" bestFit="1" customWidth="1"/>
    <col min="10500" max="10500" width="24.140625" style="142" customWidth="1"/>
    <col min="10501" max="10504" width="10.7109375" style="142" customWidth="1"/>
    <col min="10505" max="10505" width="13.85546875" style="142" bestFit="1" customWidth="1"/>
    <col min="10506" max="10506" width="10.7109375" style="142" customWidth="1"/>
    <col min="10507" max="10507" width="13.85546875" style="142" bestFit="1" customWidth="1"/>
    <col min="10508" max="10508" width="15.5703125" style="142" bestFit="1" customWidth="1"/>
    <col min="10509" max="10509" width="13.85546875" style="142" bestFit="1" customWidth="1"/>
    <col min="10510" max="10511" width="15.5703125" style="142" bestFit="1" customWidth="1"/>
    <col min="10512" max="10512" width="14.5703125" style="142" customWidth="1"/>
    <col min="10513" max="10513" width="13.85546875" style="142" bestFit="1" customWidth="1"/>
    <col min="10514" max="10514" width="16.85546875" style="142" bestFit="1" customWidth="1"/>
    <col min="10515" max="10752" width="11.42578125" style="142"/>
    <col min="10753" max="10753" width="23.85546875" style="142" bestFit="1" customWidth="1"/>
    <col min="10754" max="10754" width="16.140625" style="142" bestFit="1" customWidth="1"/>
    <col min="10755" max="10755" width="14.85546875" style="142" bestFit="1" customWidth="1"/>
    <col min="10756" max="10756" width="24.140625" style="142" customWidth="1"/>
    <col min="10757" max="10760" width="10.7109375" style="142" customWidth="1"/>
    <col min="10761" max="10761" width="13.85546875" style="142" bestFit="1" customWidth="1"/>
    <col min="10762" max="10762" width="10.7109375" style="142" customWidth="1"/>
    <col min="10763" max="10763" width="13.85546875" style="142" bestFit="1" customWidth="1"/>
    <col min="10764" max="10764" width="15.5703125" style="142" bestFit="1" customWidth="1"/>
    <col min="10765" max="10765" width="13.85546875" style="142" bestFit="1" customWidth="1"/>
    <col min="10766" max="10767" width="15.5703125" style="142" bestFit="1" customWidth="1"/>
    <col min="10768" max="10768" width="14.5703125" style="142" customWidth="1"/>
    <col min="10769" max="10769" width="13.85546875" style="142" bestFit="1" customWidth="1"/>
    <col min="10770" max="10770" width="16.85546875" style="142" bestFit="1" customWidth="1"/>
    <col min="10771" max="11008" width="11.42578125" style="142"/>
    <col min="11009" max="11009" width="23.85546875" style="142" bestFit="1" customWidth="1"/>
    <col min="11010" max="11010" width="16.140625" style="142" bestFit="1" customWidth="1"/>
    <col min="11011" max="11011" width="14.85546875" style="142" bestFit="1" customWidth="1"/>
    <col min="11012" max="11012" width="24.140625" style="142" customWidth="1"/>
    <col min="11013" max="11016" width="10.7109375" style="142" customWidth="1"/>
    <col min="11017" max="11017" width="13.85546875" style="142" bestFit="1" customWidth="1"/>
    <col min="11018" max="11018" width="10.7109375" style="142" customWidth="1"/>
    <col min="11019" max="11019" width="13.85546875" style="142" bestFit="1" customWidth="1"/>
    <col min="11020" max="11020" width="15.5703125" style="142" bestFit="1" customWidth="1"/>
    <col min="11021" max="11021" width="13.85546875" style="142" bestFit="1" customWidth="1"/>
    <col min="11022" max="11023" width="15.5703125" style="142" bestFit="1" customWidth="1"/>
    <col min="11024" max="11024" width="14.5703125" style="142" customWidth="1"/>
    <col min="11025" max="11025" width="13.85546875" style="142" bestFit="1" customWidth="1"/>
    <col min="11026" max="11026" width="16.85546875" style="142" bestFit="1" customWidth="1"/>
    <col min="11027" max="11264" width="11.42578125" style="142"/>
    <col min="11265" max="11265" width="23.85546875" style="142" bestFit="1" customWidth="1"/>
    <col min="11266" max="11266" width="16.140625" style="142" bestFit="1" customWidth="1"/>
    <col min="11267" max="11267" width="14.85546875" style="142" bestFit="1" customWidth="1"/>
    <col min="11268" max="11268" width="24.140625" style="142" customWidth="1"/>
    <col min="11269" max="11272" width="10.7109375" style="142" customWidth="1"/>
    <col min="11273" max="11273" width="13.85546875" style="142" bestFit="1" customWidth="1"/>
    <col min="11274" max="11274" width="10.7109375" style="142" customWidth="1"/>
    <col min="11275" max="11275" width="13.85546875" style="142" bestFit="1" customWidth="1"/>
    <col min="11276" max="11276" width="15.5703125" style="142" bestFit="1" customWidth="1"/>
    <col min="11277" max="11277" width="13.85546875" style="142" bestFit="1" customWidth="1"/>
    <col min="11278" max="11279" width="15.5703125" style="142" bestFit="1" customWidth="1"/>
    <col min="11280" max="11280" width="14.5703125" style="142" customWidth="1"/>
    <col min="11281" max="11281" width="13.85546875" style="142" bestFit="1" customWidth="1"/>
    <col min="11282" max="11282" width="16.85546875" style="142" bestFit="1" customWidth="1"/>
    <col min="11283" max="11520" width="11.42578125" style="142"/>
    <col min="11521" max="11521" width="23.85546875" style="142" bestFit="1" customWidth="1"/>
    <col min="11522" max="11522" width="16.140625" style="142" bestFit="1" customWidth="1"/>
    <col min="11523" max="11523" width="14.85546875" style="142" bestFit="1" customWidth="1"/>
    <col min="11524" max="11524" width="24.140625" style="142" customWidth="1"/>
    <col min="11525" max="11528" width="10.7109375" style="142" customWidth="1"/>
    <col min="11529" max="11529" width="13.85546875" style="142" bestFit="1" customWidth="1"/>
    <col min="11530" max="11530" width="10.7109375" style="142" customWidth="1"/>
    <col min="11531" max="11531" width="13.85546875" style="142" bestFit="1" customWidth="1"/>
    <col min="11532" max="11532" width="15.5703125" style="142" bestFit="1" customWidth="1"/>
    <col min="11533" max="11533" width="13.85546875" style="142" bestFit="1" customWidth="1"/>
    <col min="11534" max="11535" width="15.5703125" style="142" bestFit="1" customWidth="1"/>
    <col min="11536" max="11536" width="14.5703125" style="142" customWidth="1"/>
    <col min="11537" max="11537" width="13.85546875" style="142" bestFit="1" customWidth="1"/>
    <col min="11538" max="11538" width="16.85546875" style="142" bestFit="1" customWidth="1"/>
    <col min="11539" max="11776" width="11.42578125" style="142"/>
    <col min="11777" max="11777" width="23.85546875" style="142" bestFit="1" customWidth="1"/>
    <col min="11778" max="11778" width="16.140625" style="142" bestFit="1" customWidth="1"/>
    <col min="11779" max="11779" width="14.85546875" style="142" bestFit="1" customWidth="1"/>
    <col min="11780" max="11780" width="24.140625" style="142" customWidth="1"/>
    <col min="11781" max="11784" width="10.7109375" style="142" customWidth="1"/>
    <col min="11785" max="11785" width="13.85546875" style="142" bestFit="1" customWidth="1"/>
    <col min="11786" max="11786" width="10.7109375" style="142" customWidth="1"/>
    <col min="11787" max="11787" width="13.85546875" style="142" bestFit="1" customWidth="1"/>
    <col min="11788" max="11788" width="15.5703125" style="142" bestFit="1" customWidth="1"/>
    <col min="11789" max="11789" width="13.85546875" style="142" bestFit="1" customWidth="1"/>
    <col min="11790" max="11791" width="15.5703125" style="142" bestFit="1" customWidth="1"/>
    <col min="11792" max="11792" width="14.5703125" style="142" customWidth="1"/>
    <col min="11793" max="11793" width="13.85546875" style="142" bestFit="1" customWidth="1"/>
    <col min="11794" max="11794" width="16.85546875" style="142" bestFit="1" customWidth="1"/>
    <col min="11795" max="12032" width="11.42578125" style="142"/>
    <col min="12033" max="12033" width="23.85546875" style="142" bestFit="1" customWidth="1"/>
    <col min="12034" max="12034" width="16.140625" style="142" bestFit="1" customWidth="1"/>
    <col min="12035" max="12035" width="14.85546875" style="142" bestFit="1" customWidth="1"/>
    <col min="12036" max="12036" width="24.140625" style="142" customWidth="1"/>
    <col min="12037" max="12040" width="10.7109375" style="142" customWidth="1"/>
    <col min="12041" max="12041" width="13.85546875" style="142" bestFit="1" customWidth="1"/>
    <col min="12042" max="12042" width="10.7109375" style="142" customWidth="1"/>
    <col min="12043" max="12043" width="13.85546875" style="142" bestFit="1" customWidth="1"/>
    <col min="12044" max="12044" width="15.5703125" style="142" bestFit="1" customWidth="1"/>
    <col min="12045" max="12045" width="13.85546875" style="142" bestFit="1" customWidth="1"/>
    <col min="12046" max="12047" width="15.5703125" style="142" bestFit="1" customWidth="1"/>
    <col min="12048" max="12048" width="14.5703125" style="142" customWidth="1"/>
    <col min="12049" max="12049" width="13.85546875" style="142" bestFit="1" customWidth="1"/>
    <col min="12050" max="12050" width="16.85546875" style="142" bestFit="1" customWidth="1"/>
    <col min="12051" max="12288" width="11.42578125" style="142"/>
    <col min="12289" max="12289" width="23.85546875" style="142" bestFit="1" customWidth="1"/>
    <col min="12290" max="12290" width="16.140625" style="142" bestFit="1" customWidth="1"/>
    <col min="12291" max="12291" width="14.85546875" style="142" bestFit="1" customWidth="1"/>
    <col min="12292" max="12292" width="24.140625" style="142" customWidth="1"/>
    <col min="12293" max="12296" width="10.7109375" style="142" customWidth="1"/>
    <col min="12297" max="12297" width="13.85546875" style="142" bestFit="1" customWidth="1"/>
    <col min="12298" max="12298" width="10.7109375" style="142" customWidth="1"/>
    <col min="12299" max="12299" width="13.85546875" style="142" bestFit="1" customWidth="1"/>
    <col min="12300" max="12300" width="15.5703125" style="142" bestFit="1" customWidth="1"/>
    <col min="12301" max="12301" width="13.85546875" style="142" bestFit="1" customWidth="1"/>
    <col min="12302" max="12303" width="15.5703125" style="142" bestFit="1" customWidth="1"/>
    <col min="12304" max="12304" width="14.5703125" style="142" customWidth="1"/>
    <col min="12305" max="12305" width="13.85546875" style="142" bestFit="1" customWidth="1"/>
    <col min="12306" max="12306" width="16.85546875" style="142" bestFit="1" customWidth="1"/>
    <col min="12307" max="12544" width="11.42578125" style="142"/>
    <col min="12545" max="12545" width="23.85546875" style="142" bestFit="1" customWidth="1"/>
    <col min="12546" max="12546" width="16.140625" style="142" bestFit="1" customWidth="1"/>
    <col min="12547" max="12547" width="14.85546875" style="142" bestFit="1" customWidth="1"/>
    <col min="12548" max="12548" width="24.140625" style="142" customWidth="1"/>
    <col min="12549" max="12552" width="10.7109375" style="142" customWidth="1"/>
    <col min="12553" max="12553" width="13.85546875" style="142" bestFit="1" customWidth="1"/>
    <col min="12554" max="12554" width="10.7109375" style="142" customWidth="1"/>
    <col min="12555" max="12555" width="13.85546875" style="142" bestFit="1" customWidth="1"/>
    <col min="12556" max="12556" width="15.5703125" style="142" bestFit="1" customWidth="1"/>
    <col min="12557" max="12557" width="13.85546875" style="142" bestFit="1" customWidth="1"/>
    <col min="12558" max="12559" width="15.5703125" style="142" bestFit="1" customWidth="1"/>
    <col min="12560" max="12560" width="14.5703125" style="142" customWidth="1"/>
    <col min="12561" max="12561" width="13.85546875" style="142" bestFit="1" customWidth="1"/>
    <col min="12562" max="12562" width="16.85546875" style="142" bestFit="1" customWidth="1"/>
    <col min="12563" max="12800" width="11.42578125" style="142"/>
    <col min="12801" max="12801" width="23.85546875" style="142" bestFit="1" customWidth="1"/>
    <col min="12802" max="12802" width="16.140625" style="142" bestFit="1" customWidth="1"/>
    <col min="12803" max="12803" width="14.85546875" style="142" bestFit="1" customWidth="1"/>
    <col min="12804" max="12804" width="24.140625" style="142" customWidth="1"/>
    <col min="12805" max="12808" width="10.7109375" style="142" customWidth="1"/>
    <col min="12809" max="12809" width="13.85546875" style="142" bestFit="1" customWidth="1"/>
    <col min="12810" max="12810" width="10.7109375" style="142" customWidth="1"/>
    <col min="12811" max="12811" width="13.85546875" style="142" bestFit="1" customWidth="1"/>
    <col min="12812" max="12812" width="15.5703125" style="142" bestFit="1" customWidth="1"/>
    <col min="12813" max="12813" width="13.85546875" style="142" bestFit="1" customWidth="1"/>
    <col min="12814" max="12815" width="15.5703125" style="142" bestFit="1" customWidth="1"/>
    <col min="12816" max="12816" width="14.5703125" style="142" customWidth="1"/>
    <col min="12817" max="12817" width="13.85546875" style="142" bestFit="1" customWidth="1"/>
    <col min="12818" max="12818" width="16.85546875" style="142" bestFit="1" customWidth="1"/>
    <col min="12819" max="13056" width="11.42578125" style="142"/>
    <col min="13057" max="13057" width="23.85546875" style="142" bestFit="1" customWidth="1"/>
    <col min="13058" max="13058" width="16.140625" style="142" bestFit="1" customWidth="1"/>
    <col min="13059" max="13059" width="14.85546875" style="142" bestFit="1" customWidth="1"/>
    <col min="13060" max="13060" width="24.140625" style="142" customWidth="1"/>
    <col min="13061" max="13064" width="10.7109375" style="142" customWidth="1"/>
    <col min="13065" max="13065" width="13.85546875" style="142" bestFit="1" customWidth="1"/>
    <col min="13066" max="13066" width="10.7109375" style="142" customWidth="1"/>
    <col min="13067" max="13067" width="13.85546875" style="142" bestFit="1" customWidth="1"/>
    <col min="13068" max="13068" width="15.5703125" style="142" bestFit="1" customWidth="1"/>
    <col min="13069" max="13069" width="13.85546875" style="142" bestFit="1" customWidth="1"/>
    <col min="13070" max="13071" width="15.5703125" style="142" bestFit="1" customWidth="1"/>
    <col min="13072" max="13072" width="14.5703125" style="142" customWidth="1"/>
    <col min="13073" max="13073" width="13.85546875" style="142" bestFit="1" customWidth="1"/>
    <col min="13074" max="13074" width="16.85546875" style="142" bestFit="1" customWidth="1"/>
    <col min="13075" max="13312" width="11.42578125" style="142"/>
    <col min="13313" max="13313" width="23.85546875" style="142" bestFit="1" customWidth="1"/>
    <col min="13314" max="13314" width="16.140625" style="142" bestFit="1" customWidth="1"/>
    <col min="13315" max="13315" width="14.85546875" style="142" bestFit="1" customWidth="1"/>
    <col min="13316" max="13316" width="24.140625" style="142" customWidth="1"/>
    <col min="13317" max="13320" width="10.7109375" style="142" customWidth="1"/>
    <col min="13321" max="13321" width="13.85546875" style="142" bestFit="1" customWidth="1"/>
    <col min="13322" max="13322" width="10.7109375" style="142" customWidth="1"/>
    <col min="13323" max="13323" width="13.85546875" style="142" bestFit="1" customWidth="1"/>
    <col min="13324" max="13324" width="15.5703125" style="142" bestFit="1" customWidth="1"/>
    <col min="13325" max="13325" width="13.85546875" style="142" bestFit="1" customWidth="1"/>
    <col min="13326" max="13327" width="15.5703125" style="142" bestFit="1" customWidth="1"/>
    <col min="13328" max="13328" width="14.5703125" style="142" customWidth="1"/>
    <col min="13329" max="13329" width="13.85546875" style="142" bestFit="1" customWidth="1"/>
    <col min="13330" max="13330" width="16.85546875" style="142" bestFit="1" customWidth="1"/>
    <col min="13331" max="13568" width="11.42578125" style="142"/>
    <col min="13569" max="13569" width="23.85546875" style="142" bestFit="1" customWidth="1"/>
    <col min="13570" max="13570" width="16.140625" style="142" bestFit="1" customWidth="1"/>
    <col min="13571" max="13571" width="14.85546875" style="142" bestFit="1" customWidth="1"/>
    <col min="13572" max="13572" width="24.140625" style="142" customWidth="1"/>
    <col min="13573" max="13576" width="10.7109375" style="142" customWidth="1"/>
    <col min="13577" max="13577" width="13.85546875" style="142" bestFit="1" customWidth="1"/>
    <col min="13578" max="13578" width="10.7109375" style="142" customWidth="1"/>
    <col min="13579" max="13579" width="13.85546875" style="142" bestFit="1" customWidth="1"/>
    <col min="13580" max="13580" width="15.5703125" style="142" bestFit="1" customWidth="1"/>
    <col min="13581" max="13581" width="13.85546875" style="142" bestFit="1" customWidth="1"/>
    <col min="13582" max="13583" width="15.5703125" style="142" bestFit="1" customWidth="1"/>
    <col min="13584" max="13584" width="14.5703125" style="142" customWidth="1"/>
    <col min="13585" max="13585" width="13.85546875" style="142" bestFit="1" customWidth="1"/>
    <col min="13586" max="13586" width="16.85546875" style="142" bestFit="1" customWidth="1"/>
    <col min="13587" max="13824" width="11.42578125" style="142"/>
    <col min="13825" max="13825" width="23.85546875" style="142" bestFit="1" customWidth="1"/>
    <col min="13826" max="13826" width="16.140625" style="142" bestFit="1" customWidth="1"/>
    <col min="13827" max="13827" width="14.85546875" style="142" bestFit="1" customWidth="1"/>
    <col min="13828" max="13828" width="24.140625" style="142" customWidth="1"/>
    <col min="13829" max="13832" width="10.7109375" style="142" customWidth="1"/>
    <col min="13833" max="13833" width="13.85546875" style="142" bestFit="1" customWidth="1"/>
    <col min="13834" max="13834" width="10.7109375" style="142" customWidth="1"/>
    <col min="13835" max="13835" width="13.85546875" style="142" bestFit="1" customWidth="1"/>
    <col min="13836" max="13836" width="15.5703125" style="142" bestFit="1" customWidth="1"/>
    <col min="13837" max="13837" width="13.85546875" style="142" bestFit="1" customWidth="1"/>
    <col min="13838" max="13839" width="15.5703125" style="142" bestFit="1" customWidth="1"/>
    <col min="13840" max="13840" width="14.5703125" style="142" customWidth="1"/>
    <col min="13841" max="13841" width="13.85546875" style="142" bestFit="1" customWidth="1"/>
    <col min="13842" max="13842" width="16.85546875" style="142" bestFit="1" customWidth="1"/>
    <col min="13843" max="14080" width="11.42578125" style="142"/>
    <col min="14081" max="14081" width="23.85546875" style="142" bestFit="1" customWidth="1"/>
    <col min="14082" max="14082" width="16.140625" style="142" bestFit="1" customWidth="1"/>
    <col min="14083" max="14083" width="14.85546875" style="142" bestFit="1" customWidth="1"/>
    <col min="14084" max="14084" width="24.140625" style="142" customWidth="1"/>
    <col min="14085" max="14088" width="10.7109375" style="142" customWidth="1"/>
    <col min="14089" max="14089" width="13.85546875" style="142" bestFit="1" customWidth="1"/>
    <col min="14090" max="14090" width="10.7109375" style="142" customWidth="1"/>
    <col min="14091" max="14091" width="13.85546875" style="142" bestFit="1" customWidth="1"/>
    <col min="14092" max="14092" width="15.5703125" style="142" bestFit="1" customWidth="1"/>
    <col min="14093" max="14093" width="13.85546875" style="142" bestFit="1" customWidth="1"/>
    <col min="14094" max="14095" width="15.5703125" style="142" bestFit="1" customWidth="1"/>
    <col min="14096" max="14096" width="14.5703125" style="142" customWidth="1"/>
    <col min="14097" max="14097" width="13.85546875" style="142" bestFit="1" customWidth="1"/>
    <col min="14098" max="14098" width="16.85546875" style="142" bestFit="1" customWidth="1"/>
    <col min="14099" max="14336" width="11.42578125" style="142"/>
    <col min="14337" max="14337" width="23.85546875" style="142" bestFit="1" customWidth="1"/>
    <col min="14338" max="14338" width="16.140625" style="142" bestFit="1" customWidth="1"/>
    <col min="14339" max="14339" width="14.85546875" style="142" bestFit="1" customWidth="1"/>
    <col min="14340" max="14340" width="24.140625" style="142" customWidth="1"/>
    <col min="14341" max="14344" width="10.7109375" style="142" customWidth="1"/>
    <col min="14345" max="14345" width="13.85546875" style="142" bestFit="1" customWidth="1"/>
    <col min="14346" max="14346" width="10.7109375" style="142" customWidth="1"/>
    <col min="14347" max="14347" width="13.85546875" style="142" bestFit="1" customWidth="1"/>
    <col min="14348" max="14348" width="15.5703125" style="142" bestFit="1" customWidth="1"/>
    <col min="14349" max="14349" width="13.85546875" style="142" bestFit="1" customWidth="1"/>
    <col min="14350" max="14351" width="15.5703125" style="142" bestFit="1" customWidth="1"/>
    <col min="14352" max="14352" width="14.5703125" style="142" customWidth="1"/>
    <col min="14353" max="14353" width="13.85546875" style="142" bestFit="1" customWidth="1"/>
    <col min="14354" max="14354" width="16.85546875" style="142" bestFit="1" customWidth="1"/>
    <col min="14355" max="14592" width="11.42578125" style="142"/>
    <col min="14593" max="14593" width="23.85546875" style="142" bestFit="1" customWidth="1"/>
    <col min="14594" max="14594" width="16.140625" style="142" bestFit="1" customWidth="1"/>
    <col min="14595" max="14595" width="14.85546875" style="142" bestFit="1" customWidth="1"/>
    <col min="14596" max="14596" width="24.140625" style="142" customWidth="1"/>
    <col min="14597" max="14600" width="10.7109375" style="142" customWidth="1"/>
    <col min="14601" max="14601" width="13.85546875" style="142" bestFit="1" customWidth="1"/>
    <col min="14602" max="14602" width="10.7109375" style="142" customWidth="1"/>
    <col min="14603" max="14603" width="13.85546875" style="142" bestFit="1" customWidth="1"/>
    <col min="14604" max="14604" width="15.5703125" style="142" bestFit="1" customWidth="1"/>
    <col min="14605" max="14605" width="13.85546875" style="142" bestFit="1" customWidth="1"/>
    <col min="14606" max="14607" width="15.5703125" style="142" bestFit="1" customWidth="1"/>
    <col min="14608" max="14608" width="14.5703125" style="142" customWidth="1"/>
    <col min="14609" max="14609" width="13.85546875" style="142" bestFit="1" customWidth="1"/>
    <col min="14610" max="14610" width="16.85546875" style="142" bestFit="1" customWidth="1"/>
    <col min="14611" max="14848" width="11.42578125" style="142"/>
    <col min="14849" max="14849" width="23.85546875" style="142" bestFit="1" customWidth="1"/>
    <col min="14850" max="14850" width="16.140625" style="142" bestFit="1" customWidth="1"/>
    <col min="14851" max="14851" width="14.85546875" style="142" bestFit="1" customWidth="1"/>
    <col min="14852" max="14852" width="24.140625" style="142" customWidth="1"/>
    <col min="14853" max="14856" width="10.7109375" style="142" customWidth="1"/>
    <col min="14857" max="14857" width="13.85546875" style="142" bestFit="1" customWidth="1"/>
    <col min="14858" max="14858" width="10.7109375" style="142" customWidth="1"/>
    <col min="14859" max="14859" width="13.85546875" style="142" bestFit="1" customWidth="1"/>
    <col min="14860" max="14860" width="15.5703125" style="142" bestFit="1" customWidth="1"/>
    <col min="14861" max="14861" width="13.85546875" style="142" bestFit="1" customWidth="1"/>
    <col min="14862" max="14863" width="15.5703125" style="142" bestFit="1" customWidth="1"/>
    <col min="14864" max="14864" width="14.5703125" style="142" customWidth="1"/>
    <col min="14865" max="14865" width="13.85546875" style="142" bestFit="1" customWidth="1"/>
    <col min="14866" max="14866" width="16.85546875" style="142" bestFit="1" customWidth="1"/>
    <col min="14867" max="15104" width="11.42578125" style="142"/>
    <col min="15105" max="15105" width="23.85546875" style="142" bestFit="1" customWidth="1"/>
    <col min="15106" max="15106" width="16.140625" style="142" bestFit="1" customWidth="1"/>
    <col min="15107" max="15107" width="14.85546875" style="142" bestFit="1" customWidth="1"/>
    <col min="15108" max="15108" width="24.140625" style="142" customWidth="1"/>
    <col min="15109" max="15112" width="10.7109375" style="142" customWidth="1"/>
    <col min="15113" max="15113" width="13.85546875" style="142" bestFit="1" customWidth="1"/>
    <col min="15114" max="15114" width="10.7109375" style="142" customWidth="1"/>
    <col min="15115" max="15115" width="13.85546875" style="142" bestFit="1" customWidth="1"/>
    <col min="15116" max="15116" width="15.5703125" style="142" bestFit="1" customWidth="1"/>
    <col min="15117" max="15117" width="13.85546875" style="142" bestFit="1" customWidth="1"/>
    <col min="15118" max="15119" width="15.5703125" style="142" bestFit="1" customWidth="1"/>
    <col min="15120" max="15120" width="14.5703125" style="142" customWidth="1"/>
    <col min="15121" max="15121" width="13.85546875" style="142" bestFit="1" customWidth="1"/>
    <col min="15122" max="15122" width="16.85546875" style="142" bestFit="1" customWidth="1"/>
    <col min="15123" max="15360" width="11.42578125" style="142"/>
    <col min="15361" max="15361" width="23.85546875" style="142" bestFit="1" customWidth="1"/>
    <col min="15362" max="15362" width="16.140625" style="142" bestFit="1" customWidth="1"/>
    <col min="15363" max="15363" width="14.85546875" style="142" bestFit="1" customWidth="1"/>
    <col min="15364" max="15364" width="24.140625" style="142" customWidth="1"/>
    <col min="15365" max="15368" width="10.7109375" style="142" customWidth="1"/>
    <col min="15369" max="15369" width="13.85546875" style="142" bestFit="1" customWidth="1"/>
    <col min="15370" max="15370" width="10.7109375" style="142" customWidth="1"/>
    <col min="15371" max="15371" width="13.85546875" style="142" bestFit="1" customWidth="1"/>
    <col min="15372" max="15372" width="15.5703125" style="142" bestFit="1" customWidth="1"/>
    <col min="15373" max="15373" width="13.85546875" style="142" bestFit="1" customWidth="1"/>
    <col min="15374" max="15375" width="15.5703125" style="142" bestFit="1" customWidth="1"/>
    <col min="15376" max="15376" width="14.5703125" style="142" customWidth="1"/>
    <col min="15377" max="15377" width="13.85546875" style="142" bestFit="1" customWidth="1"/>
    <col min="15378" max="15378" width="16.85546875" style="142" bestFit="1" customWidth="1"/>
    <col min="15379" max="15616" width="11.42578125" style="142"/>
    <col min="15617" max="15617" width="23.85546875" style="142" bestFit="1" customWidth="1"/>
    <col min="15618" max="15618" width="16.140625" style="142" bestFit="1" customWidth="1"/>
    <col min="15619" max="15619" width="14.85546875" style="142" bestFit="1" customWidth="1"/>
    <col min="15620" max="15620" width="24.140625" style="142" customWidth="1"/>
    <col min="15621" max="15624" width="10.7109375" style="142" customWidth="1"/>
    <col min="15625" max="15625" width="13.85546875" style="142" bestFit="1" customWidth="1"/>
    <col min="15626" max="15626" width="10.7109375" style="142" customWidth="1"/>
    <col min="15627" max="15627" width="13.85546875" style="142" bestFit="1" customWidth="1"/>
    <col min="15628" max="15628" width="15.5703125" style="142" bestFit="1" customWidth="1"/>
    <col min="15629" max="15629" width="13.85546875" style="142" bestFit="1" customWidth="1"/>
    <col min="15630" max="15631" width="15.5703125" style="142" bestFit="1" customWidth="1"/>
    <col min="15632" max="15632" width="14.5703125" style="142" customWidth="1"/>
    <col min="15633" max="15633" width="13.85546875" style="142" bestFit="1" customWidth="1"/>
    <col min="15634" max="15634" width="16.85546875" style="142" bestFit="1" customWidth="1"/>
    <col min="15635" max="15872" width="11.42578125" style="142"/>
    <col min="15873" max="15873" width="23.85546875" style="142" bestFit="1" customWidth="1"/>
    <col min="15874" max="15874" width="16.140625" style="142" bestFit="1" customWidth="1"/>
    <col min="15875" max="15875" width="14.85546875" style="142" bestFit="1" customWidth="1"/>
    <col min="15876" max="15876" width="24.140625" style="142" customWidth="1"/>
    <col min="15877" max="15880" width="10.7109375" style="142" customWidth="1"/>
    <col min="15881" max="15881" width="13.85546875" style="142" bestFit="1" customWidth="1"/>
    <col min="15882" max="15882" width="10.7109375" style="142" customWidth="1"/>
    <col min="15883" max="15883" width="13.85546875" style="142" bestFit="1" customWidth="1"/>
    <col min="15884" max="15884" width="15.5703125" style="142" bestFit="1" customWidth="1"/>
    <col min="15885" max="15885" width="13.85546875" style="142" bestFit="1" customWidth="1"/>
    <col min="15886" max="15887" width="15.5703125" style="142" bestFit="1" customWidth="1"/>
    <col min="15888" max="15888" width="14.5703125" style="142" customWidth="1"/>
    <col min="15889" max="15889" width="13.85546875" style="142" bestFit="1" customWidth="1"/>
    <col min="15890" max="15890" width="16.85546875" style="142" bestFit="1" customWidth="1"/>
    <col min="15891" max="16128" width="11.42578125" style="142"/>
    <col min="16129" max="16129" width="23.85546875" style="142" bestFit="1" customWidth="1"/>
    <col min="16130" max="16130" width="16.140625" style="142" bestFit="1" customWidth="1"/>
    <col min="16131" max="16131" width="14.85546875" style="142" bestFit="1" customWidth="1"/>
    <col min="16132" max="16132" width="24.140625" style="142" customWidth="1"/>
    <col min="16133" max="16136" width="10.7109375" style="142" customWidth="1"/>
    <col min="16137" max="16137" width="13.85546875" style="142" bestFit="1" customWidth="1"/>
    <col min="16138" max="16138" width="10.7109375" style="142" customWidth="1"/>
    <col min="16139" max="16139" width="13.85546875" style="142" bestFit="1" customWidth="1"/>
    <col min="16140" max="16140" width="15.5703125" style="142" bestFit="1" customWidth="1"/>
    <col min="16141" max="16141" width="13.85546875" style="142" bestFit="1" customWidth="1"/>
    <col min="16142" max="16143" width="15.5703125" style="142" bestFit="1" customWidth="1"/>
    <col min="16144" max="16144" width="14.5703125" style="142" customWidth="1"/>
    <col min="16145" max="16145" width="13.85546875" style="142" bestFit="1" customWidth="1"/>
    <col min="16146" max="16146" width="16.85546875" style="142" bestFit="1" customWidth="1"/>
    <col min="16147" max="16384" width="11.42578125" style="142"/>
  </cols>
  <sheetData>
    <row r="1" spans="1:28">
      <c r="A1" s="1193" t="s">
        <v>1045</v>
      </c>
    </row>
    <row r="2" spans="1:28" ht="27.75">
      <c r="A2" s="141" t="s">
        <v>86</v>
      </c>
      <c r="B2" s="141"/>
      <c r="C2" s="141"/>
      <c r="D2" s="141"/>
      <c r="E2" s="141"/>
      <c r="F2" s="141"/>
      <c r="G2" s="141"/>
      <c r="H2" s="141"/>
      <c r="I2" s="141"/>
      <c r="J2" s="141"/>
      <c r="K2" s="141"/>
      <c r="L2" s="141"/>
      <c r="M2" s="141"/>
      <c r="N2" s="141"/>
      <c r="O2" s="141"/>
      <c r="P2" s="141"/>
      <c r="Q2" s="141"/>
      <c r="R2" s="141"/>
      <c r="S2" s="26"/>
    </row>
    <row r="3" spans="1:28" ht="18" customHeight="1">
      <c r="A3" s="143">
        <v>45596</v>
      </c>
      <c r="B3" s="143"/>
      <c r="C3" s="143"/>
      <c r="D3" s="143"/>
      <c r="E3" s="143"/>
      <c r="F3" s="143"/>
      <c r="G3" s="143"/>
      <c r="H3" s="143"/>
      <c r="I3" s="143"/>
      <c r="J3" s="143"/>
      <c r="K3" s="143"/>
      <c r="L3" s="143"/>
      <c r="M3" s="143"/>
      <c r="N3" s="143"/>
      <c r="O3" s="143"/>
      <c r="P3" s="143"/>
      <c r="Q3" s="143"/>
      <c r="R3" s="143"/>
    </row>
    <row r="4" spans="1:28" ht="16.5">
      <c r="A4" s="144" t="s">
        <v>87</v>
      </c>
      <c r="B4" s="144"/>
      <c r="C4" s="144"/>
      <c r="D4" s="144"/>
      <c r="E4" s="144"/>
      <c r="F4" s="144"/>
      <c r="G4" s="144"/>
      <c r="H4" s="144"/>
      <c r="I4" s="144"/>
      <c r="J4" s="144"/>
      <c r="K4" s="144"/>
      <c r="L4" s="144"/>
      <c r="M4" s="144"/>
      <c r="N4" s="144"/>
      <c r="O4" s="144"/>
      <c r="P4" s="144"/>
      <c r="Q4" s="144"/>
      <c r="R4" s="144"/>
    </row>
    <row r="5" spans="1:28" ht="16.5">
      <c r="A5" s="145"/>
      <c r="B5" s="146"/>
      <c r="C5" s="146"/>
      <c r="D5" s="146"/>
      <c r="E5" s="147"/>
      <c r="F5" s="146"/>
      <c r="G5" s="146"/>
      <c r="H5" s="146"/>
      <c r="I5" s="146"/>
      <c r="J5" s="146"/>
      <c r="K5" s="146"/>
      <c r="L5" s="146"/>
      <c r="M5" s="146"/>
      <c r="N5" s="146"/>
      <c r="O5" s="147"/>
      <c r="P5" s="146"/>
      <c r="Q5" s="146"/>
      <c r="R5" s="147"/>
    </row>
    <row r="6" spans="1:28" ht="13.5">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5">
      <c r="A8" s="163" t="s">
        <v>101</v>
      </c>
      <c r="B8" s="163" t="s">
        <v>3</v>
      </c>
      <c r="C8" s="163" t="s">
        <v>102</v>
      </c>
      <c r="D8" s="163" t="s">
        <v>102</v>
      </c>
      <c r="E8" s="163">
        <v>394</v>
      </c>
      <c r="F8" s="164">
        <v>0.11381999999999999</v>
      </c>
      <c r="G8" s="165">
        <v>0</v>
      </c>
      <c r="H8" s="165">
        <v>0.11381999999999999</v>
      </c>
      <c r="I8" s="165">
        <v>612.09167000000002</v>
      </c>
      <c r="J8" s="165">
        <v>81.573660000000004</v>
      </c>
      <c r="K8" s="165">
        <v>693.66532999999993</v>
      </c>
      <c r="L8" s="165">
        <v>690.74401</v>
      </c>
      <c r="M8" s="165">
        <v>47.094459999999998</v>
      </c>
      <c r="N8" s="165">
        <v>737.83846999999992</v>
      </c>
      <c r="O8" s="165">
        <v>1431.6176200000002</v>
      </c>
      <c r="P8" s="165">
        <v>11585.91259</v>
      </c>
      <c r="Q8" s="165">
        <v>0</v>
      </c>
      <c r="R8" s="166">
        <v>11585.91259</v>
      </c>
      <c r="S8" s="7"/>
      <c r="T8" s="7"/>
      <c r="U8" s="7"/>
      <c r="V8" s="7"/>
      <c r="W8" s="7"/>
      <c r="X8" s="7"/>
      <c r="Y8" s="7"/>
      <c r="Z8" s="7"/>
      <c r="AA8" s="7"/>
      <c r="AB8" s="7"/>
    </row>
    <row r="9" spans="1:28" ht="13.5">
      <c r="A9" s="167"/>
      <c r="B9" s="167"/>
      <c r="C9" s="163" t="s">
        <v>103</v>
      </c>
      <c r="D9" s="163" t="s">
        <v>104</v>
      </c>
      <c r="E9" s="163">
        <v>13</v>
      </c>
      <c r="F9" s="164">
        <v>6.7300000000000007E-3</v>
      </c>
      <c r="G9" s="165">
        <v>0</v>
      </c>
      <c r="H9" s="165">
        <v>6.7300000000000007E-3</v>
      </c>
      <c r="I9" s="165">
        <v>1700.2238600000001</v>
      </c>
      <c r="J9" s="165">
        <v>81.354550000000003</v>
      </c>
      <c r="K9" s="165">
        <v>1781.5784099999998</v>
      </c>
      <c r="L9" s="165">
        <v>5521.2321500000007</v>
      </c>
      <c r="M9" s="165">
        <v>290.37033000000002</v>
      </c>
      <c r="N9" s="165">
        <v>5811.6024800000005</v>
      </c>
      <c r="O9" s="165">
        <v>7593.1876199999997</v>
      </c>
      <c r="P9" s="165">
        <v>56454.48414</v>
      </c>
      <c r="Q9" s="165">
        <v>0</v>
      </c>
      <c r="R9" s="166">
        <v>56454.48414</v>
      </c>
      <c r="S9" s="7"/>
      <c r="T9" s="7"/>
      <c r="U9" s="7"/>
      <c r="V9" s="7"/>
      <c r="W9" s="7"/>
      <c r="X9" s="7"/>
      <c r="Y9" s="7"/>
      <c r="Z9" s="7"/>
      <c r="AA9" s="7"/>
      <c r="AB9" s="7"/>
    </row>
    <row r="10" spans="1:28" ht="13.5">
      <c r="A10" s="167"/>
      <c r="B10" s="163" t="s">
        <v>65</v>
      </c>
      <c r="C10" s="163" t="s">
        <v>105</v>
      </c>
      <c r="D10" s="163" t="s">
        <v>105</v>
      </c>
      <c r="E10" s="163">
        <v>236</v>
      </c>
      <c r="F10" s="164">
        <v>1.48641</v>
      </c>
      <c r="G10" s="165">
        <v>0</v>
      </c>
      <c r="H10" s="165">
        <v>1.48641</v>
      </c>
      <c r="I10" s="165">
        <v>273.34490999999997</v>
      </c>
      <c r="J10" s="165">
        <v>2.8874599999999999</v>
      </c>
      <c r="K10" s="165">
        <v>276.23237</v>
      </c>
      <c r="L10" s="165">
        <v>888.39790000000005</v>
      </c>
      <c r="M10" s="165">
        <v>5.2157799999999996</v>
      </c>
      <c r="N10" s="165">
        <v>893.61368000000004</v>
      </c>
      <c r="O10" s="165">
        <v>1171.3324599999999</v>
      </c>
      <c r="P10" s="165">
        <v>5155.1209699999999</v>
      </c>
      <c r="Q10" s="165">
        <v>0</v>
      </c>
      <c r="R10" s="166">
        <v>5155.1209699999999</v>
      </c>
      <c r="S10" s="7"/>
      <c r="T10" s="7"/>
      <c r="U10" s="7"/>
      <c r="V10" s="7"/>
      <c r="W10" s="7"/>
      <c r="X10" s="7"/>
      <c r="Y10" s="7"/>
      <c r="Z10" s="7"/>
      <c r="AA10" s="7"/>
      <c r="AB10" s="7"/>
    </row>
    <row r="11" spans="1:28" ht="13.5">
      <c r="A11" s="167"/>
      <c r="B11" s="163" t="s">
        <v>5</v>
      </c>
      <c r="C11" s="163" t="s">
        <v>5</v>
      </c>
      <c r="D11" s="163" t="s">
        <v>5</v>
      </c>
      <c r="E11" s="163">
        <v>5</v>
      </c>
      <c r="F11" s="164">
        <v>0.13811000000000001</v>
      </c>
      <c r="G11" s="165">
        <v>0</v>
      </c>
      <c r="H11" s="165">
        <v>0.13811000000000001</v>
      </c>
      <c r="I11" s="165">
        <v>1847.16617</v>
      </c>
      <c r="J11" s="165">
        <v>232.70454999999998</v>
      </c>
      <c r="K11" s="165">
        <v>2079.8707199999999</v>
      </c>
      <c r="L11" s="165">
        <v>4987.2112100000004</v>
      </c>
      <c r="M11" s="165">
        <v>1009.37899</v>
      </c>
      <c r="N11" s="165">
        <v>5996.5902000000006</v>
      </c>
      <c r="O11" s="165">
        <v>8076.5990300000003</v>
      </c>
      <c r="P11" s="165">
        <v>26910.249989999997</v>
      </c>
      <c r="Q11" s="165">
        <v>0</v>
      </c>
      <c r="R11" s="166">
        <v>26910.249989999997</v>
      </c>
      <c r="S11" s="7"/>
      <c r="T11" s="7"/>
      <c r="U11" s="7"/>
      <c r="V11" s="7"/>
      <c r="W11" s="7"/>
      <c r="X11" s="7"/>
      <c r="Y11" s="7"/>
      <c r="Z11" s="7"/>
      <c r="AA11" s="7"/>
      <c r="AB11" s="7"/>
    </row>
    <row r="12" spans="1:28" ht="13.5">
      <c r="A12" s="167"/>
      <c r="B12" s="167"/>
      <c r="C12" s="167"/>
      <c r="D12" s="167"/>
      <c r="E12" s="168">
        <v>59</v>
      </c>
      <c r="F12" s="169">
        <v>0.51222999999999996</v>
      </c>
      <c r="G12" s="121">
        <v>0</v>
      </c>
      <c r="H12" s="121">
        <v>0.51222999999999996</v>
      </c>
      <c r="I12" s="121">
        <v>1131.59942</v>
      </c>
      <c r="J12" s="121">
        <v>6.1076300000000003</v>
      </c>
      <c r="K12" s="121">
        <v>1137.70705</v>
      </c>
      <c r="L12" s="121">
        <v>2880.28415</v>
      </c>
      <c r="M12" s="121">
        <v>124.2773</v>
      </c>
      <c r="N12" s="121">
        <v>3004.5614500000001</v>
      </c>
      <c r="O12" s="121">
        <v>4142.7807300000004</v>
      </c>
      <c r="P12" s="121">
        <v>28678.987510000003</v>
      </c>
      <c r="Q12" s="121">
        <v>0</v>
      </c>
      <c r="R12" s="170">
        <v>28678.987510000003</v>
      </c>
      <c r="S12" s="7"/>
      <c r="T12" s="7"/>
      <c r="U12" s="7"/>
      <c r="V12" s="7"/>
      <c r="W12" s="7"/>
      <c r="X12" s="7"/>
      <c r="Y12" s="7"/>
      <c r="Z12" s="7"/>
      <c r="AA12" s="7"/>
      <c r="AB12" s="7"/>
    </row>
    <row r="13" spans="1:28" ht="13.5">
      <c r="A13" s="167"/>
      <c r="B13" s="167"/>
      <c r="C13" s="167"/>
      <c r="D13" s="167"/>
      <c r="E13" s="168">
        <v>326</v>
      </c>
      <c r="F13" s="169">
        <v>6.5599999999999999E-3</v>
      </c>
      <c r="G13" s="121">
        <v>0</v>
      </c>
      <c r="H13" s="121">
        <v>6.5599999999999999E-3</v>
      </c>
      <c r="I13" s="121">
        <v>19.858270000000001</v>
      </c>
      <c r="J13" s="121">
        <v>0</v>
      </c>
      <c r="K13" s="121">
        <v>19.858270000000001</v>
      </c>
      <c r="L13" s="121">
        <v>0</v>
      </c>
      <c r="M13" s="121">
        <v>0</v>
      </c>
      <c r="N13" s="121">
        <v>0</v>
      </c>
      <c r="O13" s="121">
        <v>19.864830000000001</v>
      </c>
      <c r="P13" s="121">
        <v>2456.4796699999997</v>
      </c>
      <c r="Q13" s="121">
        <v>0</v>
      </c>
      <c r="R13" s="170">
        <v>2456.4796699999997</v>
      </c>
      <c r="S13" s="7"/>
      <c r="T13" s="7"/>
      <c r="U13" s="7"/>
      <c r="V13" s="7"/>
      <c r="W13" s="7"/>
      <c r="X13" s="7"/>
      <c r="Y13" s="7"/>
      <c r="Z13" s="7"/>
      <c r="AA13" s="7"/>
      <c r="AB13" s="7"/>
    </row>
    <row r="14" spans="1:28" ht="13.5">
      <c r="A14" s="167"/>
      <c r="B14" s="167"/>
      <c r="C14" s="167"/>
      <c r="D14" s="163" t="s">
        <v>106</v>
      </c>
      <c r="E14" s="163">
        <v>389</v>
      </c>
      <c r="F14" s="164">
        <v>8.6199999999999992E-3</v>
      </c>
      <c r="G14" s="165">
        <v>0</v>
      </c>
      <c r="H14" s="165">
        <v>8.6199999999999992E-3</v>
      </c>
      <c r="I14" s="165">
        <v>735.79946999999993</v>
      </c>
      <c r="J14" s="165">
        <v>99.320599999999999</v>
      </c>
      <c r="K14" s="165">
        <v>835.12006999999994</v>
      </c>
      <c r="L14" s="165">
        <v>2551.5672400000003</v>
      </c>
      <c r="M14" s="165">
        <v>78.590159999999997</v>
      </c>
      <c r="N14" s="165">
        <v>2630.1574000000001</v>
      </c>
      <c r="O14" s="165">
        <v>3465.2860900000001</v>
      </c>
      <c r="P14" s="165">
        <v>10225.473260000001</v>
      </c>
      <c r="Q14" s="165">
        <v>0</v>
      </c>
      <c r="R14" s="166">
        <v>10225.473260000001</v>
      </c>
      <c r="S14" s="7"/>
      <c r="T14" s="7"/>
      <c r="U14" s="7"/>
      <c r="V14" s="7"/>
      <c r="W14" s="7"/>
      <c r="X14" s="7"/>
      <c r="Y14" s="7"/>
      <c r="Z14" s="7"/>
      <c r="AA14" s="7"/>
      <c r="AB14" s="7"/>
    </row>
    <row r="15" spans="1:28" ht="13.5">
      <c r="A15" s="167"/>
      <c r="B15" s="167"/>
      <c r="C15" s="167"/>
      <c r="D15" s="163" t="s">
        <v>107</v>
      </c>
      <c r="E15" s="163">
        <v>86</v>
      </c>
      <c r="F15" s="164">
        <v>6.361E-2</v>
      </c>
      <c r="G15" s="165">
        <v>0</v>
      </c>
      <c r="H15" s="165">
        <v>6.361E-2</v>
      </c>
      <c r="I15" s="165">
        <v>1972.3561000000002</v>
      </c>
      <c r="J15" s="165">
        <v>86.052720000000008</v>
      </c>
      <c r="K15" s="165">
        <v>2058.4088200000001</v>
      </c>
      <c r="L15" s="165">
        <v>1868.4254699999999</v>
      </c>
      <c r="M15" s="165">
        <v>5.1925299999999996</v>
      </c>
      <c r="N15" s="165">
        <v>1873.6179999999999</v>
      </c>
      <c r="O15" s="165">
        <v>3932.0904300000002</v>
      </c>
      <c r="P15" s="165">
        <v>27545.383320000001</v>
      </c>
      <c r="Q15" s="165">
        <v>0</v>
      </c>
      <c r="R15" s="166">
        <v>27545.383320000001</v>
      </c>
      <c r="S15" s="7"/>
      <c r="T15" s="7"/>
      <c r="U15" s="7"/>
      <c r="V15" s="7"/>
      <c r="W15" s="7"/>
      <c r="X15" s="7"/>
      <c r="Y15" s="7"/>
      <c r="Z15" s="7"/>
      <c r="AA15" s="7"/>
      <c r="AB15" s="7"/>
    </row>
    <row r="16" spans="1:28" ht="13.5">
      <c r="A16" s="167"/>
      <c r="B16" s="167"/>
      <c r="C16" s="163" t="s">
        <v>108</v>
      </c>
      <c r="D16" s="163" t="s">
        <v>108</v>
      </c>
      <c r="E16" s="171"/>
      <c r="F16" s="164">
        <v>0.30099999999999999</v>
      </c>
      <c r="G16" s="165">
        <v>0</v>
      </c>
      <c r="H16" s="165">
        <v>0.30099999999999999</v>
      </c>
      <c r="I16" s="165">
        <v>737.52410999999995</v>
      </c>
      <c r="J16" s="165">
        <v>105.19627</v>
      </c>
      <c r="K16" s="165">
        <v>842.72037999999998</v>
      </c>
      <c r="L16" s="165">
        <v>1027.99504</v>
      </c>
      <c r="M16" s="165">
        <v>246.7962</v>
      </c>
      <c r="N16" s="165">
        <v>1274.79124</v>
      </c>
      <c r="O16" s="165">
        <v>2117.8126200000002</v>
      </c>
      <c r="P16" s="165">
        <v>11467.15847</v>
      </c>
      <c r="Q16" s="165">
        <v>0</v>
      </c>
      <c r="R16" s="166">
        <v>11467.15847</v>
      </c>
      <c r="S16" s="7"/>
      <c r="T16" s="7"/>
      <c r="U16" s="7"/>
      <c r="V16" s="7"/>
      <c r="W16" s="7"/>
      <c r="X16" s="7"/>
      <c r="Y16" s="7"/>
      <c r="Z16" s="7"/>
      <c r="AA16" s="7"/>
      <c r="AB16" s="7"/>
    </row>
    <row r="17" spans="1:28" ht="13.5">
      <c r="A17" s="167"/>
      <c r="B17" s="163" t="s">
        <v>6</v>
      </c>
      <c r="C17" s="163" t="s">
        <v>109</v>
      </c>
      <c r="D17" s="163" t="s">
        <v>6</v>
      </c>
      <c r="E17" s="163">
        <v>31</v>
      </c>
      <c r="F17" s="164">
        <v>2.0699999999999998E-3</v>
      </c>
      <c r="G17" s="165">
        <v>0</v>
      </c>
      <c r="H17" s="165">
        <v>2.0699999999999998E-3</v>
      </c>
      <c r="I17" s="165">
        <v>1534.2501399999999</v>
      </c>
      <c r="J17" s="165">
        <v>405.76981999999998</v>
      </c>
      <c r="K17" s="165">
        <v>1940.0199599999999</v>
      </c>
      <c r="L17" s="165">
        <v>2015.36169</v>
      </c>
      <c r="M17" s="165">
        <v>507.51663000000002</v>
      </c>
      <c r="N17" s="165">
        <v>2522.8783199999998</v>
      </c>
      <c r="O17" s="165">
        <v>4462.9003499999999</v>
      </c>
      <c r="P17" s="165">
        <v>17598.955180000001</v>
      </c>
      <c r="Q17" s="165">
        <v>0</v>
      </c>
      <c r="R17" s="166">
        <v>17598.955180000001</v>
      </c>
      <c r="S17" s="7"/>
      <c r="T17" s="7"/>
      <c r="U17" s="7"/>
      <c r="V17" s="7"/>
      <c r="W17" s="7"/>
      <c r="X17" s="7"/>
      <c r="Y17" s="7"/>
      <c r="Z17" s="7"/>
      <c r="AA17" s="7"/>
      <c r="AB17" s="7"/>
    </row>
    <row r="18" spans="1:28" ht="13.5">
      <c r="A18" s="167"/>
      <c r="B18" s="163" t="s">
        <v>7</v>
      </c>
      <c r="C18" s="163" t="s">
        <v>7</v>
      </c>
      <c r="D18" s="163" t="s">
        <v>7</v>
      </c>
      <c r="E18" s="163">
        <v>20</v>
      </c>
      <c r="F18" s="164">
        <v>1.0529999999999999E-2</v>
      </c>
      <c r="G18" s="165">
        <v>0</v>
      </c>
      <c r="H18" s="165">
        <v>1.0529999999999999E-2</v>
      </c>
      <c r="I18" s="165">
        <v>870.52278000000001</v>
      </c>
      <c r="J18" s="165">
        <v>56.119120000000002</v>
      </c>
      <c r="K18" s="165">
        <v>926.64190000000008</v>
      </c>
      <c r="L18" s="165">
        <v>4263.6313899999996</v>
      </c>
      <c r="M18" s="165">
        <v>44.426220000000001</v>
      </c>
      <c r="N18" s="165">
        <v>4308.0576100000008</v>
      </c>
      <c r="O18" s="165">
        <v>5234.7100399999999</v>
      </c>
      <c r="P18" s="165">
        <v>28096.196920000002</v>
      </c>
      <c r="Q18" s="165">
        <v>0</v>
      </c>
      <c r="R18" s="166">
        <v>28096.196920000002</v>
      </c>
      <c r="S18" s="7"/>
      <c r="T18" s="7"/>
      <c r="U18" s="7"/>
      <c r="V18" s="7"/>
      <c r="W18" s="7"/>
      <c r="X18" s="7"/>
      <c r="Y18" s="7"/>
      <c r="Z18" s="7"/>
      <c r="AA18" s="7"/>
      <c r="AB18" s="7"/>
    </row>
    <row r="19" spans="1:28" ht="13.5">
      <c r="A19" s="167"/>
      <c r="B19" s="167"/>
      <c r="C19" s="163" t="s">
        <v>110</v>
      </c>
      <c r="D19" s="163" t="s">
        <v>110</v>
      </c>
      <c r="E19" s="163">
        <v>37</v>
      </c>
      <c r="F19" s="164">
        <v>0.11701</v>
      </c>
      <c r="G19" s="165">
        <v>0</v>
      </c>
      <c r="H19" s="165">
        <v>0.11701</v>
      </c>
      <c r="I19" s="165">
        <v>871.89248999999995</v>
      </c>
      <c r="J19" s="165">
        <v>14.93895</v>
      </c>
      <c r="K19" s="165">
        <v>886.83143999999993</v>
      </c>
      <c r="L19" s="165">
        <v>1515.6463700000002</v>
      </c>
      <c r="M19" s="165">
        <v>0</v>
      </c>
      <c r="N19" s="165">
        <v>1515.6463700000002</v>
      </c>
      <c r="O19" s="165">
        <v>2402.5948199999998</v>
      </c>
      <c r="P19" s="165">
        <v>30304.421260000003</v>
      </c>
      <c r="Q19" s="165">
        <v>0</v>
      </c>
      <c r="R19" s="166">
        <v>30304.421260000003</v>
      </c>
      <c r="S19" s="7"/>
      <c r="T19" s="7"/>
      <c r="U19" s="7"/>
      <c r="V19" s="7"/>
      <c r="W19" s="7"/>
      <c r="X19" s="7"/>
      <c r="Y19" s="7"/>
      <c r="Z19" s="7"/>
      <c r="AA19" s="7"/>
      <c r="AB19" s="7"/>
    </row>
    <row r="20" spans="1:28" ht="13.5">
      <c r="A20" s="167"/>
      <c r="B20" s="163" t="s">
        <v>8</v>
      </c>
      <c r="C20" s="163" t="s">
        <v>111</v>
      </c>
      <c r="D20" s="163" t="s">
        <v>8</v>
      </c>
      <c r="E20" s="163">
        <v>63</v>
      </c>
      <c r="F20" s="164">
        <v>2.0000000000000002E-5</v>
      </c>
      <c r="G20" s="165">
        <v>0</v>
      </c>
      <c r="H20" s="165">
        <v>2.0000000000000002E-5</v>
      </c>
      <c r="I20" s="165">
        <v>1922.7905000000001</v>
      </c>
      <c r="J20" s="165">
        <v>96.878450000000001</v>
      </c>
      <c r="K20" s="165">
        <v>2019.66895</v>
      </c>
      <c r="L20" s="165">
        <v>16779.91275</v>
      </c>
      <c r="M20" s="165">
        <v>398.03505999999999</v>
      </c>
      <c r="N20" s="165">
        <v>17177.947809999998</v>
      </c>
      <c r="O20" s="165">
        <v>19197.61678</v>
      </c>
      <c r="P20" s="165">
        <v>24957.210480000002</v>
      </c>
      <c r="Q20" s="165">
        <v>0</v>
      </c>
      <c r="R20" s="166">
        <v>24957.210480000002</v>
      </c>
      <c r="S20" s="7"/>
      <c r="T20" s="7"/>
      <c r="U20" s="7"/>
      <c r="V20" s="7"/>
      <c r="W20" s="7"/>
      <c r="X20" s="7"/>
      <c r="Y20" s="7"/>
      <c r="Z20" s="7"/>
      <c r="AA20" s="7"/>
      <c r="AB20" s="7"/>
    </row>
    <row r="21" spans="1:28" ht="13.5">
      <c r="A21" s="167"/>
      <c r="B21" s="167"/>
      <c r="C21" s="167"/>
      <c r="D21" s="167"/>
      <c r="E21" s="168">
        <v>391</v>
      </c>
      <c r="F21" s="169">
        <v>0</v>
      </c>
      <c r="G21" s="121">
        <v>0</v>
      </c>
      <c r="H21" s="121">
        <v>0</v>
      </c>
      <c r="I21" s="121">
        <v>49.082279999999997</v>
      </c>
      <c r="J21" s="121">
        <v>0</v>
      </c>
      <c r="K21" s="121">
        <v>49.082279999999997</v>
      </c>
      <c r="L21" s="121">
        <v>0</v>
      </c>
      <c r="M21" s="121">
        <v>0</v>
      </c>
      <c r="N21" s="121">
        <v>0</v>
      </c>
      <c r="O21" s="121">
        <v>49.082279999999997</v>
      </c>
      <c r="P21" s="121">
        <v>2122.1373900000003</v>
      </c>
      <c r="Q21" s="121">
        <v>0</v>
      </c>
      <c r="R21" s="170">
        <v>2122.1373900000003</v>
      </c>
      <c r="S21" s="7"/>
      <c r="T21" s="7"/>
      <c r="U21" s="7"/>
      <c r="V21" s="7"/>
      <c r="W21" s="7"/>
      <c r="X21" s="7"/>
      <c r="Y21" s="7"/>
      <c r="Z21" s="7"/>
      <c r="AA21" s="7"/>
      <c r="AB21" s="7"/>
    </row>
    <row r="22" spans="1:28" ht="13.5">
      <c r="A22" s="167"/>
      <c r="B22" s="167"/>
      <c r="C22" s="167"/>
      <c r="D22" s="163" t="s">
        <v>112</v>
      </c>
      <c r="E22" s="163">
        <v>230</v>
      </c>
      <c r="F22" s="164">
        <v>0.53405999999999998</v>
      </c>
      <c r="G22" s="165">
        <v>0</v>
      </c>
      <c r="H22" s="165">
        <v>0.53405999999999998</v>
      </c>
      <c r="I22" s="165">
        <v>887.95023000000003</v>
      </c>
      <c r="J22" s="165">
        <v>89.737369999999999</v>
      </c>
      <c r="K22" s="165">
        <v>977.68759999999997</v>
      </c>
      <c r="L22" s="165">
        <v>2297.86825</v>
      </c>
      <c r="M22" s="165">
        <v>100.91834</v>
      </c>
      <c r="N22" s="165">
        <v>2398.7865899999997</v>
      </c>
      <c r="O22" s="165">
        <v>3377.0082499999999</v>
      </c>
      <c r="P22" s="165">
        <v>24729.493930000001</v>
      </c>
      <c r="Q22" s="165">
        <v>0</v>
      </c>
      <c r="R22" s="166">
        <v>24729.493930000001</v>
      </c>
      <c r="S22" s="7"/>
      <c r="T22" s="7"/>
      <c r="U22" s="7"/>
      <c r="V22" s="7"/>
      <c r="W22" s="7"/>
      <c r="X22" s="7"/>
      <c r="Y22" s="7"/>
      <c r="Z22" s="7"/>
      <c r="AA22" s="7"/>
      <c r="AB22" s="7"/>
    </row>
    <row r="23" spans="1:28" ht="13.5">
      <c r="A23" s="167"/>
      <c r="B23" s="163" t="s">
        <v>9</v>
      </c>
      <c r="C23" s="163" t="s">
        <v>9</v>
      </c>
      <c r="D23" s="163" t="s">
        <v>9</v>
      </c>
      <c r="E23" s="163">
        <v>23</v>
      </c>
      <c r="F23" s="164">
        <v>0.42787999999999998</v>
      </c>
      <c r="G23" s="165">
        <v>0</v>
      </c>
      <c r="H23" s="165">
        <v>0.42787999999999998</v>
      </c>
      <c r="I23" s="165">
        <v>1605.97444</v>
      </c>
      <c r="J23" s="165">
        <v>284.64553000000001</v>
      </c>
      <c r="K23" s="165">
        <v>1890.61997</v>
      </c>
      <c r="L23" s="165">
        <v>4519.1577699999998</v>
      </c>
      <c r="M23" s="165">
        <v>349.12182000000001</v>
      </c>
      <c r="N23" s="165">
        <v>4868.2795900000001</v>
      </c>
      <c r="O23" s="165">
        <v>6759.32744</v>
      </c>
      <c r="P23" s="165">
        <v>27871.78314</v>
      </c>
      <c r="Q23" s="165">
        <v>0</v>
      </c>
      <c r="R23" s="166">
        <v>27871.78314</v>
      </c>
      <c r="S23" s="7"/>
      <c r="T23" s="7"/>
      <c r="U23" s="7"/>
      <c r="V23" s="7"/>
      <c r="W23" s="7"/>
      <c r="X23" s="7"/>
      <c r="Y23" s="7"/>
      <c r="Z23" s="7"/>
      <c r="AA23" s="7"/>
      <c r="AB23" s="7"/>
    </row>
    <row r="24" spans="1:28" ht="13.5">
      <c r="A24" s="167"/>
      <c r="B24" s="163" t="s">
        <v>10</v>
      </c>
      <c r="C24" s="163" t="s">
        <v>10</v>
      </c>
      <c r="D24" s="163" t="s">
        <v>10</v>
      </c>
      <c r="E24" s="163">
        <v>231</v>
      </c>
      <c r="F24" s="164">
        <v>3.8000000000000002E-4</v>
      </c>
      <c r="G24" s="165">
        <v>0</v>
      </c>
      <c r="H24" s="165">
        <v>3.8000000000000002E-4</v>
      </c>
      <c r="I24" s="165">
        <v>340.15717999999998</v>
      </c>
      <c r="J24" s="165">
        <v>3.5718400000000003</v>
      </c>
      <c r="K24" s="165">
        <v>343.72901999999999</v>
      </c>
      <c r="L24" s="165">
        <v>550.05754000000002</v>
      </c>
      <c r="M24" s="165">
        <v>0</v>
      </c>
      <c r="N24" s="165">
        <v>550.05754000000002</v>
      </c>
      <c r="O24" s="165">
        <v>893.78693999999996</v>
      </c>
      <c r="P24" s="165">
        <v>3699.1543799999999</v>
      </c>
      <c r="Q24" s="165">
        <v>0</v>
      </c>
      <c r="R24" s="166">
        <v>3699.1543799999999</v>
      </c>
      <c r="S24" s="7"/>
      <c r="T24" s="7"/>
      <c r="U24" s="7"/>
      <c r="V24" s="7"/>
      <c r="W24" s="7"/>
      <c r="X24" s="7"/>
      <c r="Y24" s="7"/>
      <c r="Z24" s="7"/>
      <c r="AA24" s="7"/>
      <c r="AB24" s="7"/>
    </row>
    <row r="25" spans="1:28" ht="13.5">
      <c r="A25" s="167"/>
      <c r="B25" s="163" t="s">
        <v>113</v>
      </c>
      <c r="C25" s="163" t="s">
        <v>113</v>
      </c>
      <c r="D25" s="163" t="s">
        <v>113</v>
      </c>
      <c r="E25" s="163">
        <v>30</v>
      </c>
      <c r="F25" s="164">
        <v>1.2829999999999999E-2</v>
      </c>
      <c r="G25" s="165">
        <v>0</v>
      </c>
      <c r="H25" s="165">
        <v>1.2829999999999999E-2</v>
      </c>
      <c r="I25" s="165">
        <v>1875.9978999999998</v>
      </c>
      <c r="J25" s="165">
        <v>290.29492999999997</v>
      </c>
      <c r="K25" s="165">
        <v>2166.2928299999999</v>
      </c>
      <c r="L25" s="165">
        <v>2668.2929100000001</v>
      </c>
      <c r="M25" s="165">
        <v>262.90967999999998</v>
      </c>
      <c r="N25" s="165">
        <v>2931.2025899999999</v>
      </c>
      <c r="O25" s="165">
        <v>5097.5082499999999</v>
      </c>
      <c r="P25" s="165">
        <v>30246.163370000002</v>
      </c>
      <c r="Q25" s="165">
        <v>0</v>
      </c>
      <c r="R25" s="166">
        <v>30246.163370000002</v>
      </c>
      <c r="S25" s="7"/>
      <c r="T25" s="7"/>
      <c r="U25" s="7"/>
      <c r="V25" s="7"/>
      <c r="W25" s="7"/>
      <c r="X25" s="7"/>
      <c r="Y25" s="7"/>
      <c r="Z25" s="7"/>
      <c r="AA25" s="7"/>
      <c r="AB25" s="7"/>
    </row>
    <row r="26" spans="1:28" ht="13.5">
      <c r="A26" s="167"/>
      <c r="B26" s="167"/>
      <c r="C26" s="167"/>
      <c r="D26" s="167"/>
      <c r="E26" s="168">
        <v>328</v>
      </c>
      <c r="F26" s="169">
        <v>5.0999999999999995E-3</v>
      </c>
      <c r="G26" s="121">
        <v>0</v>
      </c>
      <c r="H26" s="121">
        <v>5.0999999999999995E-3</v>
      </c>
      <c r="I26" s="121">
        <v>19.071069999999999</v>
      </c>
      <c r="J26" s="121">
        <v>3.32E-3</v>
      </c>
      <c r="K26" s="121">
        <v>19.074390000000001</v>
      </c>
      <c r="L26" s="121">
        <v>0</v>
      </c>
      <c r="M26" s="121">
        <v>0</v>
      </c>
      <c r="N26" s="121">
        <v>0</v>
      </c>
      <c r="O26" s="121">
        <v>19.07949</v>
      </c>
      <c r="P26" s="121">
        <v>3978.7862500000001</v>
      </c>
      <c r="Q26" s="121">
        <v>0</v>
      </c>
      <c r="R26" s="170">
        <v>3978.7862500000001</v>
      </c>
      <c r="S26" s="7"/>
      <c r="T26" s="7"/>
      <c r="U26" s="7"/>
      <c r="V26" s="7"/>
      <c r="W26" s="7"/>
      <c r="X26" s="7"/>
      <c r="Y26" s="7"/>
      <c r="Z26" s="7"/>
      <c r="AA26" s="7"/>
      <c r="AB26" s="7"/>
    </row>
    <row r="27" spans="1:28" ht="13.5">
      <c r="A27" s="167"/>
      <c r="B27" s="167"/>
      <c r="C27" s="163" t="s">
        <v>114</v>
      </c>
      <c r="D27" s="163" t="s">
        <v>115</v>
      </c>
      <c r="E27" s="163">
        <v>76</v>
      </c>
      <c r="F27" s="164">
        <v>0.36760999999999999</v>
      </c>
      <c r="G27" s="165">
        <v>0</v>
      </c>
      <c r="H27" s="165">
        <v>0.36760999999999999</v>
      </c>
      <c r="I27" s="165">
        <v>806.88704000000007</v>
      </c>
      <c r="J27" s="165">
        <v>18.367720000000002</v>
      </c>
      <c r="K27" s="165">
        <v>825.25476000000003</v>
      </c>
      <c r="L27" s="165">
        <v>350.83873</v>
      </c>
      <c r="M27" s="165">
        <v>0.49925999999999998</v>
      </c>
      <c r="N27" s="165">
        <v>351.33798999999999</v>
      </c>
      <c r="O27" s="165">
        <v>1176.96036</v>
      </c>
      <c r="P27" s="165">
        <v>14590.87477</v>
      </c>
      <c r="Q27" s="165">
        <v>0</v>
      </c>
      <c r="R27" s="166">
        <v>14590.87477</v>
      </c>
      <c r="S27" s="7"/>
      <c r="T27" s="7"/>
      <c r="U27" s="7"/>
      <c r="V27" s="7"/>
      <c r="W27" s="7"/>
      <c r="X27" s="7"/>
      <c r="Y27" s="7"/>
      <c r="Z27" s="7"/>
      <c r="AA27" s="7"/>
      <c r="AB27" s="7"/>
    </row>
    <row r="28" spans="1:28" ht="13.5">
      <c r="A28" s="167"/>
      <c r="B28" s="163" t="s">
        <v>12</v>
      </c>
      <c r="C28" s="163" t="s">
        <v>116</v>
      </c>
      <c r="D28" s="163" t="s">
        <v>117</v>
      </c>
      <c r="E28" s="163">
        <v>26</v>
      </c>
      <c r="F28" s="164">
        <v>0.16069999999999998</v>
      </c>
      <c r="G28" s="165">
        <v>0</v>
      </c>
      <c r="H28" s="165">
        <v>0.16069999999999998</v>
      </c>
      <c r="I28" s="165">
        <v>1198.0844</v>
      </c>
      <c r="J28" s="165">
        <v>30.62031</v>
      </c>
      <c r="K28" s="165">
        <v>1228.70471</v>
      </c>
      <c r="L28" s="165">
        <v>1130.3426100000001</v>
      </c>
      <c r="M28" s="165">
        <v>9.6368500000000008</v>
      </c>
      <c r="N28" s="165">
        <v>1139.97946</v>
      </c>
      <c r="O28" s="165">
        <v>2368.8448699999999</v>
      </c>
      <c r="P28" s="165">
        <v>31470.273929999999</v>
      </c>
      <c r="Q28" s="165">
        <v>0</v>
      </c>
      <c r="R28" s="166">
        <v>31470.273929999999</v>
      </c>
      <c r="S28" s="7"/>
      <c r="T28" s="7"/>
      <c r="U28" s="7"/>
      <c r="V28" s="7"/>
      <c r="W28" s="7"/>
      <c r="X28" s="7"/>
      <c r="Y28" s="7"/>
      <c r="Z28" s="7"/>
      <c r="AA28" s="7"/>
      <c r="AB28" s="7"/>
    </row>
    <row r="29" spans="1:28" ht="13.5">
      <c r="A29" s="167"/>
      <c r="B29" s="167"/>
      <c r="C29" s="163" t="s">
        <v>12</v>
      </c>
      <c r="D29" s="163" t="s">
        <v>12</v>
      </c>
      <c r="E29" s="163">
        <v>9</v>
      </c>
      <c r="F29" s="164">
        <v>24.594360000000002</v>
      </c>
      <c r="G29" s="165">
        <v>0</v>
      </c>
      <c r="H29" s="165">
        <v>24.594360000000002</v>
      </c>
      <c r="I29" s="165">
        <v>1134.39608</v>
      </c>
      <c r="J29" s="165">
        <v>8.1618300000000001</v>
      </c>
      <c r="K29" s="165">
        <v>1142.55791</v>
      </c>
      <c r="L29" s="165">
        <v>911.69874000000004</v>
      </c>
      <c r="M29" s="165">
        <v>3.4559000000000002</v>
      </c>
      <c r="N29" s="165">
        <v>915.15463999999997</v>
      </c>
      <c r="O29" s="165">
        <v>2082.3069099999998</v>
      </c>
      <c r="P29" s="165">
        <v>36958.054600000003</v>
      </c>
      <c r="Q29" s="165">
        <v>0</v>
      </c>
      <c r="R29" s="166">
        <v>36958.054600000003</v>
      </c>
      <c r="S29" s="7"/>
      <c r="T29" s="7"/>
      <c r="U29" s="7"/>
      <c r="V29" s="7"/>
      <c r="W29" s="7"/>
      <c r="X29" s="7"/>
      <c r="Y29" s="7"/>
      <c r="Z29" s="7"/>
      <c r="AA29" s="7"/>
      <c r="AB29" s="7"/>
    </row>
    <row r="30" spans="1:28" ht="13.5">
      <c r="A30" s="167"/>
      <c r="B30" s="167"/>
      <c r="C30" s="163" t="s">
        <v>118</v>
      </c>
      <c r="D30" s="163" t="s">
        <v>118</v>
      </c>
      <c r="E30" s="163">
        <v>225</v>
      </c>
      <c r="F30" s="164">
        <v>1.7999999999999998E-4</v>
      </c>
      <c r="G30" s="165">
        <v>0</v>
      </c>
      <c r="H30" s="165">
        <v>1.7999999999999998E-4</v>
      </c>
      <c r="I30" s="165">
        <v>844.95954000000006</v>
      </c>
      <c r="J30" s="165">
        <v>121.30597</v>
      </c>
      <c r="K30" s="165">
        <v>966.26551000000006</v>
      </c>
      <c r="L30" s="165">
        <v>690.2825600000001</v>
      </c>
      <c r="M30" s="165">
        <v>19.524419999999999</v>
      </c>
      <c r="N30" s="165">
        <v>709.80697999999995</v>
      </c>
      <c r="O30" s="165">
        <v>1676.07267</v>
      </c>
      <c r="P30" s="165">
        <v>10100.642019999999</v>
      </c>
      <c r="Q30" s="165">
        <v>0</v>
      </c>
      <c r="R30" s="166">
        <v>10100.642019999999</v>
      </c>
      <c r="S30" s="7"/>
      <c r="T30" s="7"/>
      <c r="U30" s="7"/>
      <c r="V30" s="7"/>
      <c r="W30" s="7"/>
      <c r="X30" s="7"/>
      <c r="Y30" s="7"/>
      <c r="Z30" s="7"/>
      <c r="AA30" s="7"/>
      <c r="AB30" s="7"/>
    </row>
    <row r="31" spans="1:28" ht="13.5">
      <c r="A31" s="167"/>
      <c r="B31" s="167"/>
      <c r="C31" s="163" t="s">
        <v>119</v>
      </c>
      <c r="D31" s="163" t="s">
        <v>119</v>
      </c>
      <c r="E31" s="163">
        <v>33</v>
      </c>
      <c r="F31" s="164">
        <v>6.6610000000000003E-2</v>
      </c>
      <c r="G31" s="165">
        <v>0</v>
      </c>
      <c r="H31" s="165">
        <v>6.6610000000000003E-2</v>
      </c>
      <c r="I31" s="165">
        <v>868.37264000000005</v>
      </c>
      <c r="J31" s="165">
        <v>32.976030000000002</v>
      </c>
      <c r="K31" s="165">
        <v>901.34867000000008</v>
      </c>
      <c r="L31" s="165">
        <v>1514.5665200000001</v>
      </c>
      <c r="M31" s="165">
        <v>0.26504</v>
      </c>
      <c r="N31" s="165">
        <v>1514.8315600000001</v>
      </c>
      <c r="O31" s="165">
        <v>2416.2468399999998</v>
      </c>
      <c r="P31" s="165">
        <v>20687.468820000002</v>
      </c>
      <c r="Q31" s="165">
        <v>0</v>
      </c>
      <c r="R31" s="166">
        <v>20687.468820000002</v>
      </c>
      <c r="S31" s="7"/>
      <c r="T31" s="7"/>
      <c r="U31" s="7"/>
      <c r="V31" s="7"/>
      <c r="W31" s="7"/>
      <c r="X31" s="7"/>
      <c r="Y31" s="7"/>
      <c r="Z31" s="7"/>
      <c r="AA31" s="7"/>
      <c r="AB31" s="7"/>
    </row>
    <row r="32" spans="1:28" ht="13.5">
      <c r="A32" s="167"/>
      <c r="B32" s="163" t="s">
        <v>120</v>
      </c>
      <c r="C32" s="163" t="s">
        <v>121</v>
      </c>
      <c r="D32" s="163" t="s">
        <v>121</v>
      </c>
      <c r="E32" s="163">
        <v>218</v>
      </c>
      <c r="F32" s="164">
        <v>1.41E-3</v>
      </c>
      <c r="G32" s="165">
        <v>0</v>
      </c>
      <c r="H32" s="165">
        <v>1.41E-3</v>
      </c>
      <c r="I32" s="165">
        <v>613.71537999999998</v>
      </c>
      <c r="J32" s="165">
        <v>0.78224000000000005</v>
      </c>
      <c r="K32" s="165">
        <v>614.49761999999998</v>
      </c>
      <c r="L32" s="165">
        <v>417.8997</v>
      </c>
      <c r="M32" s="165">
        <v>0</v>
      </c>
      <c r="N32" s="165">
        <v>417.8997</v>
      </c>
      <c r="O32" s="165">
        <v>1032.3987299999999</v>
      </c>
      <c r="P32" s="165">
        <v>15270.90172</v>
      </c>
      <c r="Q32" s="165">
        <v>0</v>
      </c>
      <c r="R32" s="166">
        <v>15270.90172</v>
      </c>
      <c r="S32" s="7"/>
      <c r="T32" s="7"/>
      <c r="U32" s="7"/>
      <c r="V32" s="7"/>
      <c r="W32" s="7"/>
      <c r="X32" s="7"/>
      <c r="Y32" s="7"/>
      <c r="Z32" s="7"/>
      <c r="AA32" s="7"/>
      <c r="AB32" s="7"/>
    </row>
    <row r="33" spans="1:28" ht="13.5">
      <c r="A33" s="167"/>
      <c r="B33" s="167"/>
      <c r="C33" s="163" t="s">
        <v>122</v>
      </c>
      <c r="D33" s="163" t="s">
        <v>123</v>
      </c>
      <c r="E33" s="163">
        <v>221</v>
      </c>
      <c r="F33" s="164">
        <v>0.70205999999999991</v>
      </c>
      <c r="G33" s="165">
        <v>0</v>
      </c>
      <c r="H33" s="165">
        <v>0.70205999999999991</v>
      </c>
      <c r="I33" s="165">
        <v>532.43802000000005</v>
      </c>
      <c r="J33" s="165">
        <v>15.144500000000001</v>
      </c>
      <c r="K33" s="165">
        <v>547.58252000000005</v>
      </c>
      <c r="L33" s="165">
        <v>1617.61681</v>
      </c>
      <c r="M33" s="165">
        <v>37.472910000000006</v>
      </c>
      <c r="N33" s="165">
        <v>1655.0897199999999</v>
      </c>
      <c r="O33" s="165">
        <v>2203.3742999999999</v>
      </c>
      <c r="P33" s="165">
        <v>17767.828989999998</v>
      </c>
      <c r="Q33" s="165">
        <v>0</v>
      </c>
      <c r="R33" s="166">
        <v>17767.828989999998</v>
      </c>
      <c r="S33" s="7"/>
      <c r="T33" s="7"/>
      <c r="U33" s="7"/>
      <c r="V33" s="7"/>
      <c r="W33" s="7"/>
      <c r="X33" s="7"/>
      <c r="Y33" s="7"/>
      <c r="Z33" s="7"/>
      <c r="AA33" s="7"/>
      <c r="AB33" s="7"/>
    </row>
    <row r="34" spans="1:28" ht="13.5">
      <c r="A34" s="167"/>
      <c r="B34" s="167"/>
      <c r="C34" s="167"/>
      <c r="D34" s="163" t="s">
        <v>122</v>
      </c>
      <c r="E34" s="163">
        <v>18</v>
      </c>
      <c r="F34" s="164">
        <v>2.768E-2</v>
      </c>
      <c r="G34" s="165">
        <v>0</v>
      </c>
      <c r="H34" s="165">
        <v>2.768E-2</v>
      </c>
      <c r="I34" s="165">
        <v>1804.68903</v>
      </c>
      <c r="J34" s="165">
        <v>152.10184000000001</v>
      </c>
      <c r="K34" s="165">
        <v>1956.79087</v>
      </c>
      <c r="L34" s="165">
        <v>5573.84717</v>
      </c>
      <c r="M34" s="165">
        <v>275.99446999999998</v>
      </c>
      <c r="N34" s="165">
        <v>5849.8416399999996</v>
      </c>
      <c r="O34" s="165">
        <v>7806.6601900000005</v>
      </c>
      <c r="P34" s="165">
        <v>27279.20206</v>
      </c>
      <c r="Q34" s="165">
        <v>0</v>
      </c>
      <c r="R34" s="166">
        <v>27279.20206</v>
      </c>
      <c r="S34" s="7"/>
      <c r="T34" s="7"/>
      <c r="U34" s="7"/>
      <c r="V34" s="7"/>
      <c r="W34" s="7"/>
      <c r="X34" s="7"/>
      <c r="Y34" s="7"/>
      <c r="Z34" s="7"/>
      <c r="AA34" s="7"/>
      <c r="AB34" s="7"/>
    </row>
    <row r="35" spans="1:28" ht="13.5">
      <c r="A35" s="167"/>
      <c r="B35" s="167"/>
      <c r="C35" s="167"/>
      <c r="D35" s="167"/>
      <c r="E35" s="168">
        <v>283</v>
      </c>
      <c r="F35" s="169">
        <v>3.6700000000000001E-3</v>
      </c>
      <c r="G35" s="121">
        <v>0</v>
      </c>
      <c r="H35" s="121">
        <v>3.6700000000000001E-3</v>
      </c>
      <c r="I35" s="121">
        <v>44.511589999999998</v>
      </c>
      <c r="J35" s="121">
        <v>9.7599999999999996E-3</v>
      </c>
      <c r="K35" s="121">
        <v>44.521349999999998</v>
      </c>
      <c r="L35" s="121">
        <v>0</v>
      </c>
      <c r="M35" s="121">
        <v>0</v>
      </c>
      <c r="N35" s="121">
        <v>0</v>
      </c>
      <c r="O35" s="121">
        <v>44.525019999999998</v>
      </c>
      <c r="P35" s="121">
        <v>2415.6978399999998</v>
      </c>
      <c r="Q35" s="121">
        <v>0</v>
      </c>
      <c r="R35" s="170">
        <v>2415.6978399999998</v>
      </c>
      <c r="S35" s="7"/>
      <c r="T35" s="7"/>
      <c r="U35" s="7"/>
      <c r="V35" s="7"/>
      <c r="W35" s="7"/>
      <c r="X35" s="7"/>
      <c r="Y35" s="7"/>
      <c r="Z35" s="7"/>
      <c r="AA35" s="7"/>
      <c r="AB35" s="7"/>
    </row>
    <row r="36" spans="1:28" ht="13.5">
      <c r="A36" s="167"/>
      <c r="B36" s="167"/>
      <c r="C36" s="163" t="s">
        <v>124</v>
      </c>
      <c r="D36" s="163" t="s">
        <v>124</v>
      </c>
      <c r="E36" s="163">
        <v>400</v>
      </c>
      <c r="F36" s="164">
        <v>0</v>
      </c>
      <c r="G36" s="165">
        <v>0</v>
      </c>
      <c r="H36" s="165">
        <v>0</v>
      </c>
      <c r="I36" s="165">
        <v>0</v>
      </c>
      <c r="J36" s="165">
        <v>0</v>
      </c>
      <c r="K36" s="165">
        <v>0</v>
      </c>
      <c r="L36" s="165">
        <v>0</v>
      </c>
      <c r="M36" s="165">
        <v>0</v>
      </c>
      <c r="N36" s="165">
        <v>0</v>
      </c>
      <c r="O36" s="165">
        <v>0</v>
      </c>
      <c r="P36" s="165">
        <v>93.769329999999997</v>
      </c>
      <c r="Q36" s="165">
        <v>0</v>
      </c>
      <c r="R36" s="166">
        <v>93.769329999999997</v>
      </c>
      <c r="S36" s="7"/>
      <c r="T36" s="7"/>
      <c r="U36" s="7"/>
      <c r="V36" s="7"/>
      <c r="W36" s="7"/>
      <c r="X36" s="7"/>
      <c r="Y36" s="7"/>
      <c r="Z36" s="7"/>
      <c r="AA36" s="7"/>
      <c r="AB36" s="7"/>
    </row>
    <row r="37" spans="1:28" ht="13.5">
      <c r="A37" s="167"/>
      <c r="B37" s="163" t="s">
        <v>14</v>
      </c>
      <c r="C37" s="163" t="s">
        <v>125</v>
      </c>
      <c r="D37" s="163" t="s">
        <v>126</v>
      </c>
      <c r="E37" s="163">
        <v>17</v>
      </c>
      <c r="F37" s="164">
        <v>3.0200000000000001E-3</v>
      </c>
      <c r="G37" s="165">
        <v>0</v>
      </c>
      <c r="H37" s="165">
        <v>3.0200000000000001E-3</v>
      </c>
      <c r="I37" s="165">
        <v>1275.5210199999999</v>
      </c>
      <c r="J37" s="165">
        <v>62.560070000000003</v>
      </c>
      <c r="K37" s="165">
        <v>1338.0810900000001</v>
      </c>
      <c r="L37" s="165">
        <v>4405.2071500000002</v>
      </c>
      <c r="M37" s="165">
        <v>141.27664999999999</v>
      </c>
      <c r="N37" s="165">
        <v>4546.4838</v>
      </c>
      <c r="O37" s="165">
        <v>5884.5679099999998</v>
      </c>
      <c r="P37" s="165">
        <v>12544.36534</v>
      </c>
      <c r="Q37" s="165">
        <v>0</v>
      </c>
      <c r="R37" s="166">
        <v>12544.36534</v>
      </c>
      <c r="S37" s="7"/>
      <c r="T37" s="7"/>
      <c r="U37" s="7"/>
      <c r="V37" s="7"/>
      <c r="W37" s="7"/>
      <c r="X37" s="7"/>
      <c r="Y37" s="7"/>
      <c r="Z37" s="7"/>
      <c r="AA37" s="7"/>
      <c r="AB37" s="7"/>
    </row>
    <row r="38" spans="1:28" ht="13.5">
      <c r="A38" s="167"/>
      <c r="B38" s="167"/>
      <c r="C38" s="163" t="s">
        <v>127</v>
      </c>
      <c r="D38" s="163" t="s">
        <v>127</v>
      </c>
      <c r="E38" s="163">
        <v>62</v>
      </c>
      <c r="F38" s="164">
        <v>1.0300000000000001E-3</v>
      </c>
      <c r="G38" s="165">
        <v>0</v>
      </c>
      <c r="H38" s="165">
        <v>1.0300000000000001E-3</v>
      </c>
      <c r="I38" s="165">
        <v>718.31412</v>
      </c>
      <c r="J38" s="165">
        <v>5.0486300000000002</v>
      </c>
      <c r="K38" s="165">
        <v>723.36275000000001</v>
      </c>
      <c r="L38" s="165">
        <v>1050.7659199999998</v>
      </c>
      <c r="M38" s="165">
        <v>2.5663800000000001</v>
      </c>
      <c r="N38" s="165">
        <v>1053.3323</v>
      </c>
      <c r="O38" s="165">
        <v>1776.6960800000002</v>
      </c>
      <c r="P38" s="165">
        <v>16592.248439999999</v>
      </c>
      <c r="Q38" s="165">
        <v>0</v>
      </c>
      <c r="R38" s="166">
        <v>16592.248439999999</v>
      </c>
      <c r="S38" s="7"/>
      <c r="T38" s="7"/>
      <c r="U38" s="7"/>
      <c r="V38" s="7"/>
      <c r="W38" s="7"/>
      <c r="X38" s="7"/>
      <c r="Y38" s="7"/>
      <c r="Z38" s="7"/>
      <c r="AA38" s="7"/>
      <c r="AB38" s="7"/>
    </row>
    <row r="39" spans="1:28" ht="13.5">
      <c r="A39" s="167"/>
      <c r="B39" s="167"/>
      <c r="C39" s="163" t="s">
        <v>128</v>
      </c>
      <c r="D39" s="163" t="s">
        <v>129</v>
      </c>
      <c r="E39" s="163">
        <v>212</v>
      </c>
      <c r="F39" s="164">
        <v>1.0500000000000002E-3</v>
      </c>
      <c r="G39" s="165">
        <v>0</v>
      </c>
      <c r="H39" s="165">
        <v>1.0500000000000002E-3</v>
      </c>
      <c r="I39" s="165">
        <v>513.94574999999998</v>
      </c>
      <c r="J39" s="165">
        <v>50.88767</v>
      </c>
      <c r="K39" s="165">
        <v>564.83342000000005</v>
      </c>
      <c r="L39" s="165">
        <v>946.59733999999992</v>
      </c>
      <c r="M39" s="165">
        <v>13.149940000000001</v>
      </c>
      <c r="N39" s="165">
        <v>959.74728000000005</v>
      </c>
      <c r="O39" s="165">
        <v>1524.5817500000001</v>
      </c>
      <c r="P39" s="165">
        <v>21319.064440000002</v>
      </c>
      <c r="Q39" s="165">
        <v>0</v>
      </c>
      <c r="R39" s="166">
        <v>21319.064440000002</v>
      </c>
      <c r="S39" s="7"/>
      <c r="T39" s="7"/>
      <c r="U39" s="7"/>
      <c r="V39" s="7"/>
      <c r="W39" s="7"/>
      <c r="X39" s="7"/>
      <c r="Y39" s="7"/>
      <c r="Z39" s="7"/>
      <c r="AA39" s="7"/>
      <c r="AB39" s="7"/>
    </row>
    <row r="40" spans="1:28" ht="13.5">
      <c r="A40" s="167"/>
      <c r="B40" s="167"/>
      <c r="C40" s="167"/>
      <c r="D40" s="163" t="s">
        <v>128</v>
      </c>
      <c r="E40" s="163">
        <v>6</v>
      </c>
      <c r="F40" s="164">
        <v>1.8799999999999999E-3</v>
      </c>
      <c r="G40" s="165">
        <v>0</v>
      </c>
      <c r="H40" s="165">
        <v>1.8799999999999999E-3</v>
      </c>
      <c r="I40" s="165">
        <v>1817.1299799999999</v>
      </c>
      <c r="J40" s="165">
        <v>207.97970000000001</v>
      </c>
      <c r="K40" s="165">
        <v>2025.10968</v>
      </c>
      <c r="L40" s="165">
        <v>7987.1561900000006</v>
      </c>
      <c r="M40" s="165">
        <v>603.69806000000005</v>
      </c>
      <c r="N40" s="165">
        <v>8590.8542500000003</v>
      </c>
      <c r="O40" s="165">
        <v>10615.96581</v>
      </c>
      <c r="P40" s="165">
        <v>37291.148000000001</v>
      </c>
      <c r="Q40" s="165">
        <v>0</v>
      </c>
      <c r="R40" s="166">
        <v>37291.148000000001</v>
      </c>
      <c r="S40" s="7"/>
      <c r="T40" s="7"/>
      <c r="U40" s="7"/>
      <c r="V40" s="7"/>
      <c r="W40" s="7"/>
      <c r="X40" s="7"/>
      <c r="Y40" s="7"/>
      <c r="Z40" s="7"/>
      <c r="AA40" s="7"/>
      <c r="AB40" s="7"/>
    </row>
    <row r="41" spans="1:28" ht="13.5">
      <c r="A41" s="167"/>
      <c r="B41" s="167"/>
      <c r="C41" s="167"/>
      <c r="D41" s="167"/>
      <c r="E41" s="168">
        <v>85</v>
      </c>
      <c r="F41" s="169">
        <v>1.48E-3</v>
      </c>
      <c r="G41" s="121">
        <v>0</v>
      </c>
      <c r="H41" s="121">
        <v>1.48E-3</v>
      </c>
      <c r="I41" s="121">
        <v>813.9245699999999</v>
      </c>
      <c r="J41" s="121">
        <v>76.751410000000007</v>
      </c>
      <c r="K41" s="121">
        <v>890.67597999999998</v>
      </c>
      <c r="L41" s="121">
        <v>3001.49539</v>
      </c>
      <c r="M41" s="121">
        <v>389.74484999999999</v>
      </c>
      <c r="N41" s="121">
        <v>3391.2402400000001</v>
      </c>
      <c r="O41" s="121">
        <v>4281.9177</v>
      </c>
      <c r="P41" s="121">
        <v>25656.893649999998</v>
      </c>
      <c r="Q41" s="121">
        <v>0</v>
      </c>
      <c r="R41" s="170">
        <v>25656.893649999998</v>
      </c>
      <c r="S41" s="7"/>
      <c r="T41" s="7"/>
      <c r="U41" s="7"/>
      <c r="V41" s="7"/>
      <c r="W41" s="7"/>
      <c r="X41" s="7"/>
      <c r="Y41" s="7"/>
      <c r="Z41" s="7"/>
      <c r="AA41" s="7"/>
      <c r="AB41" s="7"/>
    </row>
    <row r="42" spans="1:28" ht="13.5">
      <c r="A42" s="167"/>
      <c r="B42" s="167"/>
      <c r="C42" s="167"/>
      <c r="D42" s="167"/>
      <c r="E42" s="168">
        <v>226</v>
      </c>
      <c r="F42" s="169">
        <v>1.4000000000000001E-4</v>
      </c>
      <c r="G42" s="121">
        <v>0</v>
      </c>
      <c r="H42" s="121">
        <v>1.4000000000000001E-4</v>
      </c>
      <c r="I42" s="121">
        <v>739.17809</v>
      </c>
      <c r="J42" s="121">
        <v>5.1135900000000003</v>
      </c>
      <c r="K42" s="121">
        <v>744.29168000000004</v>
      </c>
      <c r="L42" s="121">
        <v>1240.4236699999999</v>
      </c>
      <c r="M42" s="121">
        <v>0</v>
      </c>
      <c r="N42" s="121">
        <v>1240.4236699999999</v>
      </c>
      <c r="O42" s="121">
        <v>1984.71549</v>
      </c>
      <c r="P42" s="121">
        <v>25543.240989999998</v>
      </c>
      <c r="Q42" s="121">
        <v>0</v>
      </c>
      <c r="R42" s="170">
        <v>25543.240989999998</v>
      </c>
      <c r="S42" s="7"/>
      <c r="T42" s="7"/>
      <c r="U42" s="7"/>
      <c r="V42" s="7"/>
      <c r="W42" s="7"/>
      <c r="X42" s="7"/>
      <c r="Y42" s="7"/>
      <c r="Z42" s="7"/>
      <c r="AA42" s="7"/>
      <c r="AB42" s="7"/>
    </row>
    <row r="43" spans="1:28" ht="13.5">
      <c r="A43" s="167"/>
      <c r="B43" s="167"/>
      <c r="C43" s="167"/>
      <c r="D43" s="167"/>
      <c r="E43" s="168">
        <v>285</v>
      </c>
      <c r="F43" s="169">
        <v>7.6450000000000004E-2</v>
      </c>
      <c r="G43" s="121">
        <v>0</v>
      </c>
      <c r="H43" s="121">
        <v>7.6450000000000004E-2</v>
      </c>
      <c r="I43" s="121">
        <v>49.035699999999999</v>
      </c>
      <c r="J43" s="121">
        <v>0.16391</v>
      </c>
      <c r="K43" s="121">
        <v>49.19961</v>
      </c>
      <c r="L43" s="121">
        <v>0</v>
      </c>
      <c r="M43" s="121">
        <v>0</v>
      </c>
      <c r="N43" s="121">
        <v>0</v>
      </c>
      <c r="O43" s="121">
        <v>49.276060000000001</v>
      </c>
      <c r="P43" s="121">
        <v>4009.2201400000004</v>
      </c>
      <c r="Q43" s="121">
        <v>0</v>
      </c>
      <c r="R43" s="170">
        <v>4009.2201400000004</v>
      </c>
      <c r="S43" s="7"/>
      <c r="T43" s="7"/>
      <c r="U43" s="7"/>
      <c r="V43" s="7"/>
      <c r="W43" s="7"/>
      <c r="X43" s="7"/>
      <c r="Y43" s="7"/>
      <c r="Z43" s="7"/>
      <c r="AA43" s="7"/>
      <c r="AB43" s="7"/>
    </row>
    <row r="44" spans="1:28" ht="13.5">
      <c r="A44" s="167"/>
      <c r="B44" s="167"/>
      <c r="C44" s="163" t="s">
        <v>130</v>
      </c>
      <c r="D44" s="163" t="s">
        <v>130</v>
      </c>
      <c r="E44" s="163">
        <v>251</v>
      </c>
      <c r="F44" s="164">
        <v>5.4549999999999994E-2</v>
      </c>
      <c r="G44" s="165">
        <v>0</v>
      </c>
      <c r="H44" s="165">
        <v>5.4549999999999994E-2</v>
      </c>
      <c r="I44" s="165">
        <v>59.516089999999998</v>
      </c>
      <c r="J44" s="165">
        <v>0</v>
      </c>
      <c r="K44" s="165">
        <v>59.516089999999998</v>
      </c>
      <c r="L44" s="165">
        <v>0</v>
      </c>
      <c r="M44" s="165">
        <v>0</v>
      </c>
      <c r="N44" s="165">
        <v>0</v>
      </c>
      <c r="O44" s="165">
        <v>59.570639999999997</v>
      </c>
      <c r="P44" s="165">
        <v>3586.6017599999996</v>
      </c>
      <c r="Q44" s="165">
        <v>0</v>
      </c>
      <c r="R44" s="166">
        <v>3586.6017599999996</v>
      </c>
      <c r="S44" s="7"/>
      <c r="T44" s="7"/>
      <c r="U44" s="7"/>
      <c r="V44" s="7"/>
      <c r="W44" s="7"/>
      <c r="X44" s="7"/>
      <c r="Y44" s="7"/>
      <c r="Z44" s="7"/>
      <c r="AA44" s="7"/>
      <c r="AB44" s="7"/>
    </row>
    <row r="45" spans="1:28" ht="13.5">
      <c r="A45" s="167"/>
      <c r="B45" s="163" t="s">
        <v>15</v>
      </c>
      <c r="C45" s="163" t="s">
        <v>131</v>
      </c>
      <c r="D45" s="163" t="s">
        <v>131</v>
      </c>
      <c r="E45" s="163">
        <v>8</v>
      </c>
      <c r="F45" s="164">
        <v>140.31935000000001</v>
      </c>
      <c r="G45" s="165">
        <v>0</v>
      </c>
      <c r="H45" s="165">
        <v>140.31935000000001</v>
      </c>
      <c r="I45" s="165">
        <v>2085.5836599999998</v>
      </c>
      <c r="J45" s="165">
        <v>98.853669999999994</v>
      </c>
      <c r="K45" s="165">
        <v>2184.4373300000002</v>
      </c>
      <c r="L45" s="165">
        <v>4318.3238200000005</v>
      </c>
      <c r="M45" s="165">
        <v>505.98093999999998</v>
      </c>
      <c r="N45" s="165">
        <v>4824.30476</v>
      </c>
      <c r="O45" s="165">
        <v>7149.0614400000004</v>
      </c>
      <c r="P45" s="165">
        <v>61418.618150000002</v>
      </c>
      <c r="Q45" s="165">
        <v>7.90029</v>
      </c>
      <c r="R45" s="166">
        <v>61426.51844</v>
      </c>
      <c r="S45" s="7"/>
      <c r="T45" s="7"/>
      <c r="U45" s="7"/>
      <c r="V45" s="7"/>
      <c r="W45" s="7"/>
      <c r="X45" s="7"/>
      <c r="Y45" s="7"/>
      <c r="Z45" s="7"/>
      <c r="AA45" s="7"/>
      <c r="AB45" s="7"/>
    </row>
    <row r="46" spans="1:28" ht="13.5">
      <c r="A46" s="167"/>
      <c r="B46" s="167"/>
      <c r="C46" s="167"/>
      <c r="D46" s="167"/>
      <c r="E46" s="168">
        <v>214</v>
      </c>
      <c r="F46" s="169">
        <v>0.11525000000000001</v>
      </c>
      <c r="G46" s="121">
        <v>0</v>
      </c>
      <c r="H46" s="121">
        <v>0.11525000000000001</v>
      </c>
      <c r="I46" s="121">
        <v>778.82465000000002</v>
      </c>
      <c r="J46" s="121">
        <v>52.015239999999999</v>
      </c>
      <c r="K46" s="121">
        <v>830.83988999999997</v>
      </c>
      <c r="L46" s="121">
        <v>1487.76775</v>
      </c>
      <c r="M46" s="121">
        <v>9.9852000000000007</v>
      </c>
      <c r="N46" s="121">
        <v>1497.7529500000001</v>
      </c>
      <c r="O46" s="121">
        <v>2328.7080899999996</v>
      </c>
      <c r="P46" s="121">
        <v>30208.125100000001</v>
      </c>
      <c r="Q46" s="121">
        <v>0</v>
      </c>
      <c r="R46" s="170">
        <v>30208.125100000001</v>
      </c>
      <c r="S46" s="7"/>
      <c r="T46" s="7"/>
      <c r="U46" s="7"/>
      <c r="V46" s="7"/>
      <c r="W46" s="7"/>
      <c r="X46" s="7"/>
      <c r="Y46" s="7"/>
      <c r="Z46" s="7"/>
      <c r="AA46" s="7"/>
      <c r="AB46" s="7"/>
    </row>
    <row r="47" spans="1:28" ht="13.5">
      <c r="A47" s="167"/>
      <c r="B47" s="167"/>
      <c r="C47" s="167"/>
      <c r="D47" s="167"/>
      <c r="E47" s="168">
        <v>252</v>
      </c>
      <c r="F47" s="169">
        <v>0.28173000000000004</v>
      </c>
      <c r="G47" s="121">
        <v>0</v>
      </c>
      <c r="H47" s="121">
        <v>0.28173000000000004</v>
      </c>
      <c r="I47" s="121">
        <v>58.66254</v>
      </c>
      <c r="J47" s="121">
        <v>9.8300000000000002E-3</v>
      </c>
      <c r="K47" s="121">
        <v>58.672370000000001</v>
      </c>
      <c r="L47" s="121">
        <v>0</v>
      </c>
      <c r="M47" s="121">
        <v>0</v>
      </c>
      <c r="N47" s="121">
        <v>0</v>
      </c>
      <c r="O47" s="121">
        <v>58.954099999999997</v>
      </c>
      <c r="P47" s="121">
        <v>6540.3070800000005</v>
      </c>
      <c r="Q47" s="121">
        <v>0</v>
      </c>
      <c r="R47" s="170">
        <v>6540.3070800000005</v>
      </c>
      <c r="S47" s="7"/>
      <c r="T47" s="7"/>
      <c r="U47" s="7"/>
      <c r="V47" s="7"/>
      <c r="W47" s="7"/>
      <c r="X47" s="7"/>
      <c r="Y47" s="7"/>
      <c r="Z47" s="7"/>
      <c r="AA47" s="7"/>
      <c r="AB47" s="7"/>
    </row>
    <row r="48" spans="1:28" ht="13.5">
      <c r="A48" s="167"/>
      <c r="B48" s="167"/>
      <c r="C48" s="167"/>
      <c r="D48" s="167"/>
      <c r="E48" s="168">
        <v>354</v>
      </c>
      <c r="F48" s="169">
        <v>5.1000000000000004E-4</v>
      </c>
      <c r="G48" s="121">
        <v>0</v>
      </c>
      <c r="H48" s="121">
        <v>5.1000000000000004E-4</v>
      </c>
      <c r="I48" s="121">
        <v>0.14004</v>
      </c>
      <c r="J48" s="121">
        <v>0</v>
      </c>
      <c r="K48" s="121">
        <v>0.14004</v>
      </c>
      <c r="L48" s="121">
        <v>0</v>
      </c>
      <c r="M48" s="121">
        <v>0</v>
      </c>
      <c r="N48" s="121">
        <v>0</v>
      </c>
      <c r="O48" s="121">
        <v>0.14055000000000001</v>
      </c>
      <c r="P48" s="121">
        <v>3154.2011499999999</v>
      </c>
      <c r="Q48" s="121">
        <v>0</v>
      </c>
      <c r="R48" s="170">
        <v>3154.2011499999999</v>
      </c>
      <c r="S48" s="7"/>
      <c r="T48" s="7"/>
      <c r="U48" s="7"/>
      <c r="V48" s="7"/>
      <c r="W48" s="7"/>
      <c r="X48" s="7"/>
      <c r="Y48" s="7"/>
      <c r="Z48" s="7"/>
      <c r="AA48" s="7"/>
      <c r="AB48" s="7"/>
    </row>
    <row r="49" spans="1:28" ht="13.5">
      <c r="A49" s="167"/>
      <c r="B49" s="167"/>
      <c r="C49" s="167"/>
      <c r="D49" s="163" t="s">
        <v>132</v>
      </c>
      <c r="E49" s="163">
        <v>64</v>
      </c>
      <c r="F49" s="164">
        <v>0.11937</v>
      </c>
      <c r="G49" s="165">
        <v>0</v>
      </c>
      <c r="H49" s="165">
        <v>0.11937</v>
      </c>
      <c r="I49" s="165">
        <v>871.93540000000007</v>
      </c>
      <c r="J49" s="165">
        <v>12.383459999999999</v>
      </c>
      <c r="K49" s="165">
        <v>884.31885999999997</v>
      </c>
      <c r="L49" s="165">
        <v>623.05228</v>
      </c>
      <c r="M49" s="165">
        <v>69.195220000000006</v>
      </c>
      <c r="N49" s="165">
        <v>692.24749999999995</v>
      </c>
      <c r="O49" s="165">
        <v>1576.6857299999999</v>
      </c>
      <c r="P49" s="165">
        <v>26667.358399999997</v>
      </c>
      <c r="Q49" s="165">
        <v>0</v>
      </c>
      <c r="R49" s="166">
        <v>26667.358399999997</v>
      </c>
      <c r="S49" s="7"/>
      <c r="T49" s="7"/>
      <c r="U49" s="7"/>
      <c r="V49" s="7"/>
      <c r="W49" s="7"/>
      <c r="X49" s="7"/>
      <c r="Y49" s="7"/>
      <c r="Z49" s="7"/>
      <c r="AA49" s="7"/>
      <c r="AB49" s="7"/>
    </row>
    <row r="50" spans="1:28" ht="13.5">
      <c r="A50" s="167"/>
      <c r="B50" s="167"/>
      <c r="C50" s="163" t="s">
        <v>15</v>
      </c>
      <c r="D50" s="163" t="s">
        <v>15</v>
      </c>
      <c r="E50" s="163">
        <v>308</v>
      </c>
      <c r="F50" s="164">
        <v>3.7400000000000003E-3</v>
      </c>
      <c r="G50" s="165">
        <v>0</v>
      </c>
      <c r="H50" s="165">
        <v>3.7400000000000003E-3</v>
      </c>
      <c r="I50" s="165">
        <v>78.203800000000001</v>
      </c>
      <c r="J50" s="165">
        <v>3.47E-3</v>
      </c>
      <c r="K50" s="165">
        <v>78.207270000000008</v>
      </c>
      <c r="L50" s="165">
        <v>0</v>
      </c>
      <c r="M50" s="165">
        <v>0</v>
      </c>
      <c r="N50" s="165">
        <v>0</v>
      </c>
      <c r="O50" s="165">
        <v>78.211010000000002</v>
      </c>
      <c r="P50" s="165">
        <v>4721.4229599999999</v>
      </c>
      <c r="Q50" s="165">
        <v>0</v>
      </c>
      <c r="R50" s="166">
        <v>4721.4229599999999</v>
      </c>
      <c r="S50" s="7"/>
      <c r="T50" s="7"/>
      <c r="U50" s="7"/>
      <c r="V50" s="7"/>
      <c r="W50" s="7"/>
      <c r="X50" s="7"/>
      <c r="Y50" s="7"/>
      <c r="Z50" s="7"/>
      <c r="AA50" s="7"/>
      <c r="AB50" s="7"/>
    </row>
    <row r="51" spans="1:28" ht="13.5">
      <c r="A51" s="167"/>
      <c r="B51" s="163" t="s">
        <v>16</v>
      </c>
      <c r="C51" s="163" t="s">
        <v>133</v>
      </c>
      <c r="D51" s="163" t="s">
        <v>133</v>
      </c>
      <c r="E51" s="163">
        <v>43</v>
      </c>
      <c r="F51" s="164">
        <v>1.9499999999999999E-3</v>
      </c>
      <c r="G51" s="165">
        <v>0</v>
      </c>
      <c r="H51" s="165">
        <v>1.9499999999999999E-3</v>
      </c>
      <c r="I51" s="165">
        <v>871.29177000000004</v>
      </c>
      <c r="J51" s="165">
        <v>96.101749999999996</v>
      </c>
      <c r="K51" s="165">
        <v>967.39351999999997</v>
      </c>
      <c r="L51" s="165">
        <v>2556.2179799999999</v>
      </c>
      <c r="M51" s="165">
        <v>44.608179999999997</v>
      </c>
      <c r="N51" s="165">
        <v>2600.8261600000001</v>
      </c>
      <c r="O51" s="165">
        <v>3568.22163</v>
      </c>
      <c r="P51" s="165">
        <v>19575.827079999999</v>
      </c>
      <c r="Q51" s="165">
        <v>0</v>
      </c>
      <c r="R51" s="166">
        <v>19575.827079999999</v>
      </c>
      <c r="S51" s="7"/>
      <c r="T51" s="7"/>
      <c r="U51" s="7"/>
      <c r="V51" s="7"/>
      <c r="W51" s="7"/>
      <c r="X51" s="7"/>
      <c r="Y51" s="7"/>
      <c r="Z51" s="7"/>
      <c r="AA51" s="7"/>
      <c r="AB51" s="7"/>
    </row>
    <row r="52" spans="1:28" ht="13.5">
      <c r="A52" s="167"/>
      <c r="B52" s="167"/>
      <c r="C52" s="163" t="s">
        <v>134</v>
      </c>
      <c r="D52" s="163" t="s">
        <v>135</v>
      </c>
      <c r="E52" s="163">
        <v>45</v>
      </c>
      <c r="F52" s="164">
        <v>3.5E-4</v>
      </c>
      <c r="G52" s="165">
        <v>0</v>
      </c>
      <c r="H52" s="165">
        <v>3.5E-4</v>
      </c>
      <c r="I52" s="165">
        <v>765.20120999999995</v>
      </c>
      <c r="J52" s="165">
        <v>12.66417</v>
      </c>
      <c r="K52" s="165">
        <v>777.86537999999996</v>
      </c>
      <c r="L52" s="165">
        <v>2646.6500499999997</v>
      </c>
      <c r="M52" s="165">
        <v>32.682310000000001</v>
      </c>
      <c r="N52" s="165">
        <v>2679.3323599999999</v>
      </c>
      <c r="O52" s="165">
        <v>3457.1980899999999</v>
      </c>
      <c r="P52" s="165">
        <v>26506.71371</v>
      </c>
      <c r="Q52" s="165">
        <v>0</v>
      </c>
      <c r="R52" s="166">
        <v>26506.71371</v>
      </c>
      <c r="S52" s="7"/>
      <c r="T52" s="7"/>
      <c r="U52" s="7"/>
      <c r="V52" s="7"/>
      <c r="W52" s="7"/>
      <c r="X52" s="7"/>
      <c r="Y52" s="7"/>
      <c r="Z52" s="7"/>
      <c r="AA52" s="7"/>
      <c r="AB52" s="7"/>
    </row>
    <row r="53" spans="1:28" ht="13.5">
      <c r="A53" s="167"/>
      <c r="B53" s="167"/>
      <c r="C53" s="163" t="s">
        <v>136</v>
      </c>
      <c r="D53" s="163" t="s">
        <v>136</v>
      </c>
      <c r="E53" s="163">
        <v>40</v>
      </c>
      <c r="F53" s="164">
        <v>9.8999999999999999E-4</v>
      </c>
      <c r="G53" s="165">
        <v>0</v>
      </c>
      <c r="H53" s="165">
        <v>9.8999999999999999E-4</v>
      </c>
      <c r="I53" s="165">
        <v>871.11320999999998</v>
      </c>
      <c r="J53" s="165">
        <v>80.658789999999996</v>
      </c>
      <c r="K53" s="165">
        <v>951.77200000000005</v>
      </c>
      <c r="L53" s="165">
        <v>1588.3082400000001</v>
      </c>
      <c r="M53" s="165">
        <v>22.063369999999999</v>
      </c>
      <c r="N53" s="165">
        <v>1610.3716100000001</v>
      </c>
      <c r="O53" s="165">
        <v>2562.1446000000001</v>
      </c>
      <c r="P53" s="165">
        <v>21060.055510000002</v>
      </c>
      <c r="Q53" s="165">
        <v>0</v>
      </c>
      <c r="R53" s="166">
        <v>21060.055510000002</v>
      </c>
      <c r="S53" s="7"/>
      <c r="T53" s="7"/>
      <c r="U53" s="7"/>
      <c r="V53" s="7"/>
      <c r="W53" s="7"/>
      <c r="X53" s="7"/>
      <c r="Y53" s="7"/>
      <c r="Z53" s="7"/>
      <c r="AA53" s="7"/>
      <c r="AB53" s="7"/>
    </row>
    <row r="54" spans="1:28" ht="13.5">
      <c r="A54" s="167"/>
      <c r="B54" s="167"/>
      <c r="C54" s="163" t="s">
        <v>137</v>
      </c>
      <c r="D54" s="163" t="s">
        <v>138</v>
      </c>
      <c r="E54" s="163">
        <v>25</v>
      </c>
      <c r="F54" s="164">
        <v>0.38935000000000003</v>
      </c>
      <c r="G54" s="165">
        <v>0</v>
      </c>
      <c r="H54" s="165">
        <v>0.38935000000000003</v>
      </c>
      <c r="I54" s="165">
        <v>1306.6154899999999</v>
      </c>
      <c r="J54" s="165">
        <v>132.0496</v>
      </c>
      <c r="K54" s="165">
        <v>1438.6650900000002</v>
      </c>
      <c r="L54" s="165">
        <v>3406.9192499999999</v>
      </c>
      <c r="M54" s="165">
        <v>96.788049999999998</v>
      </c>
      <c r="N54" s="165">
        <v>3503.7073</v>
      </c>
      <c r="O54" s="165">
        <v>4942.7617399999999</v>
      </c>
      <c r="P54" s="165">
        <v>25308.370589999999</v>
      </c>
      <c r="Q54" s="165">
        <v>0</v>
      </c>
      <c r="R54" s="166">
        <v>25308.370589999999</v>
      </c>
      <c r="S54" s="7"/>
      <c r="T54" s="7"/>
      <c r="U54" s="7"/>
      <c r="V54" s="7"/>
      <c r="W54" s="7"/>
      <c r="X54" s="7"/>
      <c r="Y54" s="7"/>
      <c r="Z54" s="7"/>
      <c r="AA54" s="7"/>
      <c r="AB54" s="7"/>
    </row>
    <row r="55" spans="1:28" ht="13.5">
      <c r="A55" s="167"/>
      <c r="B55" s="167"/>
      <c r="C55" s="163" t="s">
        <v>16</v>
      </c>
      <c r="D55" s="163" t="s">
        <v>139</v>
      </c>
      <c r="E55" s="163">
        <v>74</v>
      </c>
      <c r="F55" s="164">
        <v>0.19638</v>
      </c>
      <c r="G55" s="165">
        <v>0</v>
      </c>
      <c r="H55" s="165">
        <v>0.19638</v>
      </c>
      <c r="I55" s="165">
        <v>1276.7937099999999</v>
      </c>
      <c r="J55" s="165">
        <v>9.0442199999999993</v>
      </c>
      <c r="K55" s="165">
        <v>1285.8379299999999</v>
      </c>
      <c r="L55" s="165">
        <v>3025.06079</v>
      </c>
      <c r="M55" s="165">
        <v>11.67934</v>
      </c>
      <c r="N55" s="165">
        <v>3036.7401299999997</v>
      </c>
      <c r="O55" s="165">
        <v>4322.7744400000001</v>
      </c>
      <c r="P55" s="165">
        <v>24067.272430000001</v>
      </c>
      <c r="Q55" s="165">
        <v>0</v>
      </c>
      <c r="R55" s="166">
        <v>24067.272430000001</v>
      </c>
      <c r="S55" s="7"/>
      <c r="T55" s="7"/>
      <c r="U55" s="7"/>
      <c r="V55" s="7"/>
      <c r="W55" s="7"/>
      <c r="X55" s="7"/>
      <c r="Y55" s="7"/>
      <c r="Z55" s="7"/>
      <c r="AA55" s="7"/>
      <c r="AB55" s="7"/>
    </row>
    <row r="56" spans="1:28" ht="13.5">
      <c r="A56" s="167"/>
      <c r="B56" s="167"/>
      <c r="C56" s="167"/>
      <c r="D56" s="167"/>
      <c r="E56" s="168">
        <v>223</v>
      </c>
      <c r="F56" s="169">
        <v>0.23712</v>
      </c>
      <c r="G56" s="121">
        <v>0</v>
      </c>
      <c r="H56" s="121">
        <v>0.23712</v>
      </c>
      <c r="I56" s="121">
        <v>635.24928</v>
      </c>
      <c r="J56" s="121">
        <v>9.2230100000000004</v>
      </c>
      <c r="K56" s="121">
        <v>644.47229000000004</v>
      </c>
      <c r="L56" s="121">
        <v>2270.4798100000003</v>
      </c>
      <c r="M56" s="121">
        <v>137.09759</v>
      </c>
      <c r="N56" s="121">
        <v>2407.5774000000001</v>
      </c>
      <c r="O56" s="121">
        <v>3052.2868100000001</v>
      </c>
      <c r="P56" s="121">
        <v>18724.028409999999</v>
      </c>
      <c r="Q56" s="121">
        <v>0</v>
      </c>
      <c r="R56" s="170">
        <v>18724.028409999999</v>
      </c>
      <c r="S56" s="7"/>
      <c r="T56" s="7"/>
      <c r="U56" s="7"/>
      <c r="V56" s="7"/>
      <c r="W56" s="7"/>
      <c r="X56" s="7"/>
      <c r="Y56" s="7"/>
      <c r="Z56" s="7"/>
      <c r="AA56" s="7"/>
      <c r="AB56" s="7"/>
    </row>
    <row r="57" spans="1:28" ht="13.5">
      <c r="A57" s="167"/>
      <c r="B57" s="167"/>
      <c r="C57" s="167"/>
      <c r="D57" s="167"/>
      <c r="E57" s="168">
        <v>300</v>
      </c>
      <c r="F57" s="169">
        <v>2.0000000000000001E-4</v>
      </c>
      <c r="G57" s="121">
        <v>0</v>
      </c>
      <c r="H57" s="121">
        <v>2.0000000000000001E-4</v>
      </c>
      <c r="I57" s="121">
        <v>59.494669999999999</v>
      </c>
      <c r="J57" s="121">
        <v>1.9000000000000001E-4</v>
      </c>
      <c r="K57" s="121">
        <v>59.494860000000003</v>
      </c>
      <c r="L57" s="121">
        <v>0</v>
      </c>
      <c r="M57" s="121">
        <v>0</v>
      </c>
      <c r="N57" s="121">
        <v>0</v>
      </c>
      <c r="O57" s="121">
        <v>59.495059999999995</v>
      </c>
      <c r="P57" s="121">
        <v>2477.0659900000001</v>
      </c>
      <c r="Q57" s="121">
        <v>0</v>
      </c>
      <c r="R57" s="170">
        <v>2477.0659900000001</v>
      </c>
      <c r="S57" s="7"/>
      <c r="T57" s="7"/>
      <c r="U57" s="7"/>
      <c r="V57" s="7"/>
      <c r="W57" s="7"/>
      <c r="X57" s="7"/>
      <c r="Y57" s="7"/>
      <c r="Z57" s="7"/>
      <c r="AA57" s="7"/>
      <c r="AB57" s="7"/>
    </row>
    <row r="58" spans="1:28" ht="13.5">
      <c r="A58" s="167"/>
      <c r="B58" s="167"/>
      <c r="C58" s="167"/>
      <c r="D58" s="167"/>
      <c r="E58" s="168">
        <v>398</v>
      </c>
      <c r="F58" s="169">
        <v>1E-3</v>
      </c>
      <c r="G58" s="121">
        <v>0</v>
      </c>
      <c r="H58" s="121">
        <v>1E-3</v>
      </c>
      <c r="I58" s="121">
        <v>26.787240000000001</v>
      </c>
      <c r="J58" s="121">
        <v>0</v>
      </c>
      <c r="K58" s="121">
        <v>26.787240000000001</v>
      </c>
      <c r="L58" s="121">
        <v>0</v>
      </c>
      <c r="M58" s="121">
        <v>0</v>
      </c>
      <c r="N58" s="121">
        <v>0</v>
      </c>
      <c r="O58" s="121">
        <v>26.788240000000002</v>
      </c>
      <c r="P58" s="121">
        <v>1687.0082500000001</v>
      </c>
      <c r="Q58" s="121">
        <v>0</v>
      </c>
      <c r="R58" s="170">
        <v>1687.0082500000001</v>
      </c>
      <c r="S58" s="7"/>
      <c r="T58" s="7"/>
      <c r="U58" s="7"/>
      <c r="V58" s="7"/>
      <c r="W58" s="7"/>
      <c r="X58" s="7"/>
      <c r="Y58" s="7"/>
      <c r="Z58" s="7"/>
      <c r="AA58" s="7"/>
      <c r="AB58" s="7"/>
    </row>
    <row r="59" spans="1:28" ht="13.5">
      <c r="A59" s="167"/>
      <c r="B59" s="167"/>
      <c r="C59" s="167"/>
      <c r="D59" s="163" t="s">
        <v>140</v>
      </c>
      <c r="E59" s="163">
        <v>219</v>
      </c>
      <c r="F59" s="164">
        <v>4.5500000000000002E-3</v>
      </c>
      <c r="G59" s="165">
        <v>0</v>
      </c>
      <c r="H59" s="165">
        <v>4.5500000000000002E-3</v>
      </c>
      <c r="I59" s="165">
        <v>973.8066</v>
      </c>
      <c r="J59" s="165">
        <v>12.54861</v>
      </c>
      <c r="K59" s="165">
        <v>986.35520999999994</v>
      </c>
      <c r="L59" s="165">
        <v>2969.2821300000001</v>
      </c>
      <c r="M59" s="165">
        <v>0</v>
      </c>
      <c r="N59" s="165">
        <v>2969.2821300000001</v>
      </c>
      <c r="O59" s="165">
        <v>3955.6418900000003</v>
      </c>
      <c r="P59" s="165">
        <v>15298.47761</v>
      </c>
      <c r="Q59" s="165">
        <v>0</v>
      </c>
      <c r="R59" s="166">
        <v>15298.47761</v>
      </c>
      <c r="S59" s="7"/>
      <c r="T59" s="7"/>
      <c r="U59" s="7"/>
      <c r="V59" s="7"/>
      <c r="W59" s="7"/>
      <c r="X59" s="7"/>
      <c r="Y59" s="7"/>
      <c r="Z59" s="7"/>
      <c r="AA59" s="7"/>
      <c r="AB59" s="7"/>
    </row>
    <row r="60" spans="1:28" ht="13.5">
      <c r="A60" s="167"/>
      <c r="B60" s="167"/>
      <c r="C60" s="167"/>
      <c r="D60" s="167"/>
      <c r="E60" s="168">
        <v>392</v>
      </c>
      <c r="F60" s="169">
        <v>9.9399999999999992E-3</v>
      </c>
      <c r="G60" s="121">
        <v>0</v>
      </c>
      <c r="H60" s="121">
        <v>9.9399999999999992E-3</v>
      </c>
      <c r="I60" s="121">
        <v>4.1269900000000002</v>
      </c>
      <c r="J60" s="121">
        <v>0</v>
      </c>
      <c r="K60" s="121">
        <v>4.1269900000000002</v>
      </c>
      <c r="L60" s="121">
        <v>0</v>
      </c>
      <c r="M60" s="121">
        <v>0</v>
      </c>
      <c r="N60" s="121">
        <v>0</v>
      </c>
      <c r="O60" s="121">
        <v>4.1369300000000004</v>
      </c>
      <c r="P60" s="121">
        <v>1426.25278</v>
      </c>
      <c r="Q60" s="121">
        <v>0</v>
      </c>
      <c r="R60" s="170">
        <v>1426.25278</v>
      </c>
      <c r="S60" s="7"/>
      <c r="T60" s="7"/>
      <c r="U60" s="7"/>
      <c r="V60" s="7"/>
      <c r="W60" s="7"/>
      <c r="X60" s="7"/>
      <c r="Y60" s="7"/>
      <c r="Z60" s="7"/>
      <c r="AA60" s="7"/>
      <c r="AB60" s="7"/>
    </row>
    <row r="61" spans="1:28" ht="13.5">
      <c r="A61" s="167"/>
      <c r="B61" s="167"/>
      <c r="C61" s="167"/>
      <c r="D61" s="163" t="s">
        <v>141</v>
      </c>
      <c r="E61" s="163">
        <v>39</v>
      </c>
      <c r="F61" s="164">
        <v>1.4599999999999999E-3</v>
      </c>
      <c r="G61" s="165">
        <v>0</v>
      </c>
      <c r="H61" s="165">
        <v>1.4599999999999999E-3</v>
      </c>
      <c r="I61" s="165">
        <v>1104.75064</v>
      </c>
      <c r="J61" s="165">
        <v>176.06480999999999</v>
      </c>
      <c r="K61" s="165">
        <v>1280.8154500000001</v>
      </c>
      <c r="L61" s="165">
        <v>7503.0604999999996</v>
      </c>
      <c r="M61" s="165">
        <v>506.57965000000002</v>
      </c>
      <c r="N61" s="165">
        <v>8009.6401500000002</v>
      </c>
      <c r="O61" s="165">
        <v>9290.4570600000006</v>
      </c>
      <c r="P61" s="165">
        <v>21270.75863</v>
      </c>
      <c r="Q61" s="165">
        <v>0</v>
      </c>
      <c r="R61" s="166">
        <v>21270.75863</v>
      </c>
      <c r="S61" s="7"/>
      <c r="T61" s="7"/>
      <c r="U61" s="7"/>
      <c r="V61" s="7"/>
      <c r="W61" s="7"/>
      <c r="X61" s="7"/>
      <c r="Y61" s="7"/>
      <c r="Z61" s="7"/>
      <c r="AA61" s="7"/>
      <c r="AB61" s="7"/>
    </row>
    <row r="62" spans="1:28" ht="13.5">
      <c r="A62" s="167"/>
      <c r="B62" s="167"/>
      <c r="C62" s="167"/>
      <c r="D62" s="167"/>
      <c r="E62" s="168">
        <v>73</v>
      </c>
      <c r="F62" s="169">
        <v>1.0869999999999999E-2</v>
      </c>
      <c r="G62" s="121">
        <v>0</v>
      </c>
      <c r="H62" s="121">
        <v>1.0869999999999999E-2</v>
      </c>
      <c r="I62" s="121">
        <v>1558.6205299999999</v>
      </c>
      <c r="J62" s="121">
        <v>18.052040000000002</v>
      </c>
      <c r="K62" s="121">
        <v>1576.6725700000002</v>
      </c>
      <c r="L62" s="121">
        <v>6205.4741900000008</v>
      </c>
      <c r="M62" s="121">
        <v>76.721419999999995</v>
      </c>
      <c r="N62" s="121">
        <v>6282.1956100000007</v>
      </c>
      <c r="O62" s="121">
        <v>7858.8790499999996</v>
      </c>
      <c r="P62" s="121">
        <v>21092.774129999998</v>
      </c>
      <c r="Q62" s="121">
        <v>0</v>
      </c>
      <c r="R62" s="170">
        <v>21092.774129999998</v>
      </c>
      <c r="S62" s="7"/>
      <c r="T62" s="7"/>
      <c r="U62" s="7"/>
      <c r="V62" s="7"/>
      <c r="W62" s="7"/>
      <c r="X62" s="7"/>
      <c r="Y62" s="7"/>
      <c r="Z62" s="7"/>
      <c r="AA62" s="7"/>
      <c r="AB62" s="7"/>
    </row>
    <row r="63" spans="1:28" ht="13.5">
      <c r="A63" s="167"/>
      <c r="B63" s="167"/>
      <c r="C63" s="167"/>
      <c r="D63" s="167"/>
      <c r="E63" s="168">
        <v>385</v>
      </c>
      <c r="F63" s="169">
        <v>1.6200000000000001E-3</v>
      </c>
      <c r="G63" s="121">
        <v>0</v>
      </c>
      <c r="H63" s="121">
        <v>1.6200000000000001E-3</v>
      </c>
      <c r="I63" s="121">
        <v>14.881410000000001</v>
      </c>
      <c r="J63" s="121">
        <v>0</v>
      </c>
      <c r="K63" s="121">
        <v>14.881410000000001</v>
      </c>
      <c r="L63" s="121">
        <v>0</v>
      </c>
      <c r="M63" s="121">
        <v>0</v>
      </c>
      <c r="N63" s="121">
        <v>0</v>
      </c>
      <c r="O63" s="121">
        <v>14.883030000000002</v>
      </c>
      <c r="P63" s="121">
        <v>1502.49865</v>
      </c>
      <c r="Q63" s="121">
        <v>0</v>
      </c>
      <c r="R63" s="170">
        <v>1502.49865</v>
      </c>
      <c r="S63" s="7"/>
      <c r="T63" s="7"/>
      <c r="U63" s="7"/>
      <c r="V63" s="7"/>
      <c r="W63" s="7"/>
      <c r="X63" s="7"/>
      <c r="Y63" s="7"/>
      <c r="Z63" s="7"/>
      <c r="AA63" s="7"/>
      <c r="AB63" s="7"/>
    </row>
    <row r="64" spans="1:28" ht="13.5">
      <c r="A64" s="167"/>
      <c r="B64" s="167"/>
      <c r="C64" s="167"/>
      <c r="D64" s="163" t="s">
        <v>142</v>
      </c>
      <c r="E64" s="163">
        <v>72</v>
      </c>
      <c r="F64" s="164">
        <v>1.22725</v>
      </c>
      <c r="G64" s="165">
        <v>0</v>
      </c>
      <c r="H64" s="165">
        <v>1.22725</v>
      </c>
      <c r="I64" s="165">
        <v>2829.8796299999999</v>
      </c>
      <c r="J64" s="165">
        <v>276.89659999999998</v>
      </c>
      <c r="K64" s="165">
        <v>3106.7762299999999</v>
      </c>
      <c r="L64" s="165">
        <v>23510.580239999999</v>
      </c>
      <c r="M64" s="165">
        <v>2102.4170899999999</v>
      </c>
      <c r="N64" s="165">
        <v>25612.997329999998</v>
      </c>
      <c r="O64" s="165">
        <v>28721.000809999998</v>
      </c>
      <c r="P64" s="165">
        <v>19745.393780000002</v>
      </c>
      <c r="Q64" s="165">
        <v>0</v>
      </c>
      <c r="R64" s="166">
        <v>19745.393780000002</v>
      </c>
      <c r="S64" s="7"/>
      <c r="T64" s="7"/>
      <c r="U64" s="7"/>
      <c r="V64" s="7"/>
      <c r="W64" s="7"/>
      <c r="X64" s="7"/>
      <c r="Y64" s="7"/>
      <c r="Z64" s="7"/>
      <c r="AA64" s="7"/>
      <c r="AB64" s="7"/>
    </row>
    <row r="65" spans="1:28" ht="13.5">
      <c r="A65" s="167"/>
      <c r="B65" s="167"/>
      <c r="C65" s="167"/>
      <c r="D65" s="163" t="s">
        <v>143</v>
      </c>
      <c r="E65" s="163">
        <v>388</v>
      </c>
      <c r="F65" s="164">
        <v>9.9690000000000001E-2</v>
      </c>
      <c r="G65" s="165">
        <v>0</v>
      </c>
      <c r="H65" s="165">
        <v>9.9690000000000001E-2</v>
      </c>
      <c r="I65" s="165">
        <v>1391.32456</v>
      </c>
      <c r="J65" s="165">
        <v>83.700279999999992</v>
      </c>
      <c r="K65" s="165">
        <v>1475.02484</v>
      </c>
      <c r="L65" s="165">
        <v>1497.1170500000001</v>
      </c>
      <c r="M65" s="165">
        <v>17.76089</v>
      </c>
      <c r="N65" s="165">
        <v>1514.8779399999999</v>
      </c>
      <c r="O65" s="165">
        <v>2990.0024700000004</v>
      </c>
      <c r="P65" s="165">
        <v>10319.14733</v>
      </c>
      <c r="Q65" s="165">
        <v>0</v>
      </c>
      <c r="R65" s="166">
        <v>10319.14733</v>
      </c>
      <c r="S65" s="7"/>
      <c r="T65" s="7"/>
      <c r="U65" s="7"/>
      <c r="V65" s="7"/>
      <c r="W65" s="7"/>
      <c r="X65" s="7"/>
      <c r="Y65" s="7"/>
      <c r="Z65" s="7"/>
      <c r="AA65" s="7"/>
      <c r="AB65" s="7"/>
    </row>
    <row r="66" spans="1:28" ht="13.5">
      <c r="A66" s="167"/>
      <c r="B66" s="167"/>
      <c r="C66" s="167"/>
      <c r="D66" s="163" t="s">
        <v>16</v>
      </c>
      <c r="E66" s="163">
        <v>2</v>
      </c>
      <c r="F66" s="164">
        <v>7.2939999999999991E-2</v>
      </c>
      <c r="G66" s="165">
        <v>0</v>
      </c>
      <c r="H66" s="165">
        <v>7.2939999999999991E-2</v>
      </c>
      <c r="I66" s="165">
        <v>2847.4727599999997</v>
      </c>
      <c r="J66" s="165">
        <v>191.90110999999999</v>
      </c>
      <c r="K66" s="165">
        <v>3039.3738699999999</v>
      </c>
      <c r="L66" s="165">
        <v>25869.455100000003</v>
      </c>
      <c r="M66" s="165">
        <v>2144.1151299999997</v>
      </c>
      <c r="N66" s="165">
        <v>28013.570230000001</v>
      </c>
      <c r="O66" s="165">
        <v>31053.017039999999</v>
      </c>
      <c r="P66" s="165">
        <v>23319.694149999999</v>
      </c>
      <c r="Q66" s="165">
        <v>0</v>
      </c>
      <c r="R66" s="166">
        <v>23319.694149999999</v>
      </c>
      <c r="S66" s="7"/>
      <c r="T66" s="7"/>
      <c r="U66" s="7"/>
      <c r="V66" s="7"/>
      <c r="W66" s="7"/>
      <c r="X66" s="7"/>
      <c r="Y66" s="7"/>
      <c r="Z66" s="7"/>
      <c r="AA66" s="7"/>
      <c r="AB66" s="7"/>
    </row>
    <row r="67" spans="1:28" ht="13.5">
      <c r="A67" s="167"/>
      <c r="B67" s="167"/>
      <c r="C67" s="167"/>
      <c r="D67" s="167"/>
      <c r="E67" s="168">
        <v>382</v>
      </c>
      <c r="F67" s="169">
        <v>2.0000000000000001E-4</v>
      </c>
      <c r="G67" s="121">
        <v>0</v>
      </c>
      <c r="H67" s="121">
        <v>2.0000000000000001E-4</v>
      </c>
      <c r="I67" s="121">
        <v>15.886940000000001</v>
      </c>
      <c r="J67" s="121">
        <v>0</v>
      </c>
      <c r="K67" s="121">
        <v>15.886940000000001</v>
      </c>
      <c r="L67" s="121">
        <v>0</v>
      </c>
      <c r="M67" s="121">
        <v>0</v>
      </c>
      <c r="N67" s="121">
        <v>0</v>
      </c>
      <c r="O67" s="121">
        <v>15.887139999999999</v>
      </c>
      <c r="P67" s="121">
        <v>1780.67507</v>
      </c>
      <c r="Q67" s="121">
        <v>0</v>
      </c>
      <c r="R67" s="170">
        <v>1780.67507</v>
      </c>
      <c r="S67" s="7"/>
      <c r="T67" s="7"/>
      <c r="U67" s="7"/>
      <c r="V67" s="7"/>
      <c r="W67" s="7"/>
      <c r="X67" s="7"/>
      <c r="Y67" s="7"/>
      <c r="Z67" s="7"/>
      <c r="AA67" s="7"/>
      <c r="AB67" s="7"/>
    </row>
    <row r="68" spans="1:28" ht="13.5">
      <c r="A68" s="167"/>
      <c r="B68" s="167"/>
      <c r="C68" s="167"/>
      <c r="D68" s="163" t="s">
        <v>144</v>
      </c>
      <c r="E68" s="163">
        <v>228</v>
      </c>
      <c r="F68" s="164">
        <v>0.61120000000000008</v>
      </c>
      <c r="G68" s="165">
        <v>0</v>
      </c>
      <c r="H68" s="165">
        <v>0.61120000000000008</v>
      </c>
      <c r="I68" s="165">
        <v>1088.10877</v>
      </c>
      <c r="J68" s="165">
        <v>71.195229999999995</v>
      </c>
      <c r="K68" s="165">
        <v>1159.3040000000001</v>
      </c>
      <c r="L68" s="165">
        <v>5294.6694600000001</v>
      </c>
      <c r="M68" s="165">
        <v>73.630070000000003</v>
      </c>
      <c r="N68" s="165">
        <v>5368.2995300000002</v>
      </c>
      <c r="O68" s="165">
        <v>6528.2147300000006</v>
      </c>
      <c r="P68" s="165">
        <v>27327.80718</v>
      </c>
      <c r="Q68" s="165">
        <v>0</v>
      </c>
      <c r="R68" s="166">
        <v>27327.80718</v>
      </c>
      <c r="S68" s="7"/>
      <c r="T68" s="7"/>
      <c r="U68" s="7"/>
      <c r="V68" s="7"/>
      <c r="W68" s="7"/>
      <c r="X68" s="7"/>
      <c r="Y68" s="7"/>
      <c r="Z68" s="7"/>
      <c r="AA68" s="7"/>
      <c r="AB68" s="7"/>
    </row>
    <row r="69" spans="1:28" ht="13.5">
      <c r="A69" s="167"/>
      <c r="B69" s="167"/>
      <c r="C69" s="167"/>
      <c r="D69" s="163" t="s">
        <v>145</v>
      </c>
      <c r="E69" s="163">
        <v>38</v>
      </c>
      <c r="F69" s="164">
        <v>6.4000000000000005E-4</v>
      </c>
      <c r="G69" s="165">
        <v>0</v>
      </c>
      <c r="H69" s="165">
        <v>6.4000000000000005E-4</v>
      </c>
      <c r="I69" s="165">
        <v>1088.0573999999999</v>
      </c>
      <c r="J69" s="165">
        <v>142.04007000000001</v>
      </c>
      <c r="K69" s="165">
        <v>1230.0974699999999</v>
      </c>
      <c r="L69" s="165">
        <v>8961.3237599999993</v>
      </c>
      <c r="M69" s="165">
        <v>61.343789999999998</v>
      </c>
      <c r="N69" s="165">
        <v>9022.6675500000001</v>
      </c>
      <c r="O69" s="165">
        <v>10252.765660000001</v>
      </c>
      <c r="P69" s="165">
        <v>17873.906850000003</v>
      </c>
      <c r="Q69" s="165">
        <v>0</v>
      </c>
      <c r="R69" s="166">
        <v>17873.906850000003</v>
      </c>
      <c r="S69" s="7"/>
      <c r="T69" s="7"/>
      <c r="U69" s="7"/>
      <c r="V69" s="7"/>
      <c r="W69" s="7"/>
      <c r="X69" s="7"/>
      <c r="Y69" s="7"/>
      <c r="Z69" s="7"/>
      <c r="AA69" s="7"/>
      <c r="AB69" s="7"/>
    </row>
    <row r="70" spans="1:28" ht="13.5">
      <c r="A70" s="167"/>
      <c r="B70" s="167"/>
      <c r="C70" s="167"/>
      <c r="D70" s="163" t="s">
        <v>146</v>
      </c>
      <c r="E70" s="163">
        <v>227</v>
      </c>
      <c r="F70" s="164">
        <v>1.41E-3</v>
      </c>
      <c r="G70" s="165">
        <v>0</v>
      </c>
      <c r="H70" s="165">
        <v>1.41E-3</v>
      </c>
      <c r="I70" s="165">
        <v>621.02960999999993</v>
      </c>
      <c r="J70" s="165">
        <v>9.3446800000000003</v>
      </c>
      <c r="K70" s="165">
        <v>630.37429000000009</v>
      </c>
      <c r="L70" s="165">
        <v>1879.5787600000001</v>
      </c>
      <c r="M70" s="165">
        <v>0</v>
      </c>
      <c r="N70" s="165">
        <v>1879.5787600000001</v>
      </c>
      <c r="O70" s="165">
        <v>2509.9544599999999</v>
      </c>
      <c r="P70" s="165">
        <v>17479.639070000001</v>
      </c>
      <c r="Q70" s="165">
        <v>0</v>
      </c>
      <c r="R70" s="166">
        <v>17479.639070000001</v>
      </c>
      <c r="S70" s="7"/>
      <c r="T70" s="7"/>
      <c r="U70" s="7"/>
      <c r="V70" s="7"/>
      <c r="W70" s="7"/>
      <c r="X70" s="7"/>
      <c r="Y70" s="7"/>
      <c r="Z70" s="7"/>
      <c r="AA70" s="7"/>
      <c r="AB70" s="7"/>
    </row>
    <row r="71" spans="1:28" ht="13.5">
      <c r="A71" s="167"/>
      <c r="B71" s="167"/>
      <c r="C71" s="167"/>
      <c r="D71" s="163" t="s">
        <v>147</v>
      </c>
      <c r="E71" s="163">
        <v>4</v>
      </c>
      <c r="F71" s="164">
        <v>1.304E-2</v>
      </c>
      <c r="G71" s="165">
        <v>0</v>
      </c>
      <c r="H71" s="165">
        <v>1.304E-2</v>
      </c>
      <c r="I71" s="165">
        <v>2644.6929300000002</v>
      </c>
      <c r="J71" s="165">
        <v>255.04148999999998</v>
      </c>
      <c r="K71" s="165">
        <v>2899.7344199999998</v>
      </c>
      <c r="L71" s="165">
        <v>45061.190289999999</v>
      </c>
      <c r="M71" s="165">
        <v>4279.5792099999999</v>
      </c>
      <c r="N71" s="165">
        <v>49340.769500000002</v>
      </c>
      <c r="O71" s="165">
        <v>52240.516960000001</v>
      </c>
      <c r="P71" s="165">
        <v>97924.327930000014</v>
      </c>
      <c r="Q71" s="165">
        <v>0</v>
      </c>
      <c r="R71" s="166">
        <v>97924.327930000014</v>
      </c>
      <c r="S71" s="7"/>
      <c r="T71" s="7"/>
      <c r="U71" s="7"/>
      <c r="V71" s="7"/>
      <c r="W71" s="7"/>
      <c r="X71" s="7"/>
      <c r="Y71" s="7"/>
      <c r="Z71" s="7"/>
      <c r="AA71" s="7"/>
      <c r="AB71" s="7"/>
    </row>
    <row r="72" spans="1:28" ht="13.5">
      <c r="A72" s="167"/>
      <c r="B72" s="167"/>
      <c r="C72" s="167"/>
      <c r="D72" s="163" t="s">
        <v>148</v>
      </c>
      <c r="E72" s="163">
        <v>213</v>
      </c>
      <c r="F72" s="164">
        <v>0.45135000000000003</v>
      </c>
      <c r="G72" s="165">
        <v>0</v>
      </c>
      <c r="H72" s="165">
        <v>0.45135000000000003</v>
      </c>
      <c r="I72" s="165">
        <v>1538.38456</v>
      </c>
      <c r="J72" s="165">
        <v>90.107690000000005</v>
      </c>
      <c r="K72" s="165">
        <v>1628.49225</v>
      </c>
      <c r="L72" s="165">
        <v>5933.8602499999997</v>
      </c>
      <c r="M72" s="165">
        <v>208.97094000000001</v>
      </c>
      <c r="N72" s="165">
        <v>6142.8311900000008</v>
      </c>
      <c r="O72" s="165">
        <v>7771.7747900000004</v>
      </c>
      <c r="P72" s="165">
        <v>38560.701560000001</v>
      </c>
      <c r="Q72" s="165">
        <v>0</v>
      </c>
      <c r="R72" s="166">
        <v>38560.701560000001</v>
      </c>
      <c r="S72" s="7"/>
      <c r="T72" s="7"/>
      <c r="U72" s="7"/>
      <c r="V72" s="7"/>
      <c r="W72" s="7"/>
      <c r="X72" s="7"/>
      <c r="Y72" s="7"/>
      <c r="Z72" s="7"/>
      <c r="AA72" s="7"/>
      <c r="AB72" s="7"/>
    </row>
    <row r="73" spans="1:28" ht="13.5">
      <c r="A73" s="167"/>
      <c r="B73" s="167"/>
      <c r="C73" s="167"/>
      <c r="D73" s="167"/>
      <c r="E73" s="168">
        <v>397</v>
      </c>
      <c r="F73" s="169">
        <v>0</v>
      </c>
      <c r="G73" s="121">
        <v>0</v>
      </c>
      <c r="H73" s="121">
        <v>0</v>
      </c>
      <c r="I73" s="121">
        <v>10.16779</v>
      </c>
      <c r="J73" s="121">
        <v>0</v>
      </c>
      <c r="K73" s="121">
        <v>10.16779</v>
      </c>
      <c r="L73" s="121">
        <v>0</v>
      </c>
      <c r="M73" s="121">
        <v>0</v>
      </c>
      <c r="N73" s="121">
        <v>0</v>
      </c>
      <c r="O73" s="121">
        <v>10.16779</v>
      </c>
      <c r="P73" s="121">
        <v>889.49077</v>
      </c>
      <c r="Q73" s="121">
        <v>0</v>
      </c>
      <c r="R73" s="170">
        <v>889.49077</v>
      </c>
      <c r="S73" s="7"/>
      <c r="T73" s="7"/>
      <c r="U73" s="7"/>
      <c r="V73" s="7"/>
      <c r="W73" s="7"/>
      <c r="X73" s="7"/>
      <c r="Y73" s="7"/>
      <c r="Z73" s="7"/>
      <c r="AA73" s="7"/>
      <c r="AB73" s="7"/>
    </row>
    <row r="74" spans="1:28" ht="13.5">
      <c r="A74" s="167"/>
      <c r="B74" s="167"/>
      <c r="C74" s="167"/>
      <c r="D74" s="163" t="s">
        <v>149</v>
      </c>
      <c r="E74" s="163">
        <v>71</v>
      </c>
      <c r="F74" s="164">
        <v>8.849870000000001</v>
      </c>
      <c r="G74" s="165">
        <v>0</v>
      </c>
      <c r="H74" s="165">
        <v>8.849870000000001</v>
      </c>
      <c r="I74" s="165">
        <v>3840.4734800000001</v>
      </c>
      <c r="J74" s="165">
        <v>437.82391999999999</v>
      </c>
      <c r="K74" s="165">
        <v>4278.2974000000004</v>
      </c>
      <c r="L74" s="165">
        <v>61364.390169999999</v>
      </c>
      <c r="M74" s="165">
        <v>3515.9867100000001</v>
      </c>
      <c r="N74" s="165">
        <v>64880.376880000003</v>
      </c>
      <c r="O74" s="165">
        <v>69167.524150000012</v>
      </c>
      <c r="P74" s="165">
        <v>29158.382309999997</v>
      </c>
      <c r="Q74" s="165">
        <v>0</v>
      </c>
      <c r="R74" s="166">
        <v>29158.382309999997</v>
      </c>
      <c r="S74" s="7"/>
      <c r="T74" s="7"/>
      <c r="U74" s="7"/>
      <c r="V74" s="7"/>
      <c r="W74" s="7"/>
      <c r="X74" s="7"/>
      <c r="Y74" s="7"/>
      <c r="Z74" s="7"/>
      <c r="AA74" s="7"/>
      <c r="AB74" s="7"/>
    </row>
    <row r="75" spans="1:28" ht="13.5">
      <c r="A75" s="167"/>
      <c r="B75" s="167"/>
      <c r="C75" s="167"/>
      <c r="D75" s="163" t="s">
        <v>150</v>
      </c>
      <c r="E75" s="163">
        <v>1</v>
      </c>
      <c r="F75" s="164">
        <v>757.90721999999994</v>
      </c>
      <c r="G75" s="165">
        <v>129.85828000000001</v>
      </c>
      <c r="H75" s="165">
        <v>887.76549999999997</v>
      </c>
      <c r="I75" s="165">
        <v>18837.957489999997</v>
      </c>
      <c r="J75" s="165">
        <v>5348.3010599999998</v>
      </c>
      <c r="K75" s="165">
        <v>24186.258550000002</v>
      </c>
      <c r="L75" s="165">
        <v>509561.53487999999</v>
      </c>
      <c r="M75" s="165">
        <v>13920.096109999999</v>
      </c>
      <c r="N75" s="165">
        <v>523481.63099000003</v>
      </c>
      <c r="O75" s="165">
        <v>548555.65503999998</v>
      </c>
      <c r="P75" s="165">
        <v>254655.74372999999</v>
      </c>
      <c r="Q75" s="165">
        <v>240.89702</v>
      </c>
      <c r="R75" s="166">
        <v>254896.64074999999</v>
      </c>
      <c r="S75" s="7"/>
      <c r="T75" s="7"/>
      <c r="U75" s="7"/>
      <c r="V75" s="7"/>
      <c r="W75" s="7"/>
      <c r="X75" s="7"/>
      <c r="Y75" s="7"/>
      <c r="Z75" s="7"/>
      <c r="AA75" s="7"/>
      <c r="AB75" s="7"/>
    </row>
    <row r="76" spans="1:28" ht="13.5">
      <c r="A76" s="167"/>
      <c r="B76" s="167"/>
      <c r="C76" s="167"/>
      <c r="D76" s="167"/>
      <c r="E76" s="168">
        <v>320</v>
      </c>
      <c r="F76" s="169">
        <v>5.5000000000000003E-4</v>
      </c>
      <c r="G76" s="121">
        <v>0</v>
      </c>
      <c r="H76" s="121">
        <v>5.5000000000000003E-4</v>
      </c>
      <c r="I76" s="121">
        <v>2.4677399999999996</v>
      </c>
      <c r="J76" s="121">
        <v>0</v>
      </c>
      <c r="K76" s="121">
        <v>2.4677399999999996</v>
      </c>
      <c r="L76" s="121">
        <v>0</v>
      </c>
      <c r="M76" s="121">
        <v>0</v>
      </c>
      <c r="N76" s="121">
        <v>0</v>
      </c>
      <c r="O76" s="121">
        <v>2.4682900000000001</v>
      </c>
      <c r="P76" s="121">
        <v>1420.50388</v>
      </c>
      <c r="Q76" s="121">
        <v>0</v>
      </c>
      <c r="R76" s="170">
        <v>1420.50388</v>
      </c>
      <c r="S76" s="7"/>
      <c r="T76" s="7"/>
      <c r="U76" s="7"/>
      <c r="V76" s="7"/>
      <c r="W76" s="7"/>
      <c r="X76" s="7"/>
      <c r="Y76" s="7"/>
      <c r="Z76" s="7"/>
      <c r="AA76" s="7"/>
      <c r="AB76" s="7"/>
    </row>
    <row r="77" spans="1:28" ht="13.5">
      <c r="A77" s="167"/>
      <c r="B77" s="167"/>
      <c r="C77" s="167"/>
      <c r="D77" s="163" t="s">
        <v>151</v>
      </c>
      <c r="E77" s="163">
        <v>44</v>
      </c>
      <c r="F77" s="164">
        <v>1.06E-3</v>
      </c>
      <c r="G77" s="165">
        <v>0</v>
      </c>
      <c r="H77" s="165">
        <v>1.06E-3</v>
      </c>
      <c r="I77" s="165">
        <v>1842.42606</v>
      </c>
      <c r="J77" s="165">
        <v>584.05375000000004</v>
      </c>
      <c r="K77" s="165">
        <v>2426.4798100000003</v>
      </c>
      <c r="L77" s="165">
        <v>12815.169609999999</v>
      </c>
      <c r="M77" s="165">
        <v>826.1145600000001</v>
      </c>
      <c r="N77" s="165">
        <v>13641.284170000001</v>
      </c>
      <c r="O77" s="165">
        <v>16067.765039999998</v>
      </c>
      <c r="P77" s="165">
        <v>27865.387549999999</v>
      </c>
      <c r="Q77" s="165">
        <v>0</v>
      </c>
      <c r="R77" s="166">
        <v>27865.387549999999</v>
      </c>
      <c r="S77" s="7"/>
      <c r="T77" s="7"/>
      <c r="U77" s="7"/>
      <c r="V77" s="7"/>
      <c r="W77" s="7"/>
      <c r="X77" s="7"/>
      <c r="Y77" s="7"/>
      <c r="Z77" s="7"/>
      <c r="AA77" s="7"/>
      <c r="AB77" s="7"/>
    </row>
    <row r="78" spans="1:28" ht="13.5">
      <c r="A78" s="167"/>
      <c r="B78" s="167"/>
      <c r="C78" s="167"/>
      <c r="D78" s="167"/>
      <c r="E78" s="168">
        <v>222</v>
      </c>
      <c r="F78" s="169">
        <v>4.0570000000000002E-2</v>
      </c>
      <c r="G78" s="121">
        <v>0</v>
      </c>
      <c r="H78" s="121">
        <v>4.0570000000000002E-2</v>
      </c>
      <c r="I78" s="121">
        <v>1571.4412500000001</v>
      </c>
      <c r="J78" s="121">
        <v>73.002780000000001</v>
      </c>
      <c r="K78" s="121">
        <v>1644.4440300000001</v>
      </c>
      <c r="L78" s="121">
        <v>4980.5911299999998</v>
      </c>
      <c r="M78" s="121">
        <v>268.90603000000004</v>
      </c>
      <c r="N78" s="121">
        <v>5249.4971599999999</v>
      </c>
      <c r="O78" s="121">
        <v>6893.9817599999997</v>
      </c>
      <c r="P78" s="121">
        <v>33385.666850000001</v>
      </c>
      <c r="Q78" s="121">
        <v>0</v>
      </c>
      <c r="R78" s="170">
        <v>33385.666850000001</v>
      </c>
      <c r="S78" s="7"/>
      <c r="T78" s="7"/>
      <c r="U78" s="7"/>
      <c r="V78" s="7"/>
      <c r="W78" s="7"/>
      <c r="X78" s="7"/>
      <c r="Y78" s="7"/>
      <c r="Z78" s="7"/>
      <c r="AA78" s="7"/>
      <c r="AB78" s="7"/>
    </row>
    <row r="79" spans="1:28" ht="13.5">
      <c r="A79" s="167"/>
      <c r="B79" s="167"/>
      <c r="C79" s="167"/>
      <c r="D79" s="167"/>
      <c r="E79" s="168">
        <v>348</v>
      </c>
      <c r="F79" s="169">
        <v>2.0000000000000001E-4</v>
      </c>
      <c r="G79" s="121">
        <v>0</v>
      </c>
      <c r="H79" s="121">
        <v>2.0000000000000001E-4</v>
      </c>
      <c r="I79" s="121">
        <v>23.46819</v>
      </c>
      <c r="J79" s="121">
        <v>0</v>
      </c>
      <c r="K79" s="121">
        <v>23.46819</v>
      </c>
      <c r="L79" s="121">
        <v>0</v>
      </c>
      <c r="M79" s="121">
        <v>0</v>
      </c>
      <c r="N79" s="121">
        <v>0</v>
      </c>
      <c r="O79" s="121">
        <v>23.468389999999999</v>
      </c>
      <c r="P79" s="121">
        <v>2308.26098</v>
      </c>
      <c r="Q79" s="121">
        <v>0</v>
      </c>
      <c r="R79" s="170">
        <v>2308.26098</v>
      </c>
      <c r="S79" s="7"/>
      <c r="T79" s="7"/>
      <c r="U79" s="7"/>
      <c r="V79" s="7"/>
      <c r="W79" s="7"/>
      <c r="X79" s="7"/>
      <c r="Y79" s="7"/>
      <c r="Z79" s="7"/>
      <c r="AA79" s="7"/>
      <c r="AB79" s="7"/>
    </row>
    <row r="80" spans="1:28" ht="13.5">
      <c r="A80" s="167"/>
      <c r="B80" s="167"/>
      <c r="C80" s="167"/>
      <c r="D80" s="163" t="s">
        <v>152</v>
      </c>
      <c r="E80" s="163">
        <v>27</v>
      </c>
      <c r="F80" s="164">
        <v>1.175E-2</v>
      </c>
      <c r="G80" s="165">
        <v>0</v>
      </c>
      <c r="H80" s="165">
        <v>1.175E-2</v>
      </c>
      <c r="I80" s="165">
        <v>1125.2302</v>
      </c>
      <c r="J80" s="165">
        <v>220.30607000000001</v>
      </c>
      <c r="K80" s="165">
        <v>1345.5362700000001</v>
      </c>
      <c r="L80" s="165">
        <v>5569.20219</v>
      </c>
      <c r="M80" s="165">
        <v>212.93487999999999</v>
      </c>
      <c r="N80" s="165">
        <v>5782.1370700000007</v>
      </c>
      <c r="O80" s="165">
        <v>7127.6850899999999</v>
      </c>
      <c r="P80" s="165">
        <v>15946.17618</v>
      </c>
      <c r="Q80" s="165">
        <v>0</v>
      </c>
      <c r="R80" s="166">
        <v>15946.17618</v>
      </c>
      <c r="S80" s="7"/>
      <c r="T80" s="7"/>
      <c r="U80" s="7"/>
      <c r="V80" s="7"/>
      <c r="W80" s="7"/>
      <c r="X80" s="7"/>
      <c r="Y80" s="7"/>
      <c r="Z80" s="7"/>
      <c r="AA80" s="7"/>
      <c r="AB80" s="7"/>
    </row>
    <row r="81" spans="1:28" ht="13.5">
      <c r="A81" s="167"/>
      <c r="B81" s="167"/>
      <c r="C81" s="167"/>
      <c r="D81" s="167"/>
      <c r="E81" s="168">
        <v>161</v>
      </c>
      <c r="F81" s="169">
        <v>5.3969999999999997E-2</v>
      </c>
      <c r="G81" s="121">
        <v>0</v>
      </c>
      <c r="H81" s="121">
        <v>5.3969999999999997E-2</v>
      </c>
      <c r="I81" s="121">
        <v>1615.8493000000001</v>
      </c>
      <c r="J81" s="121">
        <v>79.40961999999999</v>
      </c>
      <c r="K81" s="121">
        <v>1695.25892</v>
      </c>
      <c r="L81" s="121">
        <v>5064.5157099999997</v>
      </c>
      <c r="M81" s="121">
        <v>586.44197999999994</v>
      </c>
      <c r="N81" s="121">
        <v>5650.9576900000002</v>
      </c>
      <c r="O81" s="121">
        <v>7346.2705800000003</v>
      </c>
      <c r="P81" s="121">
        <v>26086.423839999999</v>
      </c>
      <c r="Q81" s="121">
        <v>0</v>
      </c>
      <c r="R81" s="170">
        <v>26086.423839999999</v>
      </c>
      <c r="S81" s="7"/>
      <c r="T81" s="7"/>
      <c r="U81" s="7"/>
      <c r="V81" s="7"/>
      <c r="W81" s="7"/>
      <c r="X81" s="7"/>
      <c r="Y81" s="7"/>
      <c r="Z81" s="7"/>
      <c r="AA81" s="7"/>
      <c r="AB81" s="7"/>
    </row>
    <row r="82" spans="1:28" ht="13.5">
      <c r="A82" s="167"/>
      <c r="B82" s="167"/>
      <c r="C82" s="167"/>
      <c r="D82" s="167"/>
      <c r="E82" s="168">
        <v>322</v>
      </c>
      <c r="F82" s="169">
        <v>1.5400000000000001E-3</v>
      </c>
      <c r="G82" s="121">
        <v>0</v>
      </c>
      <c r="H82" s="121">
        <v>1.5400000000000001E-3</v>
      </c>
      <c r="I82" s="121">
        <v>46.147010000000002</v>
      </c>
      <c r="J82" s="121">
        <v>7.6299999999999993E-2</v>
      </c>
      <c r="K82" s="121">
        <v>46.223309999999998</v>
      </c>
      <c r="L82" s="121">
        <v>0</v>
      </c>
      <c r="M82" s="121">
        <v>0</v>
      </c>
      <c r="N82" s="121">
        <v>0</v>
      </c>
      <c r="O82" s="121">
        <v>46.224849999999996</v>
      </c>
      <c r="P82" s="121">
        <v>1380.0350700000001</v>
      </c>
      <c r="Q82" s="121">
        <v>0</v>
      </c>
      <c r="R82" s="170">
        <v>1380.0350700000001</v>
      </c>
      <c r="S82" s="7"/>
      <c r="T82" s="7"/>
      <c r="U82" s="7"/>
      <c r="V82" s="7"/>
      <c r="W82" s="7"/>
      <c r="X82" s="7"/>
      <c r="Y82" s="7"/>
      <c r="Z82" s="7"/>
      <c r="AA82" s="7"/>
      <c r="AB82" s="7"/>
    </row>
    <row r="83" spans="1:28" ht="13.5">
      <c r="A83" s="167"/>
      <c r="B83" s="167"/>
      <c r="C83" s="167"/>
      <c r="D83" s="167"/>
      <c r="E83" s="168">
        <v>346</v>
      </c>
      <c r="F83" s="169">
        <v>2.9739999999999999E-2</v>
      </c>
      <c r="G83" s="121">
        <v>0</v>
      </c>
      <c r="H83" s="121">
        <v>2.9739999999999999E-2</v>
      </c>
      <c r="I83" s="121">
        <v>28.965869999999999</v>
      </c>
      <c r="J83" s="121">
        <v>0</v>
      </c>
      <c r="K83" s="121">
        <v>28.965869999999999</v>
      </c>
      <c r="L83" s="121">
        <v>0</v>
      </c>
      <c r="M83" s="121">
        <v>0</v>
      </c>
      <c r="N83" s="121">
        <v>0</v>
      </c>
      <c r="O83" s="121">
        <v>28.995609999999999</v>
      </c>
      <c r="P83" s="121">
        <v>1317.4275</v>
      </c>
      <c r="Q83" s="121">
        <v>0</v>
      </c>
      <c r="R83" s="170">
        <v>1317.4275</v>
      </c>
      <c r="S83" s="7"/>
      <c r="T83" s="7"/>
      <c r="U83" s="7"/>
      <c r="V83" s="7"/>
      <c r="W83" s="7"/>
      <c r="X83" s="7"/>
      <c r="Y83" s="7"/>
      <c r="Z83" s="7"/>
      <c r="AA83" s="7"/>
      <c r="AB83" s="7"/>
    </row>
    <row r="84" spans="1:28" ht="13.5">
      <c r="A84" s="167"/>
      <c r="B84" s="167"/>
      <c r="C84" s="167"/>
      <c r="D84" s="163" t="s">
        <v>153</v>
      </c>
      <c r="E84" s="163">
        <v>36</v>
      </c>
      <c r="F84" s="164">
        <v>1.274E-2</v>
      </c>
      <c r="G84" s="165">
        <v>0</v>
      </c>
      <c r="H84" s="165">
        <v>1.274E-2</v>
      </c>
      <c r="I84" s="165">
        <v>1520.6355000000001</v>
      </c>
      <c r="J84" s="165">
        <v>130.31519</v>
      </c>
      <c r="K84" s="165">
        <v>1650.9506899999999</v>
      </c>
      <c r="L84" s="165">
        <v>6372.2722000000003</v>
      </c>
      <c r="M84" s="165">
        <v>489.24491999999998</v>
      </c>
      <c r="N84" s="165">
        <v>6861.5171200000004</v>
      </c>
      <c r="O84" s="165">
        <v>8512.4805500000002</v>
      </c>
      <c r="P84" s="165">
        <v>20058.49942</v>
      </c>
      <c r="Q84" s="165">
        <v>0</v>
      </c>
      <c r="R84" s="166">
        <v>20058.49942</v>
      </c>
      <c r="S84" s="7"/>
      <c r="T84" s="7"/>
      <c r="U84" s="7"/>
      <c r="V84" s="7"/>
      <c r="W84" s="7"/>
      <c r="X84" s="7"/>
      <c r="Y84" s="7"/>
      <c r="Z84" s="7"/>
      <c r="AA84" s="7"/>
      <c r="AB84" s="7"/>
    </row>
    <row r="85" spans="1:28" ht="13.5">
      <c r="A85" s="167"/>
      <c r="B85" s="167"/>
      <c r="C85" s="167"/>
      <c r="D85" s="167"/>
      <c r="E85" s="168">
        <v>384</v>
      </c>
      <c r="F85" s="169">
        <v>5.0000000000000001E-4</v>
      </c>
      <c r="G85" s="121">
        <v>0</v>
      </c>
      <c r="H85" s="121">
        <v>5.0000000000000001E-4</v>
      </c>
      <c r="I85" s="121">
        <v>1.1087899999999999</v>
      </c>
      <c r="J85" s="121">
        <v>0</v>
      </c>
      <c r="K85" s="121">
        <v>1.1087899999999999</v>
      </c>
      <c r="L85" s="121">
        <v>0</v>
      </c>
      <c r="M85" s="121">
        <v>0</v>
      </c>
      <c r="N85" s="121">
        <v>0</v>
      </c>
      <c r="O85" s="121">
        <v>1.1092899999999999</v>
      </c>
      <c r="P85" s="121">
        <v>1712.3415</v>
      </c>
      <c r="Q85" s="121">
        <v>0</v>
      </c>
      <c r="R85" s="170">
        <v>1712.3415</v>
      </c>
      <c r="S85" s="7"/>
      <c r="T85" s="7"/>
      <c r="U85" s="7"/>
      <c r="V85" s="7"/>
      <c r="W85" s="7"/>
      <c r="X85" s="7"/>
      <c r="Y85" s="7"/>
      <c r="Z85" s="7"/>
      <c r="AA85" s="7"/>
      <c r="AB85" s="7"/>
    </row>
    <row r="86" spans="1:28" ht="13.5">
      <c r="A86" s="167"/>
      <c r="B86" s="167"/>
      <c r="C86" s="167"/>
      <c r="D86" s="167"/>
      <c r="E86" s="168">
        <v>386</v>
      </c>
      <c r="F86" s="169">
        <v>0</v>
      </c>
      <c r="G86" s="121">
        <v>0</v>
      </c>
      <c r="H86" s="121">
        <v>0</v>
      </c>
      <c r="I86" s="121">
        <v>0.27299000000000001</v>
      </c>
      <c r="J86" s="121">
        <v>0</v>
      </c>
      <c r="K86" s="121">
        <v>0.27299000000000001</v>
      </c>
      <c r="L86" s="121">
        <v>0</v>
      </c>
      <c r="M86" s="121">
        <v>0</v>
      </c>
      <c r="N86" s="121">
        <v>0</v>
      </c>
      <c r="O86" s="121">
        <v>0.27299000000000001</v>
      </c>
      <c r="P86" s="121">
        <v>289.94468000000001</v>
      </c>
      <c r="Q86" s="121">
        <v>0</v>
      </c>
      <c r="R86" s="170">
        <v>289.94468000000001</v>
      </c>
      <c r="S86" s="7"/>
      <c r="T86" s="7"/>
      <c r="U86" s="7"/>
      <c r="V86" s="7"/>
      <c r="W86" s="7"/>
      <c r="X86" s="7"/>
      <c r="Y86" s="7"/>
      <c r="Z86" s="7"/>
      <c r="AA86" s="7"/>
      <c r="AB86" s="7"/>
    </row>
    <row r="87" spans="1:28" ht="13.5">
      <c r="A87" s="167"/>
      <c r="B87" s="167"/>
      <c r="C87" s="167"/>
      <c r="D87" s="167"/>
      <c r="E87" s="168">
        <v>395</v>
      </c>
      <c r="F87" s="169">
        <v>0</v>
      </c>
      <c r="G87" s="121">
        <v>0</v>
      </c>
      <c r="H87" s="121">
        <v>0</v>
      </c>
      <c r="I87" s="121">
        <v>0.6450499999999999</v>
      </c>
      <c r="J87" s="121">
        <v>0</v>
      </c>
      <c r="K87" s="121">
        <v>0.6450499999999999</v>
      </c>
      <c r="L87" s="121">
        <v>0</v>
      </c>
      <c r="M87" s="121">
        <v>0</v>
      </c>
      <c r="N87" s="121">
        <v>0</v>
      </c>
      <c r="O87" s="121">
        <v>0.6450499999999999</v>
      </c>
      <c r="P87" s="121">
        <v>1514.89949</v>
      </c>
      <c r="Q87" s="121">
        <v>0</v>
      </c>
      <c r="R87" s="170">
        <v>1514.89949</v>
      </c>
      <c r="S87" s="7"/>
      <c r="T87" s="7"/>
      <c r="U87" s="7"/>
      <c r="V87" s="7"/>
      <c r="W87" s="7"/>
      <c r="X87" s="7"/>
      <c r="Y87" s="7"/>
      <c r="Z87" s="7"/>
      <c r="AA87" s="7"/>
      <c r="AB87" s="7"/>
    </row>
    <row r="88" spans="1:28" ht="13.5">
      <c r="A88" s="167"/>
      <c r="B88" s="167"/>
      <c r="C88" s="167"/>
      <c r="D88" s="163" t="s">
        <v>154</v>
      </c>
      <c r="E88" s="163">
        <v>299</v>
      </c>
      <c r="F88" s="164">
        <v>0</v>
      </c>
      <c r="G88" s="165">
        <v>0</v>
      </c>
      <c r="H88" s="165">
        <v>0</v>
      </c>
      <c r="I88" s="165">
        <v>24.715209999999999</v>
      </c>
      <c r="J88" s="165">
        <v>1.20689</v>
      </c>
      <c r="K88" s="165">
        <v>25.922099999999997</v>
      </c>
      <c r="L88" s="165">
        <v>0</v>
      </c>
      <c r="M88" s="165">
        <v>0</v>
      </c>
      <c r="N88" s="165">
        <v>0</v>
      </c>
      <c r="O88" s="165">
        <v>25.922099999999997</v>
      </c>
      <c r="P88" s="165">
        <v>1657.86447</v>
      </c>
      <c r="Q88" s="165">
        <v>0</v>
      </c>
      <c r="R88" s="166">
        <v>1657.86447</v>
      </c>
      <c r="S88" s="7"/>
      <c r="T88" s="7"/>
      <c r="U88" s="7"/>
      <c r="V88" s="7"/>
      <c r="W88" s="7"/>
      <c r="X88" s="7"/>
      <c r="Y88" s="7"/>
      <c r="Z88" s="7"/>
      <c r="AA88" s="7"/>
      <c r="AB88" s="7"/>
    </row>
    <row r="89" spans="1:28" ht="13.5">
      <c r="A89" s="167"/>
      <c r="B89" s="167"/>
      <c r="C89" s="167"/>
      <c r="D89" s="167"/>
      <c r="E89" s="168">
        <v>375</v>
      </c>
      <c r="F89" s="169">
        <v>2.6370000000000001E-2</v>
      </c>
      <c r="G89" s="121">
        <v>0</v>
      </c>
      <c r="H89" s="121">
        <v>2.6370000000000001E-2</v>
      </c>
      <c r="I89" s="121">
        <v>3124.2767799999997</v>
      </c>
      <c r="J89" s="121">
        <v>237.46332000000001</v>
      </c>
      <c r="K89" s="121">
        <v>3361.7401</v>
      </c>
      <c r="L89" s="121">
        <v>40335.325549999994</v>
      </c>
      <c r="M89" s="121">
        <v>2028.5283899999999</v>
      </c>
      <c r="N89" s="121">
        <v>42363.853940000001</v>
      </c>
      <c r="O89" s="121">
        <v>45725.620409999996</v>
      </c>
      <c r="P89" s="121">
        <v>25120.048940000001</v>
      </c>
      <c r="Q89" s="121">
        <v>0</v>
      </c>
      <c r="R89" s="170">
        <v>25120.048940000001</v>
      </c>
      <c r="S89" s="7"/>
      <c r="T89" s="7"/>
      <c r="U89" s="7"/>
      <c r="V89" s="7"/>
      <c r="W89" s="7"/>
      <c r="X89" s="7"/>
      <c r="Y89" s="7"/>
      <c r="Z89" s="7"/>
      <c r="AA89" s="7"/>
      <c r="AB89" s="7"/>
    </row>
    <row r="90" spans="1:28" ht="13.5">
      <c r="A90" s="167"/>
      <c r="B90" s="167"/>
      <c r="C90" s="167"/>
      <c r="D90" s="163" t="s">
        <v>155</v>
      </c>
      <c r="E90" s="163">
        <v>14</v>
      </c>
      <c r="F90" s="164">
        <v>7.640000000000001E-2</v>
      </c>
      <c r="G90" s="165">
        <v>0</v>
      </c>
      <c r="H90" s="165">
        <v>7.640000000000001E-2</v>
      </c>
      <c r="I90" s="165">
        <v>2032.8642299999999</v>
      </c>
      <c r="J90" s="165">
        <v>446.90899000000002</v>
      </c>
      <c r="K90" s="165">
        <v>2479.77322</v>
      </c>
      <c r="L90" s="165">
        <v>13844.165130000001</v>
      </c>
      <c r="M90" s="165">
        <v>1293.5871100000002</v>
      </c>
      <c r="N90" s="165">
        <v>15137.75224</v>
      </c>
      <c r="O90" s="165">
        <v>17617.601859999999</v>
      </c>
      <c r="P90" s="165">
        <v>30302.660250000001</v>
      </c>
      <c r="Q90" s="165">
        <v>0</v>
      </c>
      <c r="R90" s="166">
        <v>30302.660250000001</v>
      </c>
      <c r="S90" s="7"/>
      <c r="T90" s="7"/>
      <c r="U90" s="7"/>
      <c r="V90" s="7"/>
      <c r="W90" s="7"/>
      <c r="X90" s="7"/>
      <c r="Y90" s="7"/>
      <c r="Z90" s="7"/>
      <c r="AA90" s="7"/>
      <c r="AB90" s="7"/>
    </row>
    <row r="91" spans="1:28" ht="13.5">
      <c r="A91" s="167"/>
      <c r="B91" s="167"/>
      <c r="C91" s="167"/>
      <c r="D91" s="163" t="s">
        <v>156</v>
      </c>
      <c r="E91" s="163">
        <v>347</v>
      </c>
      <c r="F91" s="164">
        <v>5.2599999999999999E-3</v>
      </c>
      <c r="G91" s="165">
        <v>0</v>
      </c>
      <c r="H91" s="165">
        <v>5.2599999999999999E-3</v>
      </c>
      <c r="I91" s="165">
        <v>65.984520000000003</v>
      </c>
      <c r="J91" s="165">
        <v>6.1270000000000005E-2</v>
      </c>
      <c r="K91" s="165">
        <v>66.045789999999997</v>
      </c>
      <c r="L91" s="165">
        <v>0</v>
      </c>
      <c r="M91" s="165">
        <v>0</v>
      </c>
      <c r="N91" s="165">
        <v>0</v>
      </c>
      <c r="O91" s="165">
        <v>66.051050000000004</v>
      </c>
      <c r="P91" s="165">
        <v>2118.4376899999997</v>
      </c>
      <c r="Q91" s="165">
        <v>0</v>
      </c>
      <c r="R91" s="166">
        <v>2118.4376899999997</v>
      </c>
      <c r="S91" s="7"/>
      <c r="T91" s="7"/>
      <c r="U91" s="7"/>
      <c r="V91" s="7"/>
      <c r="W91" s="7"/>
      <c r="X91" s="7"/>
      <c r="Y91" s="7"/>
      <c r="Z91" s="7"/>
      <c r="AA91" s="7"/>
      <c r="AB91" s="7"/>
    </row>
    <row r="92" spans="1:28" ht="13.5">
      <c r="A92" s="167"/>
      <c r="B92" s="167"/>
      <c r="C92" s="167"/>
      <c r="D92" s="167"/>
      <c r="E92" s="168">
        <v>396</v>
      </c>
      <c r="F92" s="169">
        <v>0</v>
      </c>
      <c r="G92" s="121">
        <v>0</v>
      </c>
      <c r="H92" s="121">
        <v>0</v>
      </c>
      <c r="I92" s="121">
        <v>3.7974699999999997</v>
      </c>
      <c r="J92" s="121">
        <v>0</v>
      </c>
      <c r="K92" s="121">
        <v>3.7974699999999997</v>
      </c>
      <c r="L92" s="121">
        <v>0</v>
      </c>
      <c r="M92" s="121">
        <v>0</v>
      </c>
      <c r="N92" s="121">
        <v>0</v>
      </c>
      <c r="O92" s="121">
        <v>3.7974699999999997</v>
      </c>
      <c r="P92" s="121">
        <v>1634.6113600000001</v>
      </c>
      <c r="Q92" s="121">
        <v>0</v>
      </c>
      <c r="R92" s="170">
        <v>1634.6113600000001</v>
      </c>
      <c r="S92" s="7"/>
      <c r="T92" s="7"/>
      <c r="U92" s="7"/>
      <c r="V92" s="7"/>
      <c r="W92" s="7"/>
      <c r="X92" s="7"/>
      <c r="Y92" s="7"/>
      <c r="Z92" s="7"/>
      <c r="AA92" s="7"/>
      <c r="AB92" s="7"/>
    </row>
    <row r="93" spans="1:28" ht="13.5">
      <c r="A93" s="167"/>
      <c r="B93" s="167"/>
      <c r="C93" s="167"/>
      <c r="D93" s="163" t="s">
        <v>157</v>
      </c>
      <c r="E93" s="163">
        <v>57</v>
      </c>
      <c r="F93" s="164">
        <v>9.670999999999999E-2</v>
      </c>
      <c r="G93" s="165">
        <v>0</v>
      </c>
      <c r="H93" s="165">
        <v>9.670999999999999E-2</v>
      </c>
      <c r="I93" s="165">
        <v>1482.3665000000001</v>
      </c>
      <c r="J93" s="165">
        <v>27.873439999999999</v>
      </c>
      <c r="K93" s="165">
        <v>1510.2399399999999</v>
      </c>
      <c r="L93" s="165">
        <v>6291.8952099999997</v>
      </c>
      <c r="M93" s="165">
        <v>118.72180999999999</v>
      </c>
      <c r="N93" s="165">
        <v>6410.6170199999997</v>
      </c>
      <c r="O93" s="165">
        <v>7920.9536699999999</v>
      </c>
      <c r="P93" s="165">
        <v>25208.78255</v>
      </c>
      <c r="Q93" s="165">
        <v>0</v>
      </c>
      <c r="R93" s="166">
        <v>25208.78255</v>
      </c>
      <c r="S93" s="7"/>
      <c r="T93" s="7"/>
      <c r="U93" s="7"/>
      <c r="V93" s="7"/>
      <c r="W93" s="7"/>
      <c r="X93" s="7"/>
      <c r="Y93" s="7"/>
      <c r="Z93" s="7"/>
      <c r="AA93" s="7"/>
      <c r="AB93" s="7"/>
    </row>
    <row r="94" spans="1:28" ht="13.5">
      <c r="A94" s="167"/>
      <c r="B94" s="167"/>
      <c r="C94" s="167"/>
      <c r="D94" s="167"/>
      <c r="E94" s="168">
        <v>336</v>
      </c>
      <c r="F94" s="169">
        <v>8.8000000000000003E-4</v>
      </c>
      <c r="G94" s="121">
        <v>0</v>
      </c>
      <c r="H94" s="121">
        <v>8.8000000000000003E-4</v>
      </c>
      <c r="I94" s="121">
        <v>58.755760000000002</v>
      </c>
      <c r="J94" s="121">
        <v>0</v>
      </c>
      <c r="K94" s="121">
        <v>58.755760000000002</v>
      </c>
      <c r="L94" s="121">
        <v>0</v>
      </c>
      <c r="M94" s="121">
        <v>0</v>
      </c>
      <c r="N94" s="121">
        <v>0</v>
      </c>
      <c r="O94" s="121">
        <v>58.756639999999997</v>
      </c>
      <c r="P94" s="121">
        <v>1927.4702600000001</v>
      </c>
      <c r="Q94" s="121">
        <v>0</v>
      </c>
      <c r="R94" s="170">
        <v>1927.4702600000001</v>
      </c>
      <c r="S94" s="7"/>
      <c r="T94" s="7"/>
      <c r="U94" s="7"/>
      <c r="V94" s="7"/>
      <c r="W94" s="7"/>
      <c r="X94" s="7"/>
      <c r="Y94" s="7"/>
      <c r="Z94" s="7"/>
      <c r="AA94" s="7"/>
      <c r="AB94" s="7"/>
    </row>
    <row r="95" spans="1:28" ht="13.5">
      <c r="A95" s="167"/>
      <c r="B95" s="167"/>
      <c r="C95" s="167"/>
      <c r="D95" s="167"/>
      <c r="E95" s="168">
        <v>383</v>
      </c>
      <c r="F95" s="169">
        <v>6.9999999999999999E-4</v>
      </c>
      <c r="G95" s="121">
        <v>0</v>
      </c>
      <c r="H95" s="121">
        <v>6.9999999999999999E-4</v>
      </c>
      <c r="I95" s="121">
        <v>7.3464399999999994</v>
      </c>
      <c r="J95" s="121">
        <v>0</v>
      </c>
      <c r="K95" s="121">
        <v>7.3464399999999994</v>
      </c>
      <c r="L95" s="121">
        <v>0</v>
      </c>
      <c r="M95" s="121">
        <v>0</v>
      </c>
      <c r="N95" s="121">
        <v>0</v>
      </c>
      <c r="O95" s="121">
        <v>7.3471400000000004</v>
      </c>
      <c r="P95" s="121">
        <v>1894.7887499999999</v>
      </c>
      <c r="Q95" s="121">
        <v>0</v>
      </c>
      <c r="R95" s="170">
        <v>1894.7887499999999</v>
      </c>
      <c r="S95" s="7"/>
      <c r="T95" s="7"/>
      <c r="U95" s="7"/>
      <c r="V95" s="7"/>
      <c r="W95" s="7"/>
      <c r="X95" s="7"/>
      <c r="Y95" s="7"/>
      <c r="Z95" s="7"/>
      <c r="AA95" s="7"/>
      <c r="AB95" s="7"/>
    </row>
    <row r="96" spans="1:28" ht="13.5">
      <c r="A96" s="167"/>
      <c r="B96" s="167"/>
      <c r="C96" s="167"/>
      <c r="D96" s="163" t="s">
        <v>158</v>
      </c>
      <c r="E96" s="163">
        <v>287</v>
      </c>
      <c r="F96" s="164">
        <v>1.29E-2</v>
      </c>
      <c r="G96" s="165">
        <v>0</v>
      </c>
      <c r="H96" s="165">
        <v>1.29E-2</v>
      </c>
      <c r="I96" s="165">
        <v>122.06656</v>
      </c>
      <c r="J96" s="165">
        <v>0</v>
      </c>
      <c r="K96" s="165">
        <v>122.06656</v>
      </c>
      <c r="L96" s="165">
        <v>0</v>
      </c>
      <c r="M96" s="165">
        <v>0</v>
      </c>
      <c r="N96" s="165">
        <v>0</v>
      </c>
      <c r="O96" s="165">
        <v>122.07946000000001</v>
      </c>
      <c r="P96" s="165">
        <v>2338.0125699999999</v>
      </c>
      <c r="Q96" s="165">
        <v>0</v>
      </c>
      <c r="R96" s="166">
        <v>2338.0125699999999</v>
      </c>
      <c r="S96" s="7"/>
      <c r="T96" s="7"/>
      <c r="U96" s="7"/>
      <c r="V96" s="7"/>
      <c r="W96" s="7"/>
      <c r="X96" s="7"/>
      <c r="Y96" s="7"/>
      <c r="Z96" s="7"/>
      <c r="AA96" s="7"/>
      <c r="AB96" s="7"/>
    </row>
    <row r="97" spans="1:28" ht="13.5">
      <c r="A97" s="167"/>
      <c r="B97" s="167"/>
      <c r="C97" s="167"/>
      <c r="D97" s="163" t="s">
        <v>159</v>
      </c>
      <c r="E97" s="163">
        <v>19</v>
      </c>
      <c r="F97" s="164">
        <v>4.2869999999999998E-2</v>
      </c>
      <c r="G97" s="165">
        <v>0</v>
      </c>
      <c r="H97" s="165">
        <v>4.2869999999999998E-2</v>
      </c>
      <c r="I97" s="165">
        <v>2586.1234800000002</v>
      </c>
      <c r="J97" s="165">
        <v>147.02483999999998</v>
      </c>
      <c r="K97" s="165">
        <v>2733.1483199999998</v>
      </c>
      <c r="L97" s="165">
        <v>24890.265500000001</v>
      </c>
      <c r="M97" s="165">
        <v>518.38576999999998</v>
      </c>
      <c r="N97" s="165">
        <v>25408.651269999998</v>
      </c>
      <c r="O97" s="165">
        <v>28141.84246</v>
      </c>
      <c r="P97" s="165">
        <v>33651.979570000003</v>
      </c>
      <c r="Q97" s="165">
        <v>0</v>
      </c>
      <c r="R97" s="166">
        <v>33651.979570000003</v>
      </c>
      <c r="S97" s="7"/>
      <c r="T97" s="7"/>
      <c r="U97" s="7"/>
      <c r="V97" s="7"/>
      <c r="W97" s="7"/>
      <c r="X97" s="7"/>
      <c r="Y97" s="7"/>
      <c r="Z97" s="7"/>
      <c r="AA97" s="7"/>
      <c r="AB97" s="7"/>
    </row>
    <row r="98" spans="1:28" ht="13.5">
      <c r="A98" s="167"/>
      <c r="B98" s="167"/>
      <c r="C98" s="167"/>
      <c r="D98" s="167"/>
      <c r="E98" s="168">
        <v>210</v>
      </c>
      <c r="F98" s="169">
        <v>2.3799999999999997E-3</v>
      </c>
      <c r="G98" s="121">
        <v>0.13184000000000001</v>
      </c>
      <c r="H98" s="121">
        <v>0.13422000000000001</v>
      </c>
      <c r="I98" s="121">
        <v>2592.10095</v>
      </c>
      <c r="J98" s="121">
        <v>133.46395000000001</v>
      </c>
      <c r="K98" s="121">
        <v>2725.5648999999999</v>
      </c>
      <c r="L98" s="121">
        <v>17490.60281</v>
      </c>
      <c r="M98" s="121">
        <v>910.35585000000003</v>
      </c>
      <c r="N98" s="121">
        <v>18400.95866</v>
      </c>
      <c r="O98" s="121">
        <v>21126.657780000001</v>
      </c>
      <c r="P98" s="121">
        <v>30036.030360000001</v>
      </c>
      <c r="Q98" s="121">
        <v>0</v>
      </c>
      <c r="R98" s="170">
        <v>30036.030360000001</v>
      </c>
      <c r="S98" s="7"/>
      <c r="T98" s="7"/>
      <c r="U98" s="7"/>
      <c r="V98" s="7"/>
      <c r="W98" s="7"/>
      <c r="X98" s="7"/>
      <c r="Y98" s="7"/>
      <c r="Z98" s="7"/>
      <c r="AA98" s="7"/>
      <c r="AB98" s="7"/>
    </row>
    <row r="99" spans="1:28" ht="13.5">
      <c r="A99" s="167"/>
      <c r="B99" s="167"/>
      <c r="C99" s="167"/>
      <c r="D99" s="167"/>
      <c r="E99" s="168">
        <v>339</v>
      </c>
      <c r="F99" s="169">
        <v>2.8E-3</v>
      </c>
      <c r="G99" s="121">
        <v>0</v>
      </c>
      <c r="H99" s="121">
        <v>2.8E-3</v>
      </c>
      <c r="I99" s="121">
        <v>44.805480000000003</v>
      </c>
      <c r="J99" s="121">
        <v>3.7909999999999999E-2</v>
      </c>
      <c r="K99" s="121">
        <v>44.843389999999999</v>
      </c>
      <c r="L99" s="121">
        <v>0</v>
      </c>
      <c r="M99" s="121">
        <v>0</v>
      </c>
      <c r="N99" s="121">
        <v>0</v>
      </c>
      <c r="O99" s="121">
        <v>44.84619</v>
      </c>
      <c r="P99" s="121">
        <v>927.79908</v>
      </c>
      <c r="Q99" s="121">
        <v>0</v>
      </c>
      <c r="R99" s="170">
        <v>927.79908</v>
      </c>
      <c r="S99" s="7"/>
      <c r="T99" s="7"/>
      <c r="U99" s="7"/>
      <c r="V99" s="7"/>
      <c r="W99" s="7"/>
      <c r="X99" s="7"/>
      <c r="Y99" s="7"/>
      <c r="Z99" s="7"/>
      <c r="AA99" s="7"/>
      <c r="AB99" s="7"/>
    </row>
    <row r="100" spans="1:28" ht="13.5">
      <c r="A100" s="167"/>
      <c r="B100" s="167"/>
      <c r="C100" s="167"/>
      <c r="D100" s="163" t="s">
        <v>160</v>
      </c>
      <c r="E100" s="163">
        <v>100</v>
      </c>
      <c r="F100" s="164">
        <v>5.6890000000000003E-2</v>
      </c>
      <c r="G100" s="165">
        <v>0</v>
      </c>
      <c r="H100" s="165">
        <v>5.6890000000000003E-2</v>
      </c>
      <c r="I100" s="165">
        <v>1930.3705400000001</v>
      </c>
      <c r="J100" s="165">
        <v>171.54208</v>
      </c>
      <c r="K100" s="165">
        <v>2101.9126200000001</v>
      </c>
      <c r="L100" s="165">
        <v>23444.864430000001</v>
      </c>
      <c r="M100" s="165">
        <v>2483.5547200000001</v>
      </c>
      <c r="N100" s="165">
        <v>25928.419149999998</v>
      </c>
      <c r="O100" s="165">
        <v>28030.388660000001</v>
      </c>
      <c r="P100" s="165">
        <v>20705.244300000002</v>
      </c>
      <c r="Q100" s="165">
        <v>0</v>
      </c>
      <c r="R100" s="166">
        <v>20705.244300000002</v>
      </c>
      <c r="S100" s="7"/>
      <c r="T100" s="7"/>
      <c r="U100" s="7"/>
      <c r="V100" s="7"/>
      <c r="W100" s="7"/>
      <c r="X100" s="7"/>
      <c r="Y100" s="7"/>
      <c r="Z100" s="7"/>
      <c r="AA100" s="7"/>
      <c r="AB100" s="7"/>
    </row>
    <row r="101" spans="1:28" ht="13.5">
      <c r="A101" s="167"/>
      <c r="B101" s="167"/>
      <c r="C101" s="167"/>
      <c r="D101" s="163" t="s">
        <v>161</v>
      </c>
      <c r="E101" s="163">
        <v>83</v>
      </c>
      <c r="F101" s="164">
        <v>8.4399999999999996E-3</v>
      </c>
      <c r="G101" s="165">
        <v>0</v>
      </c>
      <c r="H101" s="165">
        <v>8.4399999999999996E-3</v>
      </c>
      <c r="I101" s="165">
        <v>1166.5611100000001</v>
      </c>
      <c r="J101" s="165">
        <v>86.172579999999996</v>
      </c>
      <c r="K101" s="165">
        <v>1252.73369</v>
      </c>
      <c r="L101" s="165">
        <v>7100.0606600000001</v>
      </c>
      <c r="M101" s="165">
        <v>283.88943999999998</v>
      </c>
      <c r="N101" s="165">
        <v>7383.9501</v>
      </c>
      <c r="O101" s="165">
        <v>8636.6922300000006</v>
      </c>
      <c r="P101" s="165">
        <v>19547.7546</v>
      </c>
      <c r="Q101" s="165">
        <v>0</v>
      </c>
      <c r="R101" s="166">
        <v>19547.7546</v>
      </c>
      <c r="S101" s="7"/>
      <c r="T101" s="7"/>
      <c r="U101" s="7"/>
      <c r="V101" s="7"/>
      <c r="W101" s="7"/>
      <c r="X101" s="7"/>
      <c r="Y101" s="7"/>
      <c r="Z101" s="7"/>
      <c r="AA101" s="7"/>
      <c r="AB101" s="7"/>
    </row>
    <row r="102" spans="1:28" ht="13.5">
      <c r="A102" s="167"/>
      <c r="B102" s="167"/>
      <c r="C102" s="167"/>
      <c r="D102" s="167"/>
      <c r="E102" s="168">
        <v>393</v>
      </c>
      <c r="F102" s="169">
        <v>0</v>
      </c>
      <c r="G102" s="121">
        <v>0</v>
      </c>
      <c r="H102" s="121">
        <v>0</v>
      </c>
      <c r="I102" s="121">
        <v>3.0496399999999997</v>
      </c>
      <c r="J102" s="121">
        <v>0</v>
      </c>
      <c r="K102" s="121">
        <v>3.0496399999999997</v>
      </c>
      <c r="L102" s="121">
        <v>0</v>
      </c>
      <c r="M102" s="121">
        <v>0</v>
      </c>
      <c r="N102" s="121">
        <v>0</v>
      </c>
      <c r="O102" s="121">
        <v>3.0496399999999997</v>
      </c>
      <c r="P102" s="121">
        <v>1649.3476799999999</v>
      </c>
      <c r="Q102" s="121">
        <v>0</v>
      </c>
      <c r="R102" s="170">
        <v>1649.3476799999999</v>
      </c>
      <c r="S102" s="7"/>
      <c r="T102" s="7"/>
      <c r="U102" s="7"/>
      <c r="V102" s="7"/>
      <c r="W102" s="7"/>
      <c r="X102" s="7"/>
      <c r="Y102" s="7"/>
      <c r="Z102" s="7"/>
      <c r="AA102" s="7"/>
      <c r="AB102" s="7"/>
    </row>
    <row r="103" spans="1:28" ht="13.5">
      <c r="A103" s="167"/>
      <c r="B103" s="167"/>
      <c r="C103" s="167"/>
      <c r="D103" s="163" t="s">
        <v>162</v>
      </c>
      <c r="E103" s="163">
        <v>253</v>
      </c>
      <c r="F103" s="164">
        <v>3.6450000000000003E-2</v>
      </c>
      <c r="G103" s="165">
        <v>0</v>
      </c>
      <c r="H103" s="165">
        <v>3.6450000000000003E-2</v>
      </c>
      <c r="I103" s="165">
        <v>37.69717</v>
      </c>
      <c r="J103" s="165">
        <v>0</v>
      </c>
      <c r="K103" s="165">
        <v>37.69717</v>
      </c>
      <c r="L103" s="165">
        <v>0</v>
      </c>
      <c r="M103" s="165">
        <v>0</v>
      </c>
      <c r="N103" s="165">
        <v>0</v>
      </c>
      <c r="O103" s="165">
        <v>37.733620000000002</v>
      </c>
      <c r="P103" s="165">
        <v>2517.39671</v>
      </c>
      <c r="Q103" s="165">
        <v>0</v>
      </c>
      <c r="R103" s="166">
        <v>2517.39671</v>
      </c>
      <c r="S103" s="7"/>
      <c r="T103" s="7"/>
      <c r="U103" s="7"/>
      <c r="V103" s="7"/>
      <c r="W103" s="7"/>
      <c r="X103" s="7"/>
      <c r="Y103" s="7"/>
      <c r="Z103" s="7"/>
      <c r="AA103" s="7"/>
      <c r="AB103" s="7"/>
    </row>
    <row r="104" spans="1:28" ht="13.5">
      <c r="A104" s="167"/>
      <c r="B104" s="163" t="s">
        <v>17</v>
      </c>
      <c r="C104" s="163" t="s">
        <v>163</v>
      </c>
      <c r="D104" s="163" t="s">
        <v>164</v>
      </c>
      <c r="E104" s="163">
        <v>301</v>
      </c>
      <c r="F104" s="164">
        <v>0.45798</v>
      </c>
      <c r="G104" s="165">
        <v>0</v>
      </c>
      <c r="H104" s="165">
        <v>0.45798</v>
      </c>
      <c r="I104" s="165">
        <v>26.1995</v>
      </c>
      <c r="J104" s="165">
        <v>0</v>
      </c>
      <c r="K104" s="165">
        <v>26.1995</v>
      </c>
      <c r="L104" s="165">
        <v>0</v>
      </c>
      <c r="M104" s="165">
        <v>0</v>
      </c>
      <c r="N104" s="165">
        <v>0</v>
      </c>
      <c r="O104" s="165">
        <v>26.65748</v>
      </c>
      <c r="P104" s="165">
        <v>8509.8882599999997</v>
      </c>
      <c r="Q104" s="165">
        <v>0</v>
      </c>
      <c r="R104" s="166">
        <v>8509.8882599999997</v>
      </c>
      <c r="S104" s="7"/>
      <c r="T104" s="7"/>
      <c r="U104" s="7"/>
      <c r="V104" s="7"/>
      <c r="W104" s="7"/>
      <c r="X104" s="7"/>
      <c r="Y104" s="7"/>
      <c r="Z104" s="7"/>
      <c r="AA104" s="7"/>
      <c r="AB104" s="7"/>
    </row>
    <row r="105" spans="1:28" ht="13.5">
      <c r="A105" s="167"/>
      <c r="B105" s="167"/>
      <c r="C105" s="163" t="s">
        <v>165</v>
      </c>
      <c r="D105" s="163" t="s">
        <v>166</v>
      </c>
      <c r="E105" s="163">
        <v>15</v>
      </c>
      <c r="F105" s="164">
        <v>8.8050000000000003E-2</v>
      </c>
      <c r="G105" s="165">
        <v>0</v>
      </c>
      <c r="H105" s="165">
        <v>8.8050000000000003E-2</v>
      </c>
      <c r="I105" s="165">
        <v>1633.8206</v>
      </c>
      <c r="J105" s="165">
        <v>19.877929999999999</v>
      </c>
      <c r="K105" s="165">
        <v>1653.6985300000001</v>
      </c>
      <c r="L105" s="165">
        <v>2850.12266</v>
      </c>
      <c r="M105" s="165">
        <v>66.765299999999996</v>
      </c>
      <c r="N105" s="165">
        <v>2916.88796</v>
      </c>
      <c r="O105" s="165">
        <v>4570.67454</v>
      </c>
      <c r="P105" s="165">
        <v>46926.754670000002</v>
      </c>
      <c r="Q105" s="165">
        <v>0</v>
      </c>
      <c r="R105" s="166">
        <v>46926.754670000002</v>
      </c>
      <c r="S105" s="7"/>
      <c r="T105" s="7"/>
      <c r="U105" s="7"/>
      <c r="V105" s="7"/>
      <c r="W105" s="7"/>
      <c r="X105" s="7"/>
      <c r="Y105" s="7"/>
      <c r="Z105" s="7"/>
      <c r="AA105" s="7"/>
      <c r="AB105" s="7"/>
    </row>
    <row r="106" spans="1:28" ht="13.5">
      <c r="A106" s="167"/>
      <c r="B106" s="167"/>
      <c r="C106" s="167"/>
      <c r="D106" s="167"/>
      <c r="E106" s="168">
        <v>274</v>
      </c>
      <c r="F106" s="169">
        <v>1.115E-2</v>
      </c>
      <c r="G106" s="121">
        <v>0</v>
      </c>
      <c r="H106" s="121">
        <v>1.115E-2</v>
      </c>
      <c r="I106" s="121">
        <v>29.214939999999999</v>
      </c>
      <c r="J106" s="121">
        <v>0</v>
      </c>
      <c r="K106" s="121">
        <v>29.214939999999999</v>
      </c>
      <c r="L106" s="121">
        <v>0</v>
      </c>
      <c r="M106" s="121">
        <v>0</v>
      </c>
      <c r="N106" s="121">
        <v>0</v>
      </c>
      <c r="O106" s="121">
        <v>29.226089999999999</v>
      </c>
      <c r="P106" s="121">
        <v>5537.4271500000004</v>
      </c>
      <c r="Q106" s="121">
        <v>0</v>
      </c>
      <c r="R106" s="170">
        <v>5537.4271500000004</v>
      </c>
      <c r="S106" s="7"/>
      <c r="T106" s="7"/>
      <c r="U106" s="7"/>
      <c r="V106" s="7"/>
      <c r="W106" s="7"/>
      <c r="X106" s="7"/>
      <c r="Y106" s="7"/>
      <c r="Z106" s="7"/>
      <c r="AA106" s="7"/>
      <c r="AB106" s="7"/>
    </row>
    <row r="107" spans="1:28" ht="13.5">
      <c r="A107" s="167"/>
      <c r="B107" s="163" t="s">
        <v>18</v>
      </c>
      <c r="C107" s="163" t="s">
        <v>167</v>
      </c>
      <c r="D107" s="163" t="s">
        <v>167</v>
      </c>
      <c r="E107" s="163">
        <v>216</v>
      </c>
      <c r="F107" s="164">
        <v>4.956E-2</v>
      </c>
      <c r="G107" s="165">
        <v>0</v>
      </c>
      <c r="H107" s="165">
        <v>4.956E-2</v>
      </c>
      <c r="I107" s="165">
        <v>1751.45695</v>
      </c>
      <c r="J107" s="165">
        <v>1.5568199999999999</v>
      </c>
      <c r="K107" s="165">
        <v>1753.01377</v>
      </c>
      <c r="L107" s="165">
        <v>808.87738000000002</v>
      </c>
      <c r="M107" s="165">
        <v>0</v>
      </c>
      <c r="N107" s="165">
        <v>808.87738000000002</v>
      </c>
      <c r="O107" s="165">
        <v>2561.9407099999999</v>
      </c>
      <c r="P107" s="165">
        <v>15892.993930000001</v>
      </c>
      <c r="Q107" s="165">
        <v>0</v>
      </c>
      <c r="R107" s="166">
        <v>15892.993930000001</v>
      </c>
      <c r="S107" s="7"/>
      <c r="T107" s="7"/>
      <c r="U107" s="7"/>
      <c r="V107" s="7"/>
      <c r="W107" s="7"/>
      <c r="X107" s="7"/>
      <c r="Y107" s="7"/>
      <c r="Z107" s="7"/>
      <c r="AA107" s="7"/>
      <c r="AB107" s="7"/>
    </row>
    <row r="108" spans="1:28" ht="13.5">
      <c r="A108" s="167"/>
      <c r="B108" s="163" t="s">
        <v>19</v>
      </c>
      <c r="C108" s="163" t="s">
        <v>168</v>
      </c>
      <c r="D108" s="163" t="s">
        <v>168</v>
      </c>
      <c r="E108" s="163">
        <v>387</v>
      </c>
      <c r="F108" s="164">
        <v>1.0919999999999999E-2</v>
      </c>
      <c r="G108" s="165">
        <v>0</v>
      </c>
      <c r="H108" s="165">
        <v>1.0919999999999999E-2</v>
      </c>
      <c r="I108" s="165">
        <v>410.84316999999999</v>
      </c>
      <c r="J108" s="165">
        <v>33.927370000000003</v>
      </c>
      <c r="K108" s="165">
        <v>444.77053999999998</v>
      </c>
      <c r="L108" s="165">
        <v>3126.52243</v>
      </c>
      <c r="M108" s="165">
        <v>250.29803000000001</v>
      </c>
      <c r="N108" s="165">
        <v>3376.8204599999999</v>
      </c>
      <c r="O108" s="165">
        <v>3821.6019200000001</v>
      </c>
      <c r="P108" s="165">
        <v>6730.9431500000001</v>
      </c>
      <c r="Q108" s="165">
        <v>0</v>
      </c>
      <c r="R108" s="166">
        <v>6730.9431500000001</v>
      </c>
      <c r="S108" s="7"/>
      <c r="T108" s="7"/>
      <c r="U108" s="7"/>
      <c r="V108" s="7"/>
      <c r="W108" s="7"/>
      <c r="X108" s="7"/>
      <c r="Y108" s="7"/>
      <c r="Z108" s="7"/>
      <c r="AA108" s="7"/>
      <c r="AB108" s="7"/>
    </row>
    <row r="109" spans="1:28" ht="13.5">
      <c r="A109" s="167"/>
      <c r="B109" s="167"/>
      <c r="C109" s="163" t="s">
        <v>169</v>
      </c>
      <c r="D109" s="163" t="s">
        <v>19</v>
      </c>
      <c r="E109" s="163">
        <v>244</v>
      </c>
      <c r="F109" s="164">
        <v>1.56E-3</v>
      </c>
      <c r="G109" s="165">
        <v>0</v>
      </c>
      <c r="H109" s="165">
        <v>1.56E-3</v>
      </c>
      <c r="I109" s="165">
        <v>0</v>
      </c>
      <c r="J109" s="165">
        <v>0</v>
      </c>
      <c r="K109" s="165">
        <v>0</v>
      </c>
      <c r="L109" s="165">
        <v>0</v>
      </c>
      <c r="M109" s="165">
        <v>0</v>
      </c>
      <c r="N109" s="165">
        <v>0</v>
      </c>
      <c r="O109" s="165">
        <v>1.56E-3</v>
      </c>
      <c r="P109" s="165">
        <v>7750.8068400000002</v>
      </c>
      <c r="Q109" s="165">
        <v>0</v>
      </c>
      <c r="R109" s="166">
        <v>7750.8068400000002</v>
      </c>
      <c r="S109" s="7"/>
      <c r="T109" s="7"/>
      <c r="U109" s="7"/>
      <c r="V109" s="7"/>
      <c r="W109" s="7"/>
      <c r="X109" s="7"/>
      <c r="Y109" s="7"/>
      <c r="Z109" s="7"/>
      <c r="AA109" s="7"/>
      <c r="AB109" s="7"/>
    </row>
    <row r="110" spans="1:28" ht="13.5">
      <c r="A110" s="167"/>
      <c r="B110" s="163" t="s">
        <v>20</v>
      </c>
      <c r="C110" s="163" t="s">
        <v>20</v>
      </c>
      <c r="D110" s="163" t="s">
        <v>170</v>
      </c>
      <c r="E110" s="163">
        <v>69</v>
      </c>
      <c r="F110" s="164">
        <v>1.115E-2</v>
      </c>
      <c r="G110" s="165">
        <v>0</v>
      </c>
      <c r="H110" s="165">
        <v>1.115E-2</v>
      </c>
      <c r="I110" s="165">
        <v>441.10178999999999</v>
      </c>
      <c r="J110" s="165">
        <v>5.5108900000000007</v>
      </c>
      <c r="K110" s="165">
        <v>446.61268000000001</v>
      </c>
      <c r="L110" s="165">
        <v>2150.2820200000001</v>
      </c>
      <c r="M110" s="165">
        <v>19.985469999999999</v>
      </c>
      <c r="N110" s="165">
        <v>2170.2674900000002</v>
      </c>
      <c r="O110" s="165">
        <v>2616.8913199999997</v>
      </c>
      <c r="P110" s="165">
        <v>8503.7013999999999</v>
      </c>
      <c r="Q110" s="165">
        <v>0</v>
      </c>
      <c r="R110" s="166">
        <v>8503.7013999999999</v>
      </c>
      <c r="S110" s="7"/>
      <c r="T110" s="7"/>
      <c r="U110" s="7"/>
      <c r="V110" s="7"/>
      <c r="W110" s="7"/>
      <c r="X110" s="7"/>
      <c r="Y110" s="7"/>
      <c r="Z110" s="7"/>
      <c r="AA110" s="7"/>
      <c r="AB110" s="7"/>
    </row>
    <row r="111" spans="1:28" ht="13.5">
      <c r="A111" s="167"/>
      <c r="B111" s="163" t="s">
        <v>21</v>
      </c>
      <c r="C111" s="163" t="s">
        <v>171</v>
      </c>
      <c r="D111" s="163" t="s">
        <v>172</v>
      </c>
      <c r="E111" s="163">
        <v>324</v>
      </c>
      <c r="F111" s="164">
        <v>0.12984000000000001</v>
      </c>
      <c r="G111" s="165">
        <v>0</v>
      </c>
      <c r="H111" s="165">
        <v>0.12984000000000001</v>
      </c>
      <c r="I111" s="165">
        <v>21.708729999999999</v>
      </c>
      <c r="J111" s="165">
        <v>0</v>
      </c>
      <c r="K111" s="165">
        <v>21.708729999999999</v>
      </c>
      <c r="L111" s="165">
        <v>0</v>
      </c>
      <c r="M111" s="165">
        <v>0</v>
      </c>
      <c r="N111" s="165">
        <v>0</v>
      </c>
      <c r="O111" s="165">
        <v>21.838570000000001</v>
      </c>
      <c r="P111" s="165">
        <v>4392.6422899999998</v>
      </c>
      <c r="Q111" s="165">
        <v>0</v>
      </c>
      <c r="R111" s="166">
        <v>4392.6422899999998</v>
      </c>
      <c r="S111" s="7"/>
      <c r="T111" s="7"/>
      <c r="U111" s="7"/>
      <c r="V111" s="7"/>
      <c r="W111" s="7"/>
      <c r="X111" s="7"/>
      <c r="Y111" s="7"/>
      <c r="Z111" s="7"/>
      <c r="AA111" s="7"/>
      <c r="AB111" s="7"/>
    </row>
    <row r="112" spans="1:28" ht="13.5">
      <c r="A112" s="167"/>
      <c r="B112" s="167"/>
      <c r="C112" s="163" t="s">
        <v>173</v>
      </c>
      <c r="D112" s="163" t="s">
        <v>173</v>
      </c>
      <c r="E112" s="163">
        <v>75</v>
      </c>
      <c r="F112" s="164">
        <v>2.0309999999999998E-2</v>
      </c>
      <c r="G112" s="165">
        <v>0</v>
      </c>
      <c r="H112" s="165">
        <v>2.0309999999999998E-2</v>
      </c>
      <c r="I112" s="165">
        <v>320.12559999999996</v>
      </c>
      <c r="J112" s="165">
        <v>1.1668399999999999</v>
      </c>
      <c r="K112" s="165">
        <v>321.29244</v>
      </c>
      <c r="L112" s="165">
        <v>258.18099999999998</v>
      </c>
      <c r="M112" s="165">
        <v>0</v>
      </c>
      <c r="N112" s="165">
        <v>258.18099999999998</v>
      </c>
      <c r="O112" s="165">
        <v>579.49374999999998</v>
      </c>
      <c r="P112" s="165">
        <v>17048.769660000002</v>
      </c>
      <c r="Q112" s="165">
        <v>0</v>
      </c>
      <c r="R112" s="166">
        <v>17048.769660000002</v>
      </c>
      <c r="S112" s="7"/>
      <c r="T112" s="7"/>
      <c r="U112" s="7"/>
      <c r="V112" s="7"/>
      <c r="W112" s="7"/>
      <c r="X112" s="7"/>
      <c r="Y112" s="7"/>
      <c r="Z112" s="7"/>
      <c r="AA112" s="7"/>
      <c r="AB112" s="7"/>
    </row>
    <row r="113" spans="1:28" ht="13.5">
      <c r="A113" s="167"/>
      <c r="B113" s="167"/>
      <c r="C113" s="163" t="s">
        <v>21</v>
      </c>
      <c r="D113" s="163" t="s">
        <v>21</v>
      </c>
      <c r="E113" s="163">
        <v>259</v>
      </c>
      <c r="F113" s="164">
        <v>1.8670000000000003E-2</v>
      </c>
      <c r="G113" s="165">
        <v>0</v>
      </c>
      <c r="H113" s="165">
        <v>1.8670000000000003E-2</v>
      </c>
      <c r="I113" s="165">
        <v>30.761689999999998</v>
      </c>
      <c r="J113" s="165">
        <v>0</v>
      </c>
      <c r="K113" s="165">
        <v>30.761689999999998</v>
      </c>
      <c r="L113" s="165">
        <v>0</v>
      </c>
      <c r="M113" s="165">
        <v>0</v>
      </c>
      <c r="N113" s="165">
        <v>0</v>
      </c>
      <c r="O113" s="165">
        <v>30.780360000000002</v>
      </c>
      <c r="P113" s="165">
        <v>2482.3547200000003</v>
      </c>
      <c r="Q113" s="165">
        <v>0</v>
      </c>
      <c r="R113" s="166">
        <v>2482.3547200000003</v>
      </c>
      <c r="S113" s="7"/>
      <c r="T113" s="7"/>
      <c r="U113" s="7"/>
      <c r="V113" s="7"/>
      <c r="W113" s="7"/>
      <c r="X113" s="7"/>
      <c r="Y113" s="7"/>
      <c r="Z113" s="7"/>
      <c r="AA113" s="7"/>
      <c r="AB113" s="7"/>
    </row>
    <row r="114" spans="1:28" ht="13.5">
      <c r="A114" s="167"/>
      <c r="B114" s="167"/>
      <c r="C114" s="167"/>
      <c r="D114" s="167"/>
      <c r="E114" s="168">
        <v>276</v>
      </c>
      <c r="F114" s="169">
        <v>0.16318000000000002</v>
      </c>
      <c r="G114" s="121">
        <v>0</v>
      </c>
      <c r="H114" s="121">
        <v>0.16318000000000002</v>
      </c>
      <c r="I114" s="121">
        <v>77.820979999999992</v>
      </c>
      <c r="J114" s="121">
        <v>4.0000000000000003E-5</v>
      </c>
      <c r="K114" s="121">
        <v>77.821020000000004</v>
      </c>
      <c r="L114" s="121">
        <v>0</v>
      </c>
      <c r="M114" s="121">
        <v>0</v>
      </c>
      <c r="N114" s="121">
        <v>0</v>
      </c>
      <c r="O114" s="121">
        <v>77.984200000000001</v>
      </c>
      <c r="P114" s="121">
        <v>3138.9827599999999</v>
      </c>
      <c r="Q114" s="121">
        <v>0</v>
      </c>
      <c r="R114" s="170">
        <v>3138.9827599999999</v>
      </c>
      <c r="S114" s="7"/>
      <c r="T114" s="7"/>
      <c r="U114" s="7"/>
      <c r="V114" s="7"/>
      <c r="W114" s="7"/>
      <c r="X114" s="7"/>
      <c r="Y114" s="7"/>
      <c r="Z114" s="7"/>
      <c r="AA114" s="7"/>
      <c r="AB114" s="7"/>
    </row>
    <row r="115" spans="1:28" ht="13.5">
      <c r="A115" s="167"/>
      <c r="B115" s="167"/>
      <c r="C115" s="167"/>
      <c r="D115" s="167"/>
      <c r="E115" s="168">
        <v>362</v>
      </c>
      <c r="F115" s="169">
        <v>0.69002999999999992</v>
      </c>
      <c r="G115" s="121">
        <v>0</v>
      </c>
      <c r="H115" s="121">
        <v>0.69002999999999992</v>
      </c>
      <c r="I115" s="121">
        <v>1166.55432</v>
      </c>
      <c r="J115" s="121">
        <v>9.5743399999999994</v>
      </c>
      <c r="K115" s="121">
        <v>1176.1286599999999</v>
      </c>
      <c r="L115" s="121">
        <v>3047.57195</v>
      </c>
      <c r="M115" s="121">
        <v>133.52110999999999</v>
      </c>
      <c r="N115" s="121">
        <v>3181.0930600000002</v>
      </c>
      <c r="O115" s="121">
        <v>4357.9117500000002</v>
      </c>
      <c r="P115" s="121">
        <v>33536.966480000003</v>
      </c>
      <c r="Q115" s="121">
        <v>0</v>
      </c>
      <c r="R115" s="170">
        <v>33536.966480000003</v>
      </c>
      <c r="S115" s="7"/>
      <c r="T115" s="7"/>
      <c r="U115" s="7"/>
      <c r="V115" s="7"/>
      <c r="W115" s="7"/>
      <c r="X115" s="7"/>
      <c r="Y115" s="7"/>
      <c r="Z115" s="7"/>
      <c r="AA115" s="7"/>
      <c r="AB115" s="7"/>
    </row>
    <row r="116" spans="1:28" ht="13.5">
      <c r="A116" s="167"/>
      <c r="B116" s="167"/>
      <c r="C116" s="167"/>
      <c r="D116" s="167"/>
      <c r="E116" s="168">
        <v>399</v>
      </c>
      <c r="F116" s="169">
        <v>10.963239999999999</v>
      </c>
      <c r="G116" s="121">
        <v>0</v>
      </c>
      <c r="H116" s="121">
        <v>10.963239999999999</v>
      </c>
      <c r="I116" s="121">
        <v>809.73063000000002</v>
      </c>
      <c r="J116" s="121">
        <v>3.2393100000000001</v>
      </c>
      <c r="K116" s="121">
        <v>812.96993999999995</v>
      </c>
      <c r="L116" s="121">
        <v>905.85302999999999</v>
      </c>
      <c r="M116" s="121">
        <v>158.256</v>
      </c>
      <c r="N116" s="121">
        <v>1064.1090300000001</v>
      </c>
      <c r="O116" s="121">
        <v>1888.0422100000001</v>
      </c>
      <c r="P116" s="121">
        <v>27079.006789999999</v>
      </c>
      <c r="Q116" s="121">
        <v>0</v>
      </c>
      <c r="R116" s="170">
        <v>27079.006789999999</v>
      </c>
      <c r="S116" s="7"/>
      <c r="T116" s="7"/>
      <c r="U116" s="7"/>
      <c r="V116" s="7"/>
      <c r="W116" s="7"/>
      <c r="X116" s="7"/>
      <c r="Y116" s="7"/>
      <c r="Z116" s="7"/>
      <c r="AA116" s="7"/>
      <c r="AB116" s="7"/>
    </row>
    <row r="117" spans="1:28" ht="13.5">
      <c r="A117" s="167"/>
      <c r="B117" s="167"/>
      <c r="C117" s="167"/>
      <c r="D117" s="163" t="s">
        <v>174</v>
      </c>
      <c r="E117" s="163">
        <v>229</v>
      </c>
      <c r="F117" s="164">
        <v>5.142E-2</v>
      </c>
      <c r="G117" s="165">
        <v>0</v>
      </c>
      <c r="H117" s="165">
        <v>5.142E-2</v>
      </c>
      <c r="I117" s="165">
        <v>257.09195</v>
      </c>
      <c r="J117" s="165">
        <v>4.3848599999999998</v>
      </c>
      <c r="K117" s="165">
        <v>261.47681</v>
      </c>
      <c r="L117" s="165">
        <v>98.159639999999996</v>
      </c>
      <c r="M117" s="165">
        <v>0</v>
      </c>
      <c r="N117" s="165">
        <v>98.159639999999996</v>
      </c>
      <c r="O117" s="165">
        <v>359.68786999999998</v>
      </c>
      <c r="P117" s="165">
        <v>10694.789070000001</v>
      </c>
      <c r="Q117" s="165">
        <v>0</v>
      </c>
      <c r="R117" s="166">
        <v>10694.789070000001</v>
      </c>
      <c r="S117" s="7"/>
      <c r="T117" s="7"/>
      <c r="U117" s="7"/>
      <c r="V117" s="7"/>
      <c r="W117" s="7"/>
      <c r="X117" s="7"/>
      <c r="Y117" s="7"/>
      <c r="Z117" s="7"/>
      <c r="AA117" s="7"/>
      <c r="AB117" s="7"/>
    </row>
    <row r="118" spans="1:28" ht="13.5">
      <c r="A118" s="167"/>
      <c r="B118" s="167"/>
      <c r="C118" s="163" t="s">
        <v>175</v>
      </c>
      <c r="D118" s="163" t="s">
        <v>175</v>
      </c>
      <c r="E118" s="163">
        <v>28</v>
      </c>
      <c r="F118" s="164">
        <v>0.34320000000000001</v>
      </c>
      <c r="G118" s="165">
        <v>0</v>
      </c>
      <c r="H118" s="165">
        <v>0.34320000000000001</v>
      </c>
      <c r="I118" s="165">
        <v>1014.78072</v>
      </c>
      <c r="J118" s="165">
        <v>2.8918300000000001</v>
      </c>
      <c r="K118" s="165">
        <v>1017.67255</v>
      </c>
      <c r="L118" s="165">
        <v>2708.9670599999999</v>
      </c>
      <c r="M118" s="165">
        <v>54.548430000000003</v>
      </c>
      <c r="N118" s="165">
        <v>2763.5154900000002</v>
      </c>
      <c r="O118" s="165">
        <v>3781.5312400000003</v>
      </c>
      <c r="P118" s="165">
        <v>31402.94702</v>
      </c>
      <c r="Q118" s="165">
        <v>0</v>
      </c>
      <c r="R118" s="166">
        <v>31402.94702</v>
      </c>
      <c r="S118" s="7"/>
      <c r="T118" s="7"/>
      <c r="U118" s="7"/>
      <c r="V118" s="7"/>
      <c r="W118" s="7"/>
      <c r="X118" s="7"/>
      <c r="Y118" s="7"/>
      <c r="Z118" s="7"/>
      <c r="AA118" s="7"/>
      <c r="AB118" s="7"/>
    </row>
    <row r="119" spans="1:28" ht="13.5">
      <c r="A119" s="167"/>
      <c r="B119" s="167"/>
      <c r="C119" s="167"/>
      <c r="D119" s="167"/>
      <c r="E119" s="168">
        <v>258</v>
      </c>
      <c r="F119" s="169">
        <v>1.5619999999999998E-2</v>
      </c>
      <c r="G119" s="121">
        <v>0</v>
      </c>
      <c r="H119" s="121">
        <v>1.5619999999999998E-2</v>
      </c>
      <c r="I119" s="121">
        <v>0.58189999999999997</v>
      </c>
      <c r="J119" s="121">
        <v>0</v>
      </c>
      <c r="K119" s="121">
        <v>0.58189999999999997</v>
      </c>
      <c r="L119" s="121">
        <v>0</v>
      </c>
      <c r="M119" s="121">
        <v>0</v>
      </c>
      <c r="N119" s="121">
        <v>0</v>
      </c>
      <c r="O119" s="121">
        <v>0.59751999999999994</v>
      </c>
      <c r="P119" s="121">
        <v>3608.83689</v>
      </c>
      <c r="Q119" s="121">
        <v>0</v>
      </c>
      <c r="R119" s="170">
        <v>3608.83689</v>
      </c>
      <c r="S119" s="7"/>
      <c r="T119" s="7"/>
      <c r="U119" s="7"/>
      <c r="V119" s="7"/>
      <c r="W119" s="7"/>
      <c r="X119" s="7"/>
      <c r="Y119" s="7"/>
      <c r="Z119" s="7"/>
      <c r="AA119" s="7"/>
      <c r="AB119" s="7"/>
    </row>
    <row r="120" spans="1:28" ht="13.5">
      <c r="A120" s="167"/>
      <c r="B120" s="167"/>
      <c r="C120" s="163" t="s">
        <v>176</v>
      </c>
      <c r="D120" s="163" t="s">
        <v>177</v>
      </c>
      <c r="E120" s="163">
        <v>11</v>
      </c>
      <c r="F120" s="164">
        <v>6.6E-4</v>
      </c>
      <c r="G120" s="165">
        <v>0</v>
      </c>
      <c r="H120" s="165">
        <v>6.6E-4</v>
      </c>
      <c r="I120" s="165">
        <v>380.85490999999996</v>
      </c>
      <c r="J120" s="165">
        <v>19.191860000000002</v>
      </c>
      <c r="K120" s="165">
        <v>400.04677000000004</v>
      </c>
      <c r="L120" s="165">
        <v>735.95889999999997</v>
      </c>
      <c r="M120" s="165">
        <v>90.768899999999988</v>
      </c>
      <c r="N120" s="165">
        <v>826.7278</v>
      </c>
      <c r="O120" s="165">
        <v>1226.77523</v>
      </c>
      <c r="P120" s="165">
        <v>14762.95012</v>
      </c>
      <c r="Q120" s="165">
        <v>0</v>
      </c>
      <c r="R120" s="166">
        <v>14762.95012</v>
      </c>
      <c r="S120" s="7"/>
      <c r="T120" s="7"/>
      <c r="U120" s="7"/>
      <c r="V120" s="7"/>
      <c r="W120" s="7"/>
      <c r="X120" s="7"/>
      <c r="Y120" s="7"/>
      <c r="Z120" s="7"/>
      <c r="AA120" s="7"/>
      <c r="AB120" s="7"/>
    </row>
    <row r="121" spans="1:28" ht="13.5">
      <c r="A121" s="167"/>
      <c r="B121" s="163" t="s">
        <v>22</v>
      </c>
      <c r="C121" s="163" t="s">
        <v>22</v>
      </c>
      <c r="D121" s="163" t="s">
        <v>22</v>
      </c>
      <c r="E121" s="163">
        <v>390</v>
      </c>
      <c r="F121" s="164">
        <v>0.31531999999999999</v>
      </c>
      <c r="G121" s="165">
        <v>0</v>
      </c>
      <c r="H121" s="165">
        <v>0.31531999999999999</v>
      </c>
      <c r="I121" s="165">
        <v>280.80735999999996</v>
      </c>
      <c r="J121" s="165">
        <v>9.780479999999999</v>
      </c>
      <c r="K121" s="165">
        <v>290.58784000000003</v>
      </c>
      <c r="L121" s="165">
        <v>827.32503000000008</v>
      </c>
      <c r="M121" s="165">
        <v>228.44118</v>
      </c>
      <c r="N121" s="165">
        <v>1055.76621</v>
      </c>
      <c r="O121" s="165">
        <v>1346.6693700000001</v>
      </c>
      <c r="P121" s="165">
        <v>6909.5308600000008</v>
      </c>
      <c r="Q121" s="165">
        <v>0</v>
      </c>
      <c r="R121" s="166">
        <v>6909.5308600000008</v>
      </c>
      <c r="S121" s="7"/>
      <c r="T121" s="7"/>
      <c r="U121" s="7"/>
      <c r="V121" s="7"/>
      <c r="W121" s="7"/>
      <c r="X121" s="7"/>
      <c r="Y121" s="7"/>
      <c r="Z121" s="7"/>
      <c r="AA121" s="7"/>
      <c r="AB121" s="7"/>
    </row>
    <row r="122" spans="1:28" ht="13.5">
      <c r="A122" s="167"/>
      <c r="B122" s="167"/>
      <c r="C122" s="163" t="s">
        <v>178</v>
      </c>
      <c r="D122" s="163" t="s">
        <v>179</v>
      </c>
      <c r="E122" s="163">
        <v>32</v>
      </c>
      <c r="F122" s="164">
        <v>0.36024</v>
      </c>
      <c r="G122" s="165">
        <v>0</v>
      </c>
      <c r="H122" s="165">
        <v>0.36024</v>
      </c>
      <c r="I122" s="165">
        <v>957.24047999999993</v>
      </c>
      <c r="J122" s="165">
        <v>2.5457399999999999</v>
      </c>
      <c r="K122" s="165">
        <v>959.78621999999996</v>
      </c>
      <c r="L122" s="165">
        <v>2989.9528799999998</v>
      </c>
      <c r="M122" s="165">
        <v>85.335970000000003</v>
      </c>
      <c r="N122" s="165">
        <v>3075.2888499999999</v>
      </c>
      <c r="O122" s="165">
        <v>4035.4353099999998</v>
      </c>
      <c r="P122" s="165">
        <v>22342.13682</v>
      </c>
      <c r="Q122" s="165">
        <v>0</v>
      </c>
      <c r="R122" s="166">
        <v>22342.13682</v>
      </c>
      <c r="S122" s="7"/>
      <c r="T122" s="7"/>
      <c r="U122" s="7"/>
      <c r="V122" s="7"/>
      <c r="W122" s="7"/>
      <c r="X122" s="7"/>
      <c r="Y122" s="7"/>
      <c r="Z122" s="7"/>
      <c r="AA122" s="7"/>
      <c r="AB122" s="7"/>
    </row>
    <row r="123" spans="1:28" ht="13.5">
      <c r="A123" s="167"/>
      <c r="B123" s="163" t="s">
        <v>180</v>
      </c>
      <c r="C123" s="163" t="s">
        <v>181</v>
      </c>
      <c r="D123" s="163" t="s">
        <v>181</v>
      </c>
      <c r="E123" s="163">
        <v>70</v>
      </c>
      <c r="F123" s="164">
        <v>2.5200000000000001E-3</v>
      </c>
      <c r="G123" s="165">
        <v>0</v>
      </c>
      <c r="H123" s="165">
        <v>2.5200000000000001E-3</v>
      </c>
      <c r="I123" s="165">
        <v>774.03809000000001</v>
      </c>
      <c r="J123" s="165">
        <v>12.332360000000001</v>
      </c>
      <c r="K123" s="165">
        <v>786.37045000000001</v>
      </c>
      <c r="L123" s="165">
        <v>568.11076000000003</v>
      </c>
      <c r="M123" s="165">
        <v>0</v>
      </c>
      <c r="N123" s="165">
        <v>568.11076000000003</v>
      </c>
      <c r="O123" s="165">
        <v>1354.4837299999999</v>
      </c>
      <c r="P123" s="165">
        <v>21362.721960000003</v>
      </c>
      <c r="Q123" s="165">
        <v>0</v>
      </c>
      <c r="R123" s="166">
        <v>21362.721960000003</v>
      </c>
      <c r="S123" s="7"/>
      <c r="T123" s="7"/>
      <c r="U123" s="7"/>
      <c r="V123" s="7"/>
      <c r="W123" s="7"/>
      <c r="X123" s="7"/>
      <c r="Y123" s="7"/>
      <c r="Z123" s="7"/>
      <c r="AA123" s="7"/>
      <c r="AB123" s="7"/>
    </row>
    <row r="124" spans="1:28" ht="13.5">
      <c r="A124" s="167"/>
      <c r="B124" s="167"/>
      <c r="C124" s="163" t="s">
        <v>180</v>
      </c>
      <c r="D124" s="163" t="s">
        <v>182</v>
      </c>
      <c r="E124" s="163">
        <v>34</v>
      </c>
      <c r="F124" s="164">
        <v>0.23638000000000001</v>
      </c>
      <c r="G124" s="165">
        <v>0</v>
      </c>
      <c r="H124" s="165">
        <v>0.23638000000000001</v>
      </c>
      <c r="I124" s="165">
        <v>867.10423000000003</v>
      </c>
      <c r="J124" s="165">
        <v>2.2307700000000001</v>
      </c>
      <c r="K124" s="165">
        <v>869.33500000000004</v>
      </c>
      <c r="L124" s="165">
        <v>946.11331000000007</v>
      </c>
      <c r="M124" s="165">
        <v>2.1491199999999999</v>
      </c>
      <c r="N124" s="165">
        <v>948.26242999999999</v>
      </c>
      <c r="O124" s="165">
        <v>1817.8338100000001</v>
      </c>
      <c r="P124" s="165">
        <v>40302.977759999994</v>
      </c>
      <c r="Q124" s="165">
        <v>0</v>
      </c>
      <c r="R124" s="166">
        <v>40302.977759999994</v>
      </c>
      <c r="S124" s="7"/>
      <c r="T124" s="7"/>
      <c r="U124" s="7"/>
      <c r="V124" s="7"/>
      <c r="W124" s="7"/>
      <c r="X124" s="7"/>
      <c r="Y124" s="7"/>
      <c r="Z124" s="7"/>
      <c r="AA124" s="7"/>
      <c r="AB124" s="7"/>
    </row>
    <row r="125" spans="1:28" ht="13.5">
      <c r="A125" s="167"/>
      <c r="B125" s="167"/>
      <c r="C125" s="167"/>
      <c r="D125" s="167"/>
      <c r="E125" s="168">
        <v>311</v>
      </c>
      <c r="F125" s="169">
        <v>9.11E-3</v>
      </c>
      <c r="G125" s="121">
        <v>0</v>
      </c>
      <c r="H125" s="121">
        <v>9.11E-3</v>
      </c>
      <c r="I125" s="121">
        <v>14.359969999999999</v>
      </c>
      <c r="J125" s="121">
        <v>0</v>
      </c>
      <c r="K125" s="121">
        <v>14.359969999999999</v>
      </c>
      <c r="L125" s="121">
        <v>0</v>
      </c>
      <c r="M125" s="121">
        <v>0</v>
      </c>
      <c r="N125" s="121">
        <v>0</v>
      </c>
      <c r="O125" s="121">
        <v>14.36908</v>
      </c>
      <c r="P125" s="121">
        <v>4134.7772699999996</v>
      </c>
      <c r="Q125" s="121">
        <v>0</v>
      </c>
      <c r="R125" s="170">
        <v>4134.7772699999996</v>
      </c>
      <c r="S125" s="7"/>
      <c r="T125" s="7"/>
      <c r="U125" s="7"/>
      <c r="V125" s="7"/>
      <c r="W125" s="7"/>
      <c r="X125" s="7"/>
      <c r="Y125" s="7"/>
      <c r="Z125" s="7"/>
      <c r="AA125" s="7"/>
      <c r="AB125" s="7"/>
    </row>
    <row r="126" spans="1:28" ht="13.5">
      <c r="A126" s="167"/>
      <c r="B126" s="163" t="s">
        <v>24</v>
      </c>
      <c r="C126" s="163" t="s">
        <v>24</v>
      </c>
      <c r="D126" s="163" t="s">
        <v>24</v>
      </c>
      <c r="E126" s="163">
        <v>12</v>
      </c>
      <c r="F126" s="164">
        <v>0.69246000000000008</v>
      </c>
      <c r="G126" s="165">
        <v>0</v>
      </c>
      <c r="H126" s="165">
        <v>0.69246000000000008</v>
      </c>
      <c r="I126" s="165">
        <v>1169.7193300000001</v>
      </c>
      <c r="J126" s="165">
        <v>81.505189999999999</v>
      </c>
      <c r="K126" s="165">
        <v>1251.22452</v>
      </c>
      <c r="L126" s="165">
        <v>4714.5174400000005</v>
      </c>
      <c r="M126" s="165">
        <v>328.37806999999998</v>
      </c>
      <c r="N126" s="165">
        <v>5042.8955099999994</v>
      </c>
      <c r="O126" s="165">
        <v>6294.8124900000003</v>
      </c>
      <c r="P126" s="165">
        <v>33618.988819999999</v>
      </c>
      <c r="Q126" s="165">
        <v>1.38184</v>
      </c>
      <c r="R126" s="166">
        <v>33620.370659999993</v>
      </c>
      <c r="S126" s="7"/>
      <c r="T126" s="7"/>
      <c r="U126" s="7"/>
      <c r="V126" s="7"/>
      <c r="W126" s="7"/>
      <c r="X126" s="7"/>
      <c r="Y126" s="7"/>
      <c r="Z126" s="7"/>
      <c r="AA126" s="7"/>
      <c r="AB126" s="7"/>
    </row>
    <row r="127" spans="1:28" ht="13.5">
      <c r="A127" s="167"/>
      <c r="B127" s="163" t="s">
        <v>25</v>
      </c>
      <c r="C127" s="163" t="s">
        <v>25</v>
      </c>
      <c r="D127" s="163" t="s">
        <v>25</v>
      </c>
      <c r="E127" s="163">
        <v>10</v>
      </c>
      <c r="F127" s="164">
        <v>4.4999999999999999E-4</v>
      </c>
      <c r="G127" s="165">
        <v>0</v>
      </c>
      <c r="H127" s="165">
        <v>4.4999999999999999E-4</v>
      </c>
      <c r="I127" s="165">
        <v>811.21034999999995</v>
      </c>
      <c r="J127" s="165">
        <v>7.2129700000000003</v>
      </c>
      <c r="K127" s="165">
        <v>818.42331999999999</v>
      </c>
      <c r="L127" s="165">
        <v>852.25870999999995</v>
      </c>
      <c r="M127" s="165">
        <v>2.8888499999999997</v>
      </c>
      <c r="N127" s="165">
        <v>855.14756000000011</v>
      </c>
      <c r="O127" s="165">
        <v>1673.57133</v>
      </c>
      <c r="P127" s="165">
        <v>30154.663140000001</v>
      </c>
      <c r="Q127" s="165">
        <v>0</v>
      </c>
      <c r="R127" s="166">
        <v>30154.663140000001</v>
      </c>
      <c r="S127" s="7"/>
      <c r="T127" s="7"/>
      <c r="U127" s="7"/>
      <c r="V127" s="7"/>
      <c r="W127" s="7"/>
      <c r="X127" s="7"/>
      <c r="Y127" s="7"/>
      <c r="Z127" s="7"/>
      <c r="AA127" s="7"/>
      <c r="AB127" s="7"/>
    </row>
    <row r="128" spans="1:28" ht="13.5">
      <c r="A128" s="167"/>
      <c r="B128" s="167"/>
      <c r="C128" s="167"/>
      <c r="D128" s="167"/>
      <c r="E128" s="168">
        <v>325</v>
      </c>
      <c r="F128" s="169">
        <v>2.7599999999999999E-3</v>
      </c>
      <c r="G128" s="121">
        <v>0</v>
      </c>
      <c r="H128" s="121">
        <v>2.7599999999999999E-3</v>
      </c>
      <c r="I128" s="121">
        <v>46.238750000000003</v>
      </c>
      <c r="J128" s="121">
        <v>1.225E-2</v>
      </c>
      <c r="K128" s="121">
        <v>46.250999999999998</v>
      </c>
      <c r="L128" s="121">
        <v>0</v>
      </c>
      <c r="M128" s="121">
        <v>0</v>
      </c>
      <c r="N128" s="121">
        <v>0</v>
      </c>
      <c r="O128" s="121">
        <v>46.25376</v>
      </c>
      <c r="P128" s="121">
        <v>3650.55483</v>
      </c>
      <c r="Q128" s="121">
        <v>0</v>
      </c>
      <c r="R128" s="170">
        <v>3650.55483</v>
      </c>
      <c r="S128" s="7"/>
      <c r="T128" s="7"/>
      <c r="U128" s="7"/>
      <c r="V128" s="7"/>
      <c r="W128" s="7"/>
      <c r="X128" s="7"/>
      <c r="Y128" s="7"/>
      <c r="Z128" s="7"/>
      <c r="AA128" s="7"/>
      <c r="AB128" s="7"/>
    </row>
    <row r="129" spans="1:28" ht="13.5">
      <c r="A129" s="167"/>
      <c r="B129" s="163" t="s">
        <v>26</v>
      </c>
      <c r="C129" s="163" t="s">
        <v>183</v>
      </c>
      <c r="D129" s="163" t="s">
        <v>184</v>
      </c>
      <c r="E129" s="163">
        <v>29</v>
      </c>
      <c r="F129" s="164">
        <v>0.14936000000000002</v>
      </c>
      <c r="G129" s="165">
        <v>0</v>
      </c>
      <c r="H129" s="165">
        <v>0.14936000000000002</v>
      </c>
      <c r="I129" s="165">
        <v>2096.19058</v>
      </c>
      <c r="J129" s="165">
        <v>6.7199300000000006</v>
      </c>
      <c r="K129" s="165">
        <v>2102.9105099999997</v>
      </c>
      <c r="L129" s="165">
        <v>2285.93833</v>
      </c>
      <c r="M129" s="165">
        <v>35.024279999999997</v>
      </c>
      <c r="N129" s="165">
        <v>2320.96261</v>
      </c>
      <c r="O129" s="165">
        <v>4424.0224800000005</v>
      </c>
      <c r="P129" s="165">
        <v>41631.998469999999</v>
      </c>
      <c r="Q129" s="165">
        <v>0</v>
      </c>
      <c r="R129" s="166">
        <v>41631.998469999999</v>
      </c>
      <c r="S129" s="7"/>
      <c r="T129" s="7"/>
      <c r="U129" s="7"/>
      <c r="V129" s="7"/>
      <c r="W129" s="7"/>
      <c r="X129" s="7"/>
      <c r="Y129" s="7"/>
      <c r="Z129" s="7"/>
      <c r="AA129" s="7"/>
      <c r="AB129" s="7"/>
    </row>
    <row r="130" spans="1:28" ht="13.5">
      <c r="A130" s="167"/>
      <c r="B130" s="167"/>
      <c r="C130" s="167"/>
      <c r="D130" s="167"/>
      <c r="E130" s="168">
        <v>290</v>
      </c>
      <c r="F130" s="169">
        <v>4.8739999999999999E-2</v>
      </c>
      <c r="G130" s="121">
        <v>0</v>
      </c>
      <c r="H130" s="121">
        <v>4.8739999999999999E-2</v>
      </c>
      <c r="I130" s="121">
        <v>49.998170000000002</v>
      </c>
      <c r="J130" s="121">
        <v>0</v>
      </c>
      <c r="K130" s="121">
        <v>49.998170000000002</v>
      </c>
      <c r="L130" s="121">
        <v>0</v>
      </c>
      <c r="M130" s="121">
        <v>0</v>
      </c>
      <c r="N130" s="121">
        <v>0</v>
      </c>
      <c r="O130" s="121">
        <v>50.046910000000004</v>
      </c>
      <c r="P130" s="121">
        <v>5715.09422</v>
      </c>
      <c r="Q130" s="121">
        <v>0</v>
      </c>
      <c r="R130" s="170">
        <v>5715.09422</v>
      </c>
      <c r="S130" s="7"/>
      <c r="T130" s="7"/>
      <c r="U130" s="7"/>
      <c r="V130" s="7"/>
      <c r="W130" s="7"/>
      <c r="X130" s="7"/>
      <c r="Y130" s="7"/>
      <c r="Z130" s="7"/>
      <c r="AA130" s="7"/>
      <c r="AB130" s="7"/>
    </row>
    <row r="131" spans="1:28" ht="13.5">
      <c r="A131" s="163" t="s">
        <v>185</v>
      </c>
      <c r="B131" s="163" t="s">
        <v>2</v>
      </c>
      <c r="C131" s="163" t="s">
        <v>186</v>
      </c>
      <c r="D131" s="163" t="s">
        <v>187</v>
      </c>
      <c r="E131" s="163">
        <v>115</v>
      </c>
      <c r="F131" s="164">
        <v>0</v>
      </c>
      <c r="G131" s="165">
        <v>0</v>
      </c>
      <c r="H131" s="165">
        <v>0</v>
      </c>
      <c r="I131" s="165">
        <v>1334.1908600000002</v>
      </c>
      <c r="J131" s="165">
        <v>0</v>
      </c>
      <c r="K131" s="165">
        <v>1334.1908600000002</v>
      </c>
      <c r="L131" s="165">
        <v>24.5</v>
      </c>
      <c r="M131" s="165">
        <v>0</v>
      </c>
      <c r="N131" s="165">
        <v>24.5</v>
      </c>
      <c r="O131" s="165">
        <v>1358.6908600000002</v>
      </c>
      <c r="P131" s="165">
        <v>19617.270270000001</v>
      </c>
      <c r="Q131" s="165">
        <v>0</v>
      </c>
      <c r="R131" s="166">
        <v>19617.270270000001</v>
      </c>
      <c r="S131" s="7"/>
      <c r="T131" s="7"/>
      <c r="U131" s="7"/>
      <c r="V131" s="7"/>
      <c r="W131" s="7"/>
      <c r="X131" s="7"/>
      <c r="Y131" s="7"/>
      <c r="Z131" s="7"/>
      <c r="AA131" s="7"/>
      <c r="AB131" s="7"/>
    </row>
    <row r="132" spans="1:28" ht="13.5">
      <c r="A132" s="167"/>
      <c r="B132" s="163" t="s">
        <v>3</v>
      </c>
      <c r="C132" s="163" t="s">
        <v>188</v>
      </c>
      <c r="D132" s="163" t="s">
        <v>188</v>
      </c>
      <c r="E132" s="163">
        <v>72</v>
      </c>
      <c r="F132" s="164">
        <v>0</v>
      </c>
      <c r="G132" s="165">
        <v>0</v>
      </c>
      <c r="H132" s="165">
        <v>0</v>
      </c>
      <c r="I132" s="165">
        <v>2009.36311</v>
      </c>
      <c r="J132" s="165">
        <v>2.68032</v>
      </c>
      <c r="K132" s="165">
        <v>2012.0434299999999</v>
      </c>
      <c r="L132" s="165">
        <v>1084.0114699999999</v>
      </c>
      <c r="M132" s="165">
        <v>8.0000000000000007E-5</v>
      </c>
      <c r="N132" s="165">
        <v>1084.0115499999999</v>
      </c>
      <c r="O132" s="165">
        <v>3096.0549799999999</v>
      </c>
      <c r="P132" s="165">
        <v>8413.4620399999985</v>
      </c>
      <c r="Q132" s="165">
        <v>0</v>
      </c>
      <c r="R132" s="166">
        <v>8413.4620399999985</v>
      </c>
      <c r="S132" s="7"/>
      <c r="T132" s="7"/>
      <c r="U132" s="7"/>
      <c r="V132" s="7"/>
      <c r="W132" s="7"/>
      <c r="X132" s="7"/>
      <c r="Y132" s="7"/>
      <c r="Z132" s="7"/>
      <c r="AA132" s="7"/>
      <c r="AB132" s="7"/>
    </row>
    <row r="133" spans="1:28" ht="13.5">
      <c r="A133" s="167"/>
      <c r="B133" s="167"/>
      <c r="C133" s="163" t="s">
        <v>102</v>
      </c>
      <c r="D133" s="163" t="s">
        <v>102</v>
      </c>
      <c r="E133" s="163">
        <v>75</v>
      </c>
      <c r="F133" s="164">
        <v>0</v>
      </c>
      <c r="G133" s="165">
        <v>0</v>
      </c>
      <c r="H133" s="165">
        <v>0</v>
      </c>
      <c r="I133" s="165">
        <v>5576.5882999999994</v>
      </c>
      <c r="J133" s="165">
        <v>4.6655699999999998</v>
      </c>
      <c r="K133" s="165">
        <v>5581.2538700000005</v>
      </c>
      <c r="L133" s="165">
        <v>8234.4566900000009</v>
      </c>
      <c r="M133" s="165">
        <v>1.3500000000000001E-3</v>
      </c>
      <c r="N133" s="165">
        <v>8234.4580399999995</v>
      </c>
      <c r="O133" s="165">
        <v>13815.71191</v>
      </c>
      <c r="P133" s="165">
        <v>23416.83455</v>
      </c>
      <c r="Q133" s="165">
        <v>0</v>
      </c>
      <c r="R133" s="166">
        <v>23416.83455</v>
      </c>
      <c r="S133" s="7"/>
      <c r="T133" s="7"/>
      <c r="U133" s="7"/>
      <c r="V133" s="7"/>
      <c r="W133" s="7"/>
      <c r="X133" s="7"/>
      <c r="Y133" s="7"/>
      <c r="Z133" s="7"/>
      <c r="AA133" s="7"/>
      <c r="AB133" s="7"/>
    </row>
    <row r="134" spans="1:28" ht="13.5">
      <c r="A134" s="167"/>
      <c r="B134" s="167"/>
      <c r="C134" s="163" t="s">
        <v>103</v>
      </c>
      <c r="D134" s="163" t="s">
        <v>104</v>
      </c>
      <c r="E134" s="163">
        <v>58</v>
      </c>
      <c r="F134" s="164">
        <v>0</v>
      </c>
      <c r="G134" s="165">
        <v>0</v>
      </c>
      <c r="H134" s="165">
        <v>0</v>
      </c>
      <c r="I134" s="165">
        <v>7822.3392400000002</v>
      </c>
      <c r="J134" s="165">
        <v>58.77861</v>
      </c>
      <c r="K134" s="165">
        <v>7881.1178499999996</v>
      </c>
      <c r="L134" s="165">
        <v>14458.861080000001</v>
      </c>
      <c r="M134" s="165">
        <v>1.66E-3</v>
      </c>
      <c r="N134" s="165">
        <v>14458.86274</v>
      </c>
      <c r="O134" s="165">
        <v>22339.980589999999</v>
      </c>
      <c r="P134" s="165">
        <v>61897.046900000001</v>
      </c>
      <c r="Q134" s="165">
        <v>0</v>
      </c>
      <c r="R134" s="166">
        <v>61897.046900000001</v>
      </c>
      <c r="S134" s="7"/>
      <c r="T134" s="7"/>
      <c r="U134" s="7"/>
      <c r="V134" s="7"/>
      <c r="W134" s="7"/>
      <c r="X134" s="7"/>
      <c r="Y134" s="7"/>
      <c r="Z134" s="7"/>
      <c r="AA134" s="7"/>
      <c r="AB134" s="7"/>
    </row>
    <row r="135" spans="1:28" ht="13.5">
      <c r="A135" s="167"/>
      <c r="B135" s="167"/>
      <c r="C135" s="167"/>
      <c r="D135" s="167"/>
      <c r="E135" s="168">
        <v>122</v>
      </c>
      <c r="F135" s="169">
        <v>0</v>
      </c>
      <c r="G135" s="121">
        <v>0</v>
      </c>
      <c r="H135" s="121">
        <v>0</v>
      </c>
      <c r="I135" s="121">
        <v>785.77778000000001</v>
      </c>
      <c r="J135" s="121">
        <v>0</v>
      </c>
      <c r="K135" s="121">
        <v>785.77778000000001</v>
      </c>
      <c r="L135" s="121">
        <v>0</v>
      </c>
      <c r="M135" s="121">
        <v>0</v>
      </c>
      <c r="N135" s="121">
        <v>0</v>
      </c>
      <c r="O135" s="121">
        <v>785.77778000000001</v>
      </c>
      <c r="P135" s="121">
        <v>5671.3302000000003</v>
      </c>
      <c r="Q135" s="121">
        <v>0</v>
      </c>
      <c r="R135" s="170">
        <v>5671.3302000000003</v>
      </c>
      <c r="S135" s="7"/>
      <c r="T135" s="7"/>
      <c r="U135" s="7"/>
      <c r="V135" s="7"/>
      <c r="W135" s="7"/>
      <c r="X135" s="7"/>
      <c r="Y135" s="7"/>
      <c r="Z135" s="7"/>
      <c r="AA135" s="7"/>
      <c r="AB135" s="7"/>
    </row>
    <row r="136" spans="1:28" ht="13.5">
      <c r="A136" s="167"/>
      <c r="B136" s="167"/>
      <c r="C136" s="167"/>
      <c r="D136" s="163" t="s">
        <v>189</v>
      </c>
      <c r="E136" s="163">
        <v>42</v>
      </c>
      <c r="F136" s="164">
        <v>0</v>
      </c>
      <c r="G136" s="165">
        <v>0</v>
      </c>
      <c r="H136" s="165">
        <v>0</v>
      </c>
      <c r="I136" s="165">
        <v>4282.1623799999998</v>
      </c>
      <c r="J136" s="165">
        <v>9.329229999999999</v>
      </c>
      <c r="K136" s="165">
        <v>4291.49161</v>
      </c>
      <c r="L136" s="165">
        <v>2011.8668799999998</v>
      </c>
      <c r="M136" s="165">
        <v>0</v>
      </c>
      <c r="N136" s="165">
        <v>2011.8668799999998</v>
      </c>
      <c r="O136" s="165">
        <v>6303.3584900000005</v>
      </c>
      <c r="P136" s="165">
        <v>15676.39069</v>
      </c>
      <c r="Q136" s="165">
        <v>0</v>
      </c>
      <c r="R136" s="166">
        <v>15676.39069</v>
      </c>
      <c r="S136" s="7"/>
      <c r="T136" s="7"/>
      <c r="U136" s="7"/>
      <c r="V136" s="7"/>
      <c r="W136" s="7"/>
      <c r="X136" s="7"/>
      <c r="Y136" s="7"/>
      <c r="Z136" s="7"/>
      <c r="AA136" s="7"/>
      <c r="AB136" s="7"/>
    </row>
    <row r="137" spans="1:28" ht="13.5">
      <c r="A137" s="167"/>
      <c r="B137" s="163" t="s">
        <v>5</v>
      </c>
      <c r="C137" s="163" t="s">
        <v>5</v>
      </c>
      <c r="D137" s="163" t="s">
        <v>5</v>
      </c>
      <c r="E137" s="163">
        <v>24</v>
      </c>
      <c r="F137" s="164">
        <v>0</v>
      </c>
      <c r="G137" s="165">
        <v>0</v>
      </c>
      <c r="H137" s="165">
        <v>0</v>
      </c>
      <c r="I137" s="165">
        <v>16334.528279999999</v>
      </c>
      <c r="J137" s="165">
        <v>12.46006</v>
      </c>
      <c r="K137" s="165">
        <v>16346.98834</v>
      </c>
      <c r="L137" s="165">
        <v>20786.353429999999</v>
      </c>
      <c r="M137" s="165">
        <v>1.24163</v>
      </c>
      <c r="N137" s="165">
        <v>20787.59506</v>
      </c>
      <c r="O137" s="165">
        <v>37134.583399999996</v>
      </c>
      <c r="P137" s="165">
        <v>108785.39189</v>
      </c>
      <c r="Q137" s="165">
        <v>0</v>
      </c>
      <c r="R137" s="166">
        <v>108785.39189</v>
      </c>
      <c r="S137" s="7"/>
      <c r="T137" s="7"/>
      <c r="U137" s="7"/>
      <c r="V137" s="7"/>
      <c r="W137" s="7"/>
      <c r="X137" s="7"/>
      <c r="Y137" s="7"/>
      <c r="Z137" s="7"/>
      <c r="AA137" s="7"/>
      <c r="AB137" s="7"/>
    </row>
    <row r="138" spans="1:28" ht="13.5">
      <c r="A138" s="167"/>
      <c r="B138" s="167"/>
      <c r="C138" s="167"/>
      <c r="D138" s="167"/>
      <c r="E138" s="168">
        <v>29</v>
      </c>
      <c r="F138" s="169">
        <v>0</v>
      </c>
      <c r="G138" s="121">
        <v>0</v>
      </c>
      <c r="H138" s="121">
        <v>0</v>
      </c>
      <c r="I138" s="121">
        <v>3508.0003400000001</v>
      </c>
      <c r="J138" s="121">
        <v>0.39080999999999999</v>
      </c>
      <c r="K138" s="121">
        <v>3508.3911499999999</v>
      </c>
      <c r="L138" s="121">
        <v>1621.8367700000001</v>
      </c>
      <c r="M138" s="121">
        <v>0</v>
      </c>
      <c r="N138" s="121">
        <v>1621.8367700000001</v>
      </c>
      <c r="O138" s="121">
        <v>5130.2279200000003</v>
      </c>
      <c r="P138" s="121">
        <v>63926.706689999999</v>
      </c>
      <c r="Q138" s="121">
        <v>0</v>
      </c>
      <c r="R138" s="170">
        <v>63926.706689999999</v>
      </c>
      <c r="S138" s="7"/>
      <c r="T138" s="7"/>
      <c r="U138" s="7"/>
      <c r="V138" s="7"/>
      <c r="W138" s="7"/>
      <c r="X138" s="7"/>
      <c r="Y138" s="7"/>
      <c r="Z138" s="7"/>
      <c r="AA138" s="7"/>
      <c r="AB138" s="7"/>
    </row>
    <row r="139" spans="1:28" ht="13.5">
      <c r="A139" s="167"/>
      <c r="B139" s="167"/>
      <c r="C139" s="167"/>
      <c r="D139" s="167"/>
      <c r="E139" s="168">
        <v>79</v>
      </c>
      <c r="F139" s="169">
        <v>0</v>
      </c>
      <c r="G139" s="121">
        <v>0</v>
      </c>
      <c r="H139" s="121">
        <v>0</v>
      </c>
      <c r="I139" s="121">
        <v>30366.953519999999</v>
      </c>
      <c r="J139" s="121">
        <v>331.15201999999999</v>
      </c>
      <c r="K139" s="121">
        <v>30698.10554</v>
      </c>
      <c r="L139" s="121">
        <v>246187.00691999999</v>
      </c>
      <c r="M139" s="121">
        <v>76.321420000000003</v>
      </c>
      <c r="N139" s="121">
        <v>246263.32834000001</v>
      </c>
      <c r="O139" s="121">
        <v>276961.43387999997</v>
      </c>
      <c r="P139" s="121">
        <v>138134.85141999999</v>
      </c>
      <c r="Q139" s="121">
        <v>0</v>
      </c>
      <c r="R139" s="170">
        <v>138134.85141999999</v>
      </c>
      <c r="S139" s="7"/>
      <c r="T139" s="7"/>
      <c r="U139" s="7"/>
      <c r="V139" s="7"/>
      <c r="W139" s="7"/>
      <c r="X139" s="7"/>
      <c r="Y139" s="7"/>
      <c r="Z139" s="7"/>
      <c r="AA139" s="7"/>
      <c r="AB139" s="7"/>
    </row>
    <row r="140" spans="1:28" ht="13.5">
      <c r="A140" s="167"/>
      <c r="B140" s="167"/>
      <c r="C140" s="167"/>
      <c r="D140" s="163" t="s">
        <v>190</v>
      </c>
      <c r="E140" s="163">
        <v>36</v>
      </c>
      <c r="F140" s="164">
        <v>0</v>
      </c>
      <c r="G140" s="165">
        <v>0</v>
      </c>
      <c r="H140" s="165">
        <v>0</v>
      </c>
      <c r="I140" s="165">
        <v>7365.6555199999993</v>
      </c>
      <c r="J140" s="165">
        <v>17.436160000000001</v>
      </c>
      <c r="K140" s="165">
        <v>7383.0916799999995</v>
      </c>
      <c r="L140" s="165">
        <v>5403.9268899999997</v>
      </c>
      <c r="M140" s="165">
        <v>2.6800000000000001E-3</v>
      </c>
      <c r="N140" s="165">
        <v>5403.9295700000002</v>
      </c>
      <c r="O140" s="165">
        <v>12787.02125</v>
      </c>
      <c r="P140" s="165">
        <v>83833.297049999994</v>
      </c>
      <c r="Q140" s="165">
        <v>0</v>
      </c>
      <c r="R140" s="166">
        <v>83833.297049999994</v>
      </c>
      <c r="S140" s="7"/>
      <c r="T140" s="7"/>
      <c r="U140" s="7"/>
      <c r="V140" s="7"/>
      <c r="W140" s="7"/>
      <c r="X140" s="7"/>
      <c r="Y140" s="7"/>
      <c r="Z140" s="7"/>
      <c r="AA140" s="7"/>
      <c r="AB140" s="7"/>
    </row>
    <row r="141" spans="1:28" ht="13.5">
      <c r="A141" s="167"/>
      <c r="B141" s="167"/>
      <c r="C141" s="167"/>
      <c r="D141" s="163" t="s">
        <v>107</v>
      </c>
      <c r="E141" s="163">
        <v>2</v>
      </c>
      <c r="F141" s="164">
        <v>0</v>
      </c>
      <c r="G141" s="165">
        <v>0</v>
      </c>
      <c r="H141" s="165">
        <v>0</v>
      </c>
      <c r="I141" s="165">
        <v>11303.354240000001</v>
      </c>
      <c r="J141" s="165">
        <v>69.129229999999993</v>
      </c>
      <c r="K141" s="165">
        <v>11372.483470000001</v>
      </c>
      <c r="L141" s="165">
        <v>21912.274539999999</v>
      </c>
      <c r="M141" s="165">
        <v>7.0000000000000007E-2</v>
      </c>
      <c r="N141" s="165">
        <v>21912.344539999998</v>
      </c>
      <c r="O141" s="165">
        <v>33284.828010000005</v>
      </c>
      <c r="P141" s="165">
        <v>75858.18548</v>
      </c>
      <c r="Q141" s="165">
        <v>0</v>
      </c>
      <c r="R141" s="166">
        <v>75858.18548</v>
      </c>
      <c r="S141" s="7"/>
      <c r="T141" s="7"/>
      <c r="U141" s="7"/>
      <c r="V141" s="7"/>
      <c r="W141" s="7"/>
      <c r="X141" s="7"/>
      <c r="Y141" s="7"/>
      <c r="Z141" s="7"/>
      <c r="AA141" s="7"/>
      <c r="AB141" s="7"/>
    </row>
    <row r="142" spans="1:28" ht="13.5">
      <c r="A142" s="167"/>
      <c r="B142" s="167"/>
      <c r="C142" s="167"/>
      <c r="D142" s="163" t="s">
        <v>147</v>
      </c>
      <c r="E142" s="163">
        <v>5</v>
      </c>
      <c r="F142" s="164">
        <v>0</v>
      </c>
      <c r="G142" s="165">
        <v>0</v>
      </c>
      <c r="H142" s="165">
        <v>0</v>
      </c>
      <c r="I142" s="165">
        <v>13956.440849999999</v>
      </c>
      <c r="J142" s="165">
        <v>0.37792999999999999</v>
      </c>
      <c r="K142" s="165">
        <v>13956.81878</v>
      </c>
      <c r="L142" s="165">
        <v>14077.979300000001</v>
      </c>
      <c r="M142" s="165">
        <v>0.38862999999999998</v>
      </c>
      <c r="N142" s="165">
        <v>14078.36793</v>
      </c>
      <c r="O142" s="165">
        <v>28035.186710000002</v>
      </c>
      <c r="P142" s="165">
        <v>73543.171329999997</v>
      </c>
      <c r="Q142" s="165">
        <v>0</v>
      </c>
      <c r="R142" s="166">
        <v>73543.171329999997</v>
      </c>
      <c r="S142" s="7"/>
      <c r="T142" s="7"/>
      <c r="U142" s="7"/>
      <c r="V142" s="7"/>
      <c r="W142" s="7"/>
      <c r="X142" s="7"/>
      <c r="Y142" s="7"/>
      <c r="Z142" s="7"/>
      <c r="AA142" s="7"/>
      <c r="AB142" s="7"/>
    </row>
    <row r="143" spans="1:28" ht="13.5">
      <c r="A143" s="167"/>
      <c r="B143" s="167"/>
      <c r="C143" s="167"/>
      <c r="D143" s="163" t="s">
        <v>191</v>
      </c>
      <c r="E143" s="163">
        <v>22</v>
      </c>
      <c r="F143" s="164">
        <v>0</v>
      </c>
      <c r="G143" s="165">
        <v>0</v>
      </c>
      <c r="H143" s="165">
        <v>0</v>
      </c>
      <c r="I143" s="165">
        <v>6321.1640199999993</v>
      </c>
      <c r="J143" s="165">
        <v>7.1948800000000004</v>
      </c>
      <c r="K143" s="165">
        <v>6328.3589000000002</v>
      </c>
      <c r="L143" s="165">
        <v>6519.3111900000004</v>
      </c>
      <c r="M143" s="165">
        <v>7.6810000000000003E-2</v>
      </c>
      <c r="N143" s="165">
        <v>6519.3879999999999</v>
      </c>
      <c r="O143" s="165">
        <v>12847.7469</v>
      </c>
      <c r="P143" s="165">
        <v>86741.459260000003</v>
      </c>
      <c r="Q143" s="165">
        <v>0</v>
      </c>
      <c r="R143" s="166">
        <v>86741.459260000003</v>
      </c>
      <c r="S143" s="7"/>
      <c r="T143" s="7"/>
      <c r="U143" s="7"/>
      <c r="V143" s="7"/>
      <c r="W143" s="7"/>
      <c r="X143" s="7"/>
      <c r="Y143" s="7"/>
      <c r="Z143" s="7"/>
      <c r="AA143" s="7"/>
      <c r="AB143" s="7"/>
    </row>
    <row r="144" spans="1:28" ht="13.5">
      <c r="A144" s="167"/>
      <c r="B144" s="167"/>
      <c r="C144" s="167"/>
      <c r="D144" s="163" t="s">
        <v>192</v>
      </c>
      <c r="E144" s="163">
        <v>26</v>
      </c>
      <c r="F144" s="164">
        <v>0</v>
      </c>
      <c r="G144" s="165">
        <v>0</v>
      </c>
      <c r="H144" s="165">
        <v>0</v>
      </c>
      <c r="I144" s="165">
        <v>5255.56448</v>
      </c>
      <c r="J144" s="165">
        <v>0.15697</v>
      </c>
      <c r="K144" s="165">
        <v>5255.72145</v>
      </c>
      <c r="L144" s="165">
        <v>4875.9198699999997</v>
      </c>
      <c r="M144" s="165">
        <v>1.941E-2</v>
      </c>
      <c r="N144" s="165">
        <v>4875.9392800000005</v>
      </c>
      <c r="O144" s="165">
        <v>10131.66073</v>
      </c>
      <c r="P144" s="165">
        <v>44322.46802</v>
      </c>
      <c r="Q144" s="165">
        <v>0</v>
      </c>
      <c r="R144" s="166">
        <v>44322.46802</v>
      </c>
      <c r="S144" s="7"/>
      <c r="T144" s="7"/>
      <c r="U144" s="7"/>
      <c r="V144" s="7"/>
      <c r="W144" s="7"/>
      <c r="X144" s="7"/>
      <c r="Y144" s="7"/>
      <c r="Z144" s="7"/>
      <c r="AA144" s="7"/>
      <c r="AB144" s="7"/>
    </row>
    <row r="145" spans="1:28" ht="13.5">
      <c r="A145" s="167"/>
      <c r="B145" s="167"/>
      <c r="C145" s="167"/>
      <c r="D145" s="163" t="s">
        <v>193</v>
      </c>
      <c r="E145" s="163">
        <v>54</v>
      </c>
      <c r="F145" s="164">
        <v>0</v>
      </c>
      <c r="G145" s="165">
        <v>0</v>
      </c>
      <c r="H145" s="165">
        <v>0</v>
      </c>
      <c r="I145" s="165">
        <v>6084.8391900000006</v>
      </c>
      <c r="J145" s="165">
        <v>4.0949499999999999</v>
      </c>
      <c r="K145" s="165">
        <v>6088.9341399999994</v>
      </c>
      <c r="L145" s="165">
        <v>6065.4503500000001</v>
      </c>
      <c r="M145" s="165">
        <v>9.0799999999999995E-3</v>
      </c>
      <c r="N145" s="165">
        <v>6065.4594299999999</v>
      </c>
      <c r="O145" s="165">
        <v>12154.39357</v>
      </c>
      <c r="P145" s="165">
        <v>51236.362999999998</v>
      </c>
      <c r="Q145" s="165">
        <v>0</v>
      </c>
      <c r="R145" s="166">
        <v>51236.362999999998</v>
      </c>
      <c r="S145" s="7"/>
      <c r="T145" s="7"/>
      <c r="U145" s="7"/>
      <c r="V145" s="7"/>
      <c r="W145" s="7"/>
      <c r="X145" s="7"/>
      <c r="Y145" s="7"/>
      <c r="Z145" s="7"/>
      <c r="AA145" s="7"/>
      <c r="AB145" s="7"/>
    </row>
    <row r="146" spans="1:28" ht="13.5">
      <c r="A146" s="167"/>
      <c r="B146" s="167"/>
      <c r="C146" s="163" t="s">
        <v>108</v>
      </c>
      <c r="D146" s="163" t="s">
        <v>108</v>
      </c>
      <c r="E146" s="171"/>
      <c r="F146" s="164">
        <v>0</v>
      </c>
      <c r="G146" s="165">
        <v>0</v>
      </c>
      <c r="H146" s="165">
        <v>0</v>
      </c>
      <c r="I146" s="165">
        <v>4122.9913200000001</v>
      </c>
      <c r="J146" s="165">
        <v>71.878410000000002</v>
      </c>
      <c r="K146" s="165">
        <v>4194.8697300000003</v>
      </c>
      <c r="L146" s="165">
        <v>2892.7314799999999</v>
      </c>
      <c r="M146" s="165">
        <v>0</v>
      </c>
      <c r="N146" s="165">
        <v>2892.7314799999999</v>
      </c>
      <c r="O146" s="165">
        <v>7087.6012099999998</v>
      </c>
      <c r="P146" s="165">
        <v>48774.375189999999</v>
      </c>
      <c r="Q146" s="165">
        <v>0</v>
      </c>
      <c r="R146" s="166">
        <v>48774.375189999999</v>
      </c>
      <c r="S146" s="7"/>
      <c r="T146" s="7"/>
      <c r="U146" s="7"/>
      <c r="V146" s="7"/>
      <c r="W146" s="7"/>
      <c r="X146" s="7"/>
      <c r="Y146" s="7"/>
      <c r="Z146" s="7"/>
      <c r="AA146" s="7"/>
      <c r="AB146" s="7"/>
    </row>
    <row r="147" spans="1:28" ht="13.5">
      <c r="A147" s="167"/>
      <c r="B147" s="167"/>
      <c r="C147" s="163" t="s">
        <v>194</v>
      </c>
      <c r="D147" s="163" t="s">
        <v>195</v>
      </c>
      <c r="E147" s="163">
        <v>19</v>
      </c>
      <c r="F147" s="164">
        <v>0</v>
      </c>
      <c r="G147" s="165">
        <v>0</v>
      </c>
      <c r="H147" s="165">
        <v>0</v>
      </c>
      <c r="I147" s="165">
        <v>1841.89373</v>
      </c>
      <c r="J147" s="165">
        <v>39.412680000000002</v>
      </c>
      <c r="K147" s="165">
        <v>1881.3064099999999</v>
      </c>
      <c r="L147" s="165">
        <v>818.46470999999997</v>
      </c>
      <c r="M147" s="165">
        <v>1.0330000000000001E-2</v>
      </c>
      <c r="N147" s="165">
        <v>818.47504000000004</v>
      </c>
      <c r="O147" s="165">
        <v>2699.7814500000004</v>
      </c>
      <c r="P147" s="165">
        <v>31231.359069999999</v>
      </c>
      <c r="Q147" s="165">
        <v>0</v>
      </c>
      <c r="R147" s="166">
        <v>31231.359069999999</v>
      </c>
      <c r="S147" s="7"/>
      <c r="T147" s="7"/>
      <c r="U147" s="7"/>
      <c r="V147" s="7"/>
      <c r="W147" s="7"/>
      <c r="X147" s="7"/>
      <c r="Y147" s="7"/>
      <c r="Z147" s="7"/>
      <c r="AA147" s="7"/>
      <c r="AB147" s="7"/>
    </row>
    <row r="148" spans="1:28" ht="13.5">
      <c r="A148" s="167"/>
      <c r="B148" s="167"/>
      <c r="C148" s="163" t="s">
        <v>196</v>
      </c>
      <c r="D148" s="163" t="s">
        <v>197</v>
      </c>
      <c r="E148" s="163">
        <v>20</v>
      </c>
      <c r="F148" s="164">
        <v>0</v>
      </c>
      <c r="G148" s="165">
        <v>0</v>
      </c>
      <c r="H148" s="165">
        <v>0</v>
      </c>
      <c r="I148" s="165">
        <v>53.133089999999996</v>
      </c>
      <c r="J148" s="165">
        <v>0</v>
      </c>
      <c r="K148" s="165">
        <v>53.133089999999996</v>
      </c>
      <c r="L148" s="165">
        <v>0</v>
      </c>
      <c r="M148" s="165">
        <v>0</v>
      </c>
      <c r="N148" s="165">
        <v>0</v>
      </c>
      <c r="O148" s="165">
        <v>53.133089999999996</v>
      </c>
      <c r="P148" s="165">
        <v>10670.743839999999</v>
      </c>
      <c r="Q148" s="165">
        <v>0</v>
      </c>
      <c r="R148" s="166">
        <v>10670.743839999999</v>
      </c>
      <c r="S148" s="7"/>
      <c r="T148" s="7"/>
      <c r="U148" s="7"/>
      <c r="V148" s="7"/>
      <c r="W148" s="7"/>
      <c r="X148" s="7"/>
      <c r="Y148" s="7"/>
      <c r="Z148" s="7"/>
      <c r="AA148" s="7"/>
      <c r="AB148" s="7"/>
    </row>
    <row r="149" spans="1:28" ht="13.5">
      <c r="A149" s="167"/>
      <c r="B149" s="167"/>
      <c r="C149" s="167"/>
      <c r="D149" s="163" t="s">
        <v>198</v>
      </c>
      <c r="E149" s="163">
        <v>4</v>
      </c>
      <c r="F149" s="164">
        <v>0</v>
      </c>
      <c r="G149" s="165">
        <v>0</v>
      </c>
      <c r="H149" s="165">
        <v>0</v>
      </c>
      <c r="I149" s="165">
        <v>4182.2121900000002</v>
      </c>
      <c r="J149" s="165">
        <v>140.06523000000001</v>
      </c>
      <c r="K149" s="165">
        <v>4322.2774200000003</v>
      </c>
      <c r="L149" s="165">
        <v>4852.1264700000002</v>
      </c>
      <c r="M149" s="165">
        <v>66.207380000000001</v>
      </c>
      <c r="N149" s="165">
        <v>4918.33385</v>
      </c>
      <c r="O149" s="165">
        <v>9240.6112699999994</v>
      </c>
      <c r="P149" s="165">
        <v>31737.653200000001</v>
      </c>
      <c r="Q149" s="165">
        <v>0</v>
      </c>
      <c r="R149" s="166">
        <v>31737.653200000001</v>
      </c>
      <c r="S149" s="7"/>
      <c r="T149" s="7"/>
      <c r="U149" s="7"/>
      <c r="V149" s="7"/>
      <c r="W149" s="7"/>
      <c r="X149" s="7"/>
      <c r="Y149" s="7"/>
      <c r="Z149" s="7"/>
      <c r="AA149" s="7"/>
      <c r="AB149" s="7"/>
    </row>
    <row r="150" spans="1:28" ht="13.5">
      <c r="A150" s="167"/>
      <c r="B150" s="167"/>
      <c r="C150" s="167"/>
      <c r="D150" s="163" t="s">
        <v>196</v>
      </c>
      <c r="E150" s="163">
        <v>21</v>
      </c>
      <c r="F150" s="164">
        <v>0</v>
      </c>
      <c r="G150" s="165">
        <v>0</v>
      </c>
      <c r="H150" s="165">
        <v>0</v>
      </c>
      <c r="I150" s="165">
        <v>15.2582</v>
      </c>
      <c r="J150" s="165">
        <v>0</v>
      </c>
      <c r="K150" s="165">
        <v>15.2582</v>
      </c>
      <c r="L150" s="165">
        <v>0</v>
      </c>
      <c r="M150" s="165">
        <v>0</v>
      </c>
      <c r="N150" s="165">
        <v>0</v>
      </c>
      <c r="O150" s="165">
        <v>15.2582</v>
      </c>
      <c r="P150" s="165">
        <v>3880.7559900000001</v>
      </c>
      <c r="Q150" s="165">
        <v>0</v>
      </c>
      <c r="R150" s="166">
        <v>3880.7559900000001</v>
      </c>
      <c r="S150" s="7"/>
      <c r="T150" s="7"/>
      <c r="U150" s="7"/>
      <c r="V150" s="7"/>
      <c r="W150" s="7"/>
      <c r="X150" s="7"/>
      <c r="Y150" s="7"/>
      <c r="Z150" s="7"/>
      <c r="AA150" s="7"/>
      <c r="AB150" s="7"/>
    </row>
    <row r="151" spans="1:28" ht="13.5">
      <c r="A151" s="167"/>
      <c r="B151" s="163" t="s">
        <v>6</v>
      </c>
      <c r="C151" s="163" t="s">
        <v>109</v>
      </c>
      <c r="D151" s="163" t="s">
        <v>6</v>
      </c>
      <c r="E151" s="163">
        <v>110</v>
      </c>
      <c r="F151" s="164">
        <v>0</v>
      </c>
      <c r="G151" s="165">
        <v>0</v>
      </c>
      <c r="H151" s="165">
        <v>0</v>
      </c>
      <c r="I151" s="165">
        <v>4118.0825699999996</v>
      </c>
      <c r="J151" s="165">
        <v>0</v>
      </c>
      <c r="K151" s="165">
        <v>4118.0825699999996</v>
      </c>
      <c r="L151" s="165">
        <v>2844.2469500000002</v>
      </c>
      <c r="M151" s="165">
        <v>3.9900000000000005E-3</v>
      </c>
      <c r="N151" s="165">
        <v>2844.2509399999999</v>
      </c>
      <c r="O151" s="165">
        <v>6962.3335099999995</v>
      </c>
      <c r="P151" s="165">
        <v>34993.227989999999</v>
      </c>
      <c r="Q151" s="165">
        <v>0</v>
      </c>
      <c r="R151" s="166">
        <v>34993.227989999999</v>
      </c>
      <c r="S151" s="7"/>
      <c r="T151" s="7"/>
      <c r="U151" s="7"/>
      <c r="V151" s="7"/>
      <c r="W151" s="7"/>
      <c r="X151" s="7"/>
      <c r="Y151" s="7"/>
      <c r="Z151" s="7"/>
      <c r="AA151" s="7"/>
      <c r="AB151" s="7"/>
    </row>
    <row r="152" spans="1:28" ht="13.5">
      <c r="A152" s="167"/>
      <c r="B152" s="163" t="s">
        <v>7</v>
      </c>
      <c r="C152" s="163" t="s">
        <v>7</v>
      </c>
      <c r="D152" s="163" t="s">
        <v>7</v>
      </c>
      <c r="E152" s="163">
        <v>112</v>
      </c>
      <c r="F152" s="164">
        <v>0</v>
      </c>
      <c r="G152" s="165">
        <v>0</v>
      </c>
      <c r="H152" s="165">
        <v>0</v>
      </c>
      <c r="I152" s="165">
        <v>4723.0540799999999</v>
      </c>
      <c r="J152" s="165">
        <v>9.4217700000000004</v>
      </c>
      <c r="K152" s="165">
        <v>4732.4758499999998</v>
      </c>
      <c r="L152" s="165">
        <v>5093.78784</v>
      </c>
      <c r="M152" s="165">
        <v>0</v>
      </c>
      <c r="N152" s="165">
        <v>5093.78784</v>
      </c>
      <c r="O152" s="165">
        <v>9826.2636899999998</v>
      </c>
      <c r="P152" s="165">
        <v>39491.586790000001</v>
      </c>
      <c r="Q152" s="165">
        <v>0</v>
      </c>
      <c r="R152" s="166">
        <v>39491.586790000001</v>
      </c>
      <c r="S152" s="7"/>
      <c r="T152" s="7"/>
      <c r="U152" s="7"/>
      <c r="V152" s="7"/>
      <c r="W152" s="7"/>
      <c r="X152" s="7"/>
      <c r="Y152" s="7"/>
      <c r="Z152" s="7"/>
      <c r="AA152" s="7"/>
      <c r="AB152" s="7"/>
    </row>
    <row r="153" spans="1:28" ht="13.5">
      <c r="A153" s="167"/>
      <c r="B153" s="167"/>
      <c r="C153" s="163" t="s">
        <v>199</v>
      </c>
      <c r="D153" s="163" t="s">
        <v>199</v>
      </c>
      <c r="E153" s="163">
        <v>108</v>
      </c>
      <c r="F153" s="164">
        <v>0</v>
      </c>
      <c r="G153" s="165">
        <v>0</v>
      </c>
      <c r="H153" s="165">
        <v>0</v>
      </c>
      <c r="I153" s="165">
        <v>3090.8842500000001</v>
      </c>
      <c r="J153" s="165">
        <v>0</v>
      </c>
      <c r="K153" s="165">
        <v>3090.8842500000001</v>
      </c>
      <c r="L153" s="165">
        <v>769.78156000000001</v>
      </c>
      <c r="M153" s="165">
        <v>4.2840000000000003E-2</v>
      </c>
      <c r="N153" s="165">
        <v>769.82439999999997</v>
      </c>
      <c r="O153" s="165">
        <v>3860.70865</v>
      </c>
      <c r="P153" s="165">
        <v>53217.263749999998</v>
      </c>
      <c r="Q153" s="165">
        <v>0</v>
      </c>
      <c r="R153" s="166">
        <v>53217.263749999998</v>
      </c>
      <c r="S153" s="7"/>
      <c r="T153" s="7"/>
      <c r="U153" s="7"/>
      <c r="V153" s="7"/>
      <c r="W153" s="7"/>
      <c r="X153" s="7"/>
      <c r="Y153" s="7"/>
      <c r="Z153" s="7"/>
      <c r="AA153" s="7"/>
      <c r="AB153" s="7"/>
    </row>
    <row r="154" spans="1:28" ht="13.5">
      <c r="A154" s="167"/>
      <c r="B154" s="167"/>
      <c r="C154" s="163" t="s">
        <v>110</v>
      </c>
      <c r="D154" s="163" t="s">
        <v>110</v>
      </c>
      <c r="E154" s="163">
        <v>106</v>
      </c>
      <c r="F154" s="164">
        <v>0</v>
      </c>
      <c r="G154" s="165">
        <v>0</v>
      </c>
      <c r="H154" s="165">
        <v>0</v>
      </c>
      <c r="I154" s="165">
        <v>2710.8668399999997</v>
      </c>
      <c r="J154" s="165">
        <v>1.059E-2</v>
      </c>
      <c r="K154" s="165">
        <v>2710.87743</v>
      </c>
      <c r="L154" s="165">
        <v>150.13955999999999</v>
      </c>
      <c r="M154" s="165">
        <v>3.7609999999999998E-2</v>
      </c>
      <c r="N154" s="165">
        <v>150.17717000000002</v>
      </c>
      <c r="O154" s="165">
        <v>2861.0545999999999</v>
      </c>
      <c r="P154" s="165">
        <v>34339.436119999998</v>
      </c>
      <c r="Q154" s="165">
        <v>0</v>
      </c>
      <c r="R154" s="166">
        <v>34339.436119999998</v>
      </c>
      <c r="S154" s="7"/>
      <c r="T154" s="7"/>
      <c r="U154" s="7"/>
      <c r="V154" s="7"/>
      <c r="W154" s="7"/>
      <c r="X154" s="7"/>
      <c r="Y154" s="7"/>
      <c r="Z154" s="7"/>
      <c r="AA154" s="7"/>
      <c r="AB154" s="7"/>
    </row>
    <row r="155" spans="1:28" ht="13.5">
      <c r="A155" s="167"/>
      <c r="B155" s="163" t="s">
        <v>8</v>
      </c>
      <c r="C155" s="163" t="s">
        <v>111</v>
      </c>
      <c r="D155" s="163" t="s">
        <v>200</v>
      </c>
      <c r="E155" s="163">
        <v>37</v>
      </c>
      <c r="F155" s="164">
        <v>0</v>
      </c>
      <c r="G155" s="165">
        <v>0</v>
      </c>
      <c r="H155" s="165">
        <v>0</v>
      </c>
      <c r="I155" s="165">
        <v>14120.62622</v>
      </c>
      <c r="J155" s="165">
        <v>21.335930000000001</v>
      </c>
      <c r="K155" s="165">
        <v>14141.962150000001</v>
      </c>
      <c r="L155" s="165">
        <v>52314.857149999996</v>
      </c>
      <c r="M155" s="165">
        <v>57.793790000000001</v>
      </c>
      <c r="N155" s="165">
        <v>52372.65094</v>
      </c>
      <c r="O155" s="165">
        <v>66514.613089999999</v>
      </c>
      <c r="P155" s="165">
        <v>44967.007229999996</v>
      </c>
      <c r="Q155" s="165">
        <v>0</v>
      </c>
      <c r="R155" s="166">
        <v>44967.007229999996</v>
      </c>
      <c r="S155" s="7"/>
      <c r="T155" s="7"/>
      <c r="U155" s="7"/>
      <c r="V155" s="7"/>
      <c r="W155" s="7"/>
      <c r="X155" s="7"/>
      <c r="Y155" s="7"/>
      <c r="Z155" s="7"/>
      <c r="AA155" s="7"/>
      <c r="AB155" s="7"/>
    </row>
    <row r="156" spans="1:28" ht="13.5">
      <c r="A156" s="167"/>
      <c r="B156" s="167"/>
      <c r="C156" s="167"/>
      <c r="D156" s="163" t="s">
        <v>112</v>
      </c>
      <c r="E156" s="163">
        <v>11</v>
      </c>
      <c r="F156" s="164">
        <v>0</v>
      </c>
      <c r="G156" s="165">
        <v>0</v>
      </c>
      <c r="H156" s="165">
        <v>0</v>
      </c>
      <c r="I156" s="165">
        <v>7413.8356800000001</v>
      </c>
      <c r="J156" s="165">
        <v>0.11741</v>
      </c>
      <c r="K156" s="165">
        <v>7413.95309</v>
      </c>
      <c r="L156" s="165">
        <v>6255.51782</v>
      </c>
      <c r="M156" s="165">
        <v>3.8020000000000005E-2</v>
      </c>
      <c r="N156" s="165">
        <v>6255.55584</v>
      </c>
      <c r="O156" s="165">
        <v>13669.50893</v>
      </c>
      <c r="P156" s="165">
        <v>47683.873679999997</v>
      </c>
      <c r="Q156" s="165">
        <v>0</v>
      </c>
      <c r="R156" s="166">
        <v>47683.873679999997</v>
      </c>
      <c r="S156" s="7"/>
      <c r="T156" s="7"/>
      <c r="U156" s="7"/>
      <c r="V156" s="7"/>
      <c r="W156" s="7"/>
      <c r="X156" s="7"/>
      <c r="Y156" s="7"/>
      <c r="Z156" s="7"/>
      <c r="AA156" s="7"/>
      <c r="AB156" s="7"/>
    </row>
    <row r="157" spans="1:28" ht="13.5">
      <c r="A157" s="167"/>
      <c r="B157" s="167"/>
      <c r="C157" s="167"/>
      <c r="D157" s="167"/>
      <c r="E157" s="168">
        <v>32</v>
      </c>
      <c r="F157" s="169">
        <v>0</v>
      </c>
      <c r="G157" s="121">
        <v>0</v>
      </c>
      <c r="H157" s="121">
        <v>0</v>
      </c>
      <c r="I157" s="121">
        <v>3862.7090600000001</v>
      </c>
      <c r="J157" s="121">
        <v>0.22939999999999999</v>
      </c>
      <c r="K157" s="121">
        <v>3862.9384599999998</v>
      </c>
      <c r="L157" s="121">
        <v>1128.7623999999998</v>
      </c>
      <c r="M157" s="121">
        <v>1.1324000000000001</v>
      </c>
      <c r="N157" s="121">
        <v>1129.8948</v>
      </c>
      <c r="O157" s="121">
        <v>4992.8332599999994</v>
      </c>
      <c r="P157" s="121">
        <v>52957.914990000005</v>
      </c>
      <c r="Q157" s="121">
        <v>0</v>
      </c>
      <c r="R157" s="170">
        <v>52957.914990000005</v>
      </c>
      <c r="S157" s="7"/>
      <c r="T157" s="7"/>
      <c r="U157" s="7"/>
      <c r="V157" s="7"/>
      <c r="W157" s="7"/>
      <c r="X157" s="7"/>
      <c r="Y157" s="7"/>
      <c r="Z157" s="7"/>
      <c r="AA157" s="7"/>
      <c r="AB157" s="7"/>
    </row>
    <row r="158" spans="1:28" ht="13.5">
      <c r="A158" s="167"/>
      <c r="B158" s="167"/>
      <c r="C158" s="167"/>
      <c r="D158" s="167"/>
      <c r="E158" s="168">
        <v>89</v>
      </c>
      <c r="F158" s="169">
        <v>0</v>
      </c>
      <c r="G158" s="121">
        <v>0</v>
      </c>
      <c r="H158" s="121">
        <v>0</v>
      </c>
      <c r="I158" s="121">
        <v>1093.0074399999999</v>
      </c>
      <c r="J158" s="121">
        <v>0</v>
      </c>
      <c r="K158" s="121">
        <v>1093.0074399999999</v>
      </c>
      <c r="L158" s="121">
        <v>0</v>
      </c>
      <c r="M158" s="121">
        <v>0</v>
      </c>
      <c r="N158" s="121">
        <v>0</v>
      </c>
      <c r="O158" s="121">
        <v>1093.0074399999999</v>
      </c>
      <c r="P158" s="121">
        <v>10503.73855</v>
      </c>
      <c r="Q158" s="121">
        <v>0</v>
      </c>
      <c r="R158" s="170">
        <v>10503.73855</v>
      </c>
      <c r="S158" s="7"/>
      <c r="T158" s="7"/>
      <c r="U158" s="7"/>
      <c r="V158" s="7"/>
      <c r="W158" s="7"/>
      <c r="X158" s="7"/>
      <c r="Y158" s="7"/>
      <c r="Z158" s="7"/>
      <c r="AA158" s="7"/>
      <c r="AB158" s="7"/>
    </row>
    <row r="159" spans="1:28" ht="13.5">
      <c r="A159" s="167"/>
      <c r="B159" s="163" t="s">
        <v>9</v>
      </c>
      <c r="C159" s="163" t="s">
        <v>9</v>
      </c>
      <c r="D159" s="163" t="s">
        <v>9</v>
      </c>
      <c r="E159" s="163">
        <v>34</v>
      </c>
      <c r="F159" s="164">
        <v>0</v>
      </c>
      <c r="G159" s="165">
        <v>0</v>
      </c>
      <c r="H159" s="165">
        <v>0</v>
      </c>
      <c r="I159" s="165">
        <v>4481.2798899999998</v>
      </c>
      <c r="J159" s="165">
        <v>9.6680100000000007</v>
      </c>
      <c r="K159" s="165">
        <v>4490.9479000000001</v>
      </c>
      <c r="L159" s="165">
        <v>8818.3746499999997</v>
      </c>
      <c r="M159" s="165">
        <v>1.1820000000000001E-2</v>
      </c>
      <c r="N159" s="165">
        <v>8818.3864700000013</v>
      </c>
      <c r="O159" s="165">
        <v>13309.334369999999</v>
      </c>
      <c r="P159" s="165">
        <v>29819.280709999999</v>
      </c>
      <c r="Q159" s="165">
        <v>0</v>
      </c>
      <c r="R159" s="166">
        <v>29819.280709999999</v>
      </c>
      <c r="S159" s="7"/>
      <c r="T159" s="7"/>
      <c r="U159" s="7"/>
      <c r="V159" s="7"/>
      <c r="W159" s="7"/>
      <c r="X159" s="7"/>
      <c r="Y159" s="7"/>
      <c r="Z159" s="7"/>
      <c r="AA159" s="7"/>
      <c r="AB159" s="7"/>
    </row>
    <row r="160" spans="1:28" ht="13.5">
      <c r="A160" s="167"/>
      <c r="B160" s="167"/>
      <c r="C160" s="167"/>
      <c r="D160" s="163" t="s">
        <v>201</v>
      </c>
      <c r="E160" s="163">
        <v>114</v>
      </c>
      <c r="F160" s="164">
        <v>0</v>
      </c>
      <c r="G160" s="165">
        <v>0</v>
      </c>
      <c r="H160" s="165">
        <v>0</v>
      </c>
      <c r="I160" s="165">
        <v>2837.3686400000001</v>
      </c>
      <c r="J160" s="165">
        <v>2.0332699999999999</v>
      </c>
      <c r="K160" s="165">
        <v>2839.40191</v>
      </c>
      <c r="L160" s="165">
        <v>1430.4114099999999</v>
      </c>
      <c r="M160" s="165">
        <v>3.8799999999999998E-3</v>
      </c>
      <c r="N160" s="165">
        <v>1430.4152900000001</v>
      </c>
      <c r="O160" s="165">
        <v>4269.8172000000004</v>
      </c>
      <c r="P160" s="165">
        <v>38273.25505</v>
      </c>
      <c r="Q160" s="165">
        <v>0</v>
      </c>
      <c r="R160" s="166">
        <v>38273.25505</v>
      </c>
      <c r="S160" s="7"/>
      <c r="T160" s="7"/>
      <c r="U160" s="7"/>
      <c r="V160" s="7"/>
      <c r="W160" s="7"/>
      <c r="X160" s="7"/>
      <c r="Y160" s="7"/>
      <c r="Z160" s="7"/>
      <c r="AA160" s="7"/>
      <c r="AB160" s="7"/>
    </row>
    <row r="161" spans="1:28" ht="13.5">
      <c r="A161" s="167"/>
      <c r="B161" s="163" t="s">
        <v>113</v>
      </c>
      <c r="C161" s="163" t="s">
        <v>113</v>
      </c>
      <c r="D161" s="163" t="s">
        <v>113</v>
      </c>
      <c r="E161" s="163">
        <v>109</v>
      </c>
      <c r="F161" s="164">
        <v>0</v>
      </c>
      <c r="G161" s="165">
        <v>0</v>
      </c>
      <c r="H161" s="165">
        <v>0</v>
      </c>
      <c r="I161" s="165">
        <v>6318.93408</v>
      </c>
      <c r="J161" s="165">
        <v>44.340690000000002</v>
      </c>
      <c r="K161" s="165">
        <v>6363.27477</v>
      </c>
      <c r="L161" s="165">
        <v>4718.6037200000001</v>
      </c>
      <c r="M161" s="165">
        <v>2.8070000000000001E-2</v>
      </c>
      <c r="N161" s="165">
        <v>4718.6317900000004</v>
      </c>
      <c r="O161" s="165">
        <v>11081.906560000001</v>
      </c>
      <c r="P161" s="165">
        <v>34912.207350000004</v>
      </c>
      <c r="Q161" s="165">
        <v>0</v>
      </c>
      <c r="R161" s="166">
        <v>34912.207350000004</v>
      </c>
      <c r="S161" s="7"/>
      <c r="T161" s="7"/>
      <c r="U161" s="7"/>
      <c r="V161" s="7"/>
      <c r="W161" s="7"/>
      <c r="X161" s="7"/>
      <c r="Y161" s="7"/>
      <c r="Z161" s="7"/>
      <c r="AA161" s="7"/>
      <c r="AB161" s="7"/>
    </row>
    <row r="162" spans="1:28" ht="13.5">
      <c r="A162" s="167"/>
      <c r="B162" s="167"/>
      <c r="C162" s="163" t="s">
        <v>114</v>
      </c>
      <c r="D162" s="163" t="s">
        <v>115</v>
      </c>
      <c r="E162" s="163">
        <v>111</v>
      </c>
      <c r="F162" s="164">
        <v>0</v>
      </c>
      <c r="G162" s="165">
        <v>0</v>
      </c>
      <c r="H162" s="165">
        <v>0</v>
      </c>
      <c r="I162" s="165">
        <v>2836.7295899999999</v>
      </c>
      <c r="J162" s="165">
        <v>0.46098</v>
      </c>
      <c r="K162" s="165">
        <v>2837.1905699999998</v>
      </c>
      <c r="L162" s="165">
        <v>532.05865000000006</v>
      </c>
      <c r="M162" s="165">
        <v>4.0000000000000003E-5</v>
      </c>
      <c r="N162" s="165">
        <v>532.05868999999996</v>
      </c>
      <c r="O162" s="165">
        <v>3369.2492599999996</v>
      </c>
      <c r="P162" s="165">
        <v>31387.270519999998</v>
      </c>
      <c r="Q162" s="165">
        <v>0</v>
      </c>
      <c r="R162" s="166">
        <v>31387.270519999998</v>
      </c>
      <c r="S162" s="7"/>
      <c r="T162" s="7"/>
      <c r="U162" s="7"/>
      <c r="V162" s="7"/>
      <c r="W162" s="7"/>
      <c r="X162" s="7"/>
      <c r="Y162" s="7"/>
      <c r="Z162" s="7"/>
      <c r="AA162" s="7"/>
      <c r="AB162" s="7"/>
    </row>
    <row r="163" spans="1:28" ht="13.5">
      <c r="A163" s="167"/>
      <c r="B163" s="163" t="s">
        <v>12</v>
      </c>
      <c r="C163" s="163" t="s">
        <v>116</v>
      </c>
      <c r="D163" s="163" t="s">
        <v>117</v>
      </c>
      <c r="E163" s="163">
        <v>44</v>
      </c>
      <c r="F163" s="164">
        <v>0</v>
      </c>
      <c r="G163" s="165">
        <v>0</v>
      </c>
      <c r="H163" s="165">
        <v>0</v>
      </c>
      <c r="I163" s="165">
        <v>3523.9613799999997</v>
      </c>
      <c r="J163" s="165">
        <v>4.1530000000000004E-2</v>
      </c>
      <c r="K163" s="165">
        <v>3524.0029100000002</v>
      </c>
      <c r="L163" s="165">
        <v>4501.8236999999999</v>
      </c>
      <c r="M163" s="165">
        <v>1.7180000000000001E-2</v>
      </c>
      <c r="N163" s="165">
        <v>4501.8408799999997</v>
      </c>
      <c r="O163" s="165">
        <v>8025.8437899999999</v>
      </c>
      <c r="P163" s="165">
        <v>30120.08251</v>
      </c>
      <c r="Q163" s="165">
        <v>0</v>
      </c>
      <c r="R163" s="166">
        <v>30120.08251</v>
      </c>
      <c r="S163" s="7"/>
      <c r="T163" s="7"/>
      <c r="U163" s="7"/>
      <c r="V163" s="7"/>
      <c r="W163" s="7"/>
      <c r="X163" s="7"/>
      <c r="Y163" s="7"/>
      <c r="Z163" s="7"/>
      <c r="AA163" s="7"/>
      <c r="AB163" s="7"/>
    </row>
    <row r="164" spans="1:28" ht="13.5">
      <c r="A164" s="167"/>
      <c r="B164" s="167"/>
      <c r="C164" s="167"/>
      <c r="D164" s="163" t="s">
        <v>202</v>
      </c>
      <c r="E164" s="163">
        <v>129</v>
      </c>
      <c r="F164" s="164">
        <v>0</v>
      </c>
      <c r="G164" s="165">
        <v>0</v>
      </c>
      <c r="H164" s="165">
        <v>0</v>
      </c>
      <c r="I164" s="165">
        <v>942.85311999999999</v>
      </c>
      <c r="J164" s="165">
        <v>0</v>
      </c>
      <c r="K164" s="165">
        <v>942.85311999999999</v>
      </c>
      <c r="L164" s="165">
        <v>95</v>
      </c>
      <c r="M164" s="165">
        <v>0</v>
      </c>
      <c r="N164" s="165">
        <v>95</v>
      </c>
      <c r="O164" s="165">
        <v>1037.85312</v>
      </c>
      <c r="P164" s="165">
        <v>8223.7641100000001</v>
      </c>
      <c r="Q164" s="165">
        <v>0</v>
      </c>
      <c r="R164" s="166">
        <v>8223.7641100000001</v>
      </c>
      <c r="S164" s="7"/>
      <c r="T164" s="7"/>
      <c r="U164" s="7"/>
      <c r="V164" s="7"/>
      <c r="W164" s="7"/>
      <c r="X164" s="7"/>
      <c r="Y164" s="7"/>
      <c r="Z164" s="7"/>
      <c r="AA164" s="7"/>
      <c r="AB164" s="7"/>
    </row>
    <row r="165" spans="1:28" ht="13.5">
      <c r="A165" s="167"/>
      <c r="B165" s="167"/>
      <c r="C165" s="163" t="s">
        <v>12</v>
      </c>
      <c r="D165" s="163" t="s">
        <v>12</v>
      </c>
      <c r="E165" s="163">
        <v>93</v>
      </c>
      <c r="F165" s="164">
        <v>0</v>
      </c>
      <c r="G165" s="165">
        <v>0</v>
      </c>
      <c r="H165" s="165">
        <v>0</v>
      </c>
      <c r="I165" s="165">
        <v>8288.1069499999994</v>
      </c>
      <c r="J165" s="165">
        <v>41.509709999999998</v>
      </c>
      <c r="K165" s="165">
        <v>8329.6166599999997</v>
      </c>
      <c r="L165" s="165">
        <v>10662.70852</v>
      </c>
      <c r="M165" s="165">
        <v>6.1399999999999996E-3</v>
      </c>
      <c r="N165" s="165">
        <v>10662.71466</v>
      </c>
      <c r="O165" s="165">
        <v>18992.331320000001</v>
      </c>
      <c r="P165" s="165">
        <v>54915.325469999996</v>
      </c>
      <c r="Q165" s="165">
        <v>0</v>
      </c>
      <c r="R165" s="166">
        <v>54915.325469999996</v>
      </c>
      <c r="S165" s="7"/>
      <c r="T165" s="7"/>
      <c r="U165" s="7"/>
      <c r="V165" s="7"/>
      <c r="W165" s="7"/>
      <c r="X165" s="7"/>
      <c r="Y165" s="7"/>
      <c r="Z165" s="7"/>
      <c r="AA165" s="7"/>
      <c r="AB165" s="7"/>
    </row>
    <row r="166" spans="1:28" ht="13.5">
      <c r="A166" s="167"/>
      <c r="B166" s="167"/>
      <c r="C166" s="163" t="s">
        <v>118</v>
      </c>
      <c r="D166" s="163" t="s">
        <v>118</v>
      </c>
      <c r="E166" s="163">
        <v>124</v>
      </c>
      <c r="F166" s="164">
        <v>0</v>
      </c>
      <c r="G166" s="165">
        <v>0</v>
      </c>
      <c r="H166" s="165">
        <v>0</v>
      </c>
      <c r="I166" s="165">
        <v>879.93554000000006</v>
      </c>
      <c r="J166" s="165">
        <v>0</v>
      </c>
      <c r="K166" s="165">
        <v>879.93554000000006</v>
      </c>
      <c r="L166" s="165">
        <v>7.5</v>
      </c>
      <c r="M166" s="165">
        <v>0</v>
      </c>
      <c r="N166" s="165">
        <v>7.5</v>
      </c>
      <c r="O166" s="165">
        <v>887.43554000000006</v>
      </c>
      <c r="P166" s="165">
        <v>7327.7292300000008</v>
      </c>
      <c r="Q166" s="165">
        <v>0</v>
      </c>
      <c r="R166" s="166">
        <v>7327.7292300000008</v>
      </c>
      <c r="S166" s="7"/>
      <c r="T166" s="7"/>
      <c r="U166" s="7"/>
      <c r="V166" s="7"/>
      <c r="W166" s="7"/>
      <c r="X166" s="7"/>
      <c r="Y166" s="7"/>
      <c r="Z166" s="7"/>
      <c r="AA166" s="7"/>
      <c r="AB166" s="7"/>
    </row>
    <row r="167" spans="1:28" ht="13.5">
      <c r="A167" s="167"/>
      <c r="B167" s="167"/>
      <c r="C167" s="163" t="s">
        <v>119</v>
      </c>
      <c r="D167" s="163" t="s">
        <v>119</v>
      </c>
      <c r="E167" s="163">
        <v>67</v>
      </c>
      <c r="F167" s="164">
        <v>0</v>
      </c>
      <c r="G167" s="165">
        <v>0</v>
      </c>
      <c r="H167" s="165">
        <v>0</v>
      </c>
      <c r="I167" s="165">
        <v>4152.7328100000004</v>
      </c>
      <c r="J167" s="165">
        <v>0.64078999999999997</v>
      </c>
      <c r="K167" s="165">
        <v>4153.3735999999999</v>
      </c>
      <c r="L167" s="165">
        <v>4863.3484600000002</v>
      </c>
      <c r="M167" s="165">
        <v>7.2928100000000002</v>
      </c>
      <c r="N167" s="165">
        <v>4870.6412699999992</v>
      </c>
      <c r="O167" s="165">
        <v>9024.0148699999991</v>
      </c>
      <c r="P167" s="165">
        <v>41372.875970000001</v>
      </c>
      <c r="Q167" s="165">
        <v>0</v>
      </c>
      <c r="R167" s="166">
        <v>41372.875970000001</v>
      </c>
      <c r="S167" s="7"/>
      <c r="T167" s="7"/>
      <c r="U167" s="7"/>
      <c r="V167" s="7"/>
      <c r="W167" s="7"/>
      <c r="X167" s="7"/>
      <c r="Y167" s="7"/>
      <c r="Z167" s="7"/>
      <c r="AA167" s="7"/>
      <c r="AB167" s="7"/>
    </row>
    <row r="168" spans="1:28" ht="13.5">
      <c r="A168" s="167"/>
      <c r="B168" s="163" t="s">
        <v>120</v>
      </c>
      <c r="C168" s="163" t="s">
        <v>121</v>
      </c>
      <c r="D168" s="163" t="s">
        <v>121</v>
      </c>
      <c r="E168" s="163">
        <v>96</v>
      </c>
      <c r="F168" s="164">
        <v>0</v>
      </c>
      <c r="G168" s="165">
        <v>0</v>
      </c>
      <c r="H168" s="165">
        <v>0</v>
      </c>
      <c r="I168" s="165">
        <v>1833.6994499999998</v>
      </c>
      <c r="J168" s="165">
        <v>0</v>
      </c>
      <c r="K168" s="165">
        <v>1833.6994499999998</v>
      </c>
      <c r="L168" s="165">
        <v>1060.21354</v>
      </c>
      <c r="M168" s="165">
        <v>3.4000000000000002E-4</v>
      </c>
      <c r="N168" s="165">
        <v>1060.2138799999998</v>
      </c>
      <c r="O168" s="165">
        <v>2893.9133299999999</v>
      </c>
      <c r="P168" s="165">
        <v>20195.96531</v>
      </c>
      <c r="Q168" s="165">
        <v>0</v>
      </c>
      <c r="R168" s="166">
        <v>20195.96531</v>
      </c>
      <c r="S168" s="7"/>
      <c r="T168" s="7"/>
      <c r="U168" s="7"/>
      <c r="V168" s="7"/>
      <c r="W168" s="7"/>
      <c r="X168" s="7"/>
      <c r="Y168" s="7"/>
      <c r="Z168" s="7"/>
      <c r="AA168" s="7"/>
      <c r="AB168" s="7"/>
    </row>
    <row r="169" spans="1:28" ht="13.5">
      <c r="A169" s="167"/>
      <c r="B169" s="167"/>
      <c r="C169" s="163" t="s">
        <v>122</v>
      </c>
      <c r="D169" s="163" t="s">
        <v>123</v>
      </c>
      <c r="E169" s="163">
        <v>49</v>
      </c>
      <c r="F169" s="164">
        <v>0</v>
      </c>
      <c r="G169" s="165">
        <v>0</v>
      </c>
      <c r="H169" s="165">
        <v>0</v>
      </c>
      <c r="I169" s="165">
        <v>2328.6948500000003</v>
      </c>
      <c r="J169" s="165">
        <v>0</v>
      </c>
      <c r="K169" s="165">
        <v>2328.6948500000003</v>
      </c>
      <c r="L169" s="165">
        <v>4549.1941200000001</v>
      </c>
      <c r="M169" s="165">
        <v>2.649E-2</v>
      </c>
      <c r="N169" s="165">
        <v>4549.2206100000003</v>
      </c>
      <c r="O169" s="165">
        <v>6877.9154600000002</v>
      </c>
      <c r="P169" s="165">
        <v>6300.8610599999993</v>
      </c>
      <c r="Q169" s="165">
        <v>0</v>
      </c>
      <c r="R169" s="166">
        <v>6300.8610599999993</v>
      </c>
      <c r="S169" s="7"/>
      <c r="T169" s="7"/>
      <c r="U169" s="7"/>
      <c r="V169" s="7"/>
      <c r="W169" s="7"/>
      <c r="X169" s="7"/>
      <c r="Y169" s="7"/>
      <c r="Z169" s="7"/>
      <c r="AA169" s="7"/>
      <c r="AB169" s="7"/>
    </row>
    <row r="170" spans="1:28" ht="13.5">
      <c r="A170" s="167"/>
      <c r="B170" s="167"/>
      <c r="C170" s="167"/>
      <c r="D170" s="163" t="s">
        <v>122</v>
      </c>
      <c r="E170" s="163">
        <v>56</v>
      </c>
      <c r="F170" s="164">
        <v>0</v>
      </c>
      <c r="G170" s="165">
        <v>0</v>
      </c>
      <c r="H170" s="165">
        <v>0</v>
      </c>
      <c r="I170" s="165">
        <v>3584.2324800000001</v>
      </c>
      <c r="J170" s="165">
        <v>1.2613399999999999</v>
      </c>
      <c r="K170" s="165">
        <v>3585.4938199999997</v>
      </c>
      <c r="L170" s="165">
        <v>3873.73288</v>
      </c>
      <c r="M170" s="165">
        <v>9.0100000000000006E-3</v>
      </c>
      <c r="N170" s="165">
        <v>3873.7418900000002</v>
      </c>
      <c r="O170" s="165">
        <v>7459.2357099999999</v>
      </c>
      <c r="P170" s="165">
        <v>36990.495579999995</v>
      </c>
      <c r="Q170" s="165">
        <v>0</v>
      </c>
      <c r="R170" s="166">
        <v>36990.495579999995</v>
      </c>
      <c r="S170" s="7"/>
      <c r="T170" s="7"/>
      <c r="U170" s="7"/>
      <c r="V170" s="7"/>
      <c r="W170" s="7"/>
      <c r="X170" s="7"/>
      <c r="Y170" s="7"/>
      <c r="Z170" s="7"/>
      <c r="AA170" s="7"/>
      <c r="AB170" s="7"/>
    </row>
    <row r="171" spans="1:28" ht="13.5">
      <c r="A171" s="167"/>
      <c r="B171" s="163" t="s">
        <v>14</v>
      </c>
      <c r="C171" s="163" t="s">
        <v>125</v>
      </c>
      <c r="D171" s="163" t="s">
        <v>126</v>
      </c>
      <c r="E171" s="163">
        <v>61</v>
      </c>
      <c r="F171" s="164">
        <v>0</v>
      </c>
      <c r="G171" s="165">
        <v>0</v>
      </c>
      <c r="H171" s="165">
        <v>0</v>
      </c>
      <c r="I171" s="165">
        <v>1489.1378300000001</v>
      </c>
      <c r="J171" s="165">
        <v>0</v>
      </c>
      <c r="K171" s="165">
        <v>1489.1378300000001</v>
      </c>
      <c r="L171" s="165">
        <v>540.40187000000003</v>
      </c>
      <c r="M171" s="165">
        <v>0</v>
      </c>
      <c r="N171" s="165">
        <v>540.40187000000003</v>
      </c>
      <c r="O171" s="165">
        <v>2029.5397</v>
      </c>
      <c r="P171" s="165">
        <v>9255.0577599999997</v>
      </c>
      <c r="Q171" s="165">
        <v>0</v>
      </c>
      <c r="R171" s="166">
        <v>9255.0577599999997</v>
      </c>
      <c r="S171" s="7"/>
      <c r="T171" s="7"/>
      <c r="U171" s="7"/>
      <c r="V171" s="7"/>
      <c r="W171" s="7"/>
      <c r="X171" s="7"/>
      <c r="Y171" s="7"/>
      <c r="Z171" s="7"/>
      <c r="AA171" s="7"/>
      <c r="AB171" s="7"/>
    </row>
    <row r="172" spans="1:28" ht="13.5">
      <c r="A172" s="167"/>
      <c r="B172" s="167"/>
      <c r="C172" s="163" t="s">
        <v>127</v>
      </c>
      <c r="D172" s="163" t="s">
        <v>127</v>
      </c>
      <c r="E172" s="163">
        <v>103</v>
      </c>
      <c r="F172" s="164">
        <v>0</v>
      </c>
      <c r="G172" s="165">
        <v>0</v>
      </c>
      <c r="H172" s="165">
        <v>0</v>
      </c>
      <c r="I172" s="165">
        <v>2423.6103499999999</v>
      </c>
      <c r="J172" s="165">
        <v>0</v>
      </c>
      <c r="K172" s="165">
        <v>2423.6103499999999</v>
      </c>
      <c r="L172" s="165">
        <v>559.11428000000001</v>
      </c>
      <c r="M172" s="165">
        <v>2.4100000000000002E-3</v>
      </c>
      <c r="N172" s="165">
        <v>559.11668999999995</v>
      </c>
      <c r="O172" s="165">
        <v>2982.7270400000002</v>
      </c>
      <c r="P172" s="165">
        <v>32654.001809999998</v>
      </c>
      <c r="Q172" s="165">
        <v>0</v>
      </c>
      <c r="R172" s="166">
        <v>32654.001809999998</v>
      </c>
      <c r="S172" s="7"/>
      <c r="T172" s="7"/>
      <c r="U172" s="7"/>
      <c r="V172" s="7"/>
      <c r="W172" s="7"/>
      <c r="X172" s="7"/>
      <c r="Y172" s="7"/>
      <c r="Z172" s="7"/>
      <c r="AA172" s="7"/>
      <c r="AB172" s="7"/>
    </row>
    <row r="173" spans="1:28" ht="13.5">
      <c r="A173" s="167"/>
      <c r="B173" s="167"/>
      <c r="C173" s="163" t="s">
        <v>203</v>
      </c>
      <c r="D173" s="163" t="s">
        <v>204</v>
      </c>
      <c r="E173" s="163">
        <v>118</v>
      </c>
      <c r="F173" s="164">
        <v>0</v>
      </c>
      <c r="G173" s="165">
        <v>0</v>
      </c>
      <c r="H173" s="165">
        <v>0</v>
      </c>
      <c r="I173" s="165">
        <v>2187.5919199999998</v>
      </c>
      <c r="J173" s="165">
        <v>0</v>
      </c>
      <c r="K173" s="165">
        <v>2187.5919199999998</v>
      </c>
      <c r="L173" s="165">
        <v>1193.8306100000002</v>
      </c>
      <c r="M173" s="165">
        <v>0</v>
      </c>
      <c r="N173" s="165">
        <v>1193.8306100000002</v>
      </c>
      <c r="O173" s="165">
        <v>3381.4225299999998</v>
      </c>
      <c r="P173" s="165">
        <v>49037.224539999996</v>
      </c>
      <c r="Q173" s="165">
        <v>0</v>
      </c>
      <c r="R173" s="166">
        <v>49037.224539999996</v>
      </c>
      <c r="S173" s="7"/>
      <c r="T173" s="7"/>
      <c r="U173" s="7"/>
      <c r="V173" s="7"/>
      <c r="W173" s="7"/>
      <c r="X173" s="7"/>
      <c r="Y173" s="7"/>
      <c r="Z173" s="7"/>
      <c r="AA173" s="7"/>
      <c r="AB173" s="7"/>
    </row>
    <row r="174" spans="1:28" ht="13.5">
      <c r="A174" s="167"/>
      <c r="B174" s="167"/>
      <c r="C174" s="163" t="s">
        <v>128</v>
      </c>
      <c r="D174" s="163" t="s">
        <v>129</v>
      </c>
      <c r="E174" s="163">
        <v>66</v>
      </c>
      <c r="F174" s="164">
        <v>0</v>
      </c>
      <c r="G174" s="165">
        <v>0</v>
      </c>
      <c r="H174" s="165">
        <v>0</v>
      </c>
      <c r="I174" s="165">
        <v>2439.2968100000003</v>
      </c>
      <c r="J174" s="165">
        <v>0</v>
      </c>
      <c r="K174" s="165">
        <v>2439.2968100000003</v>
      </c>
      <c r="L174" s="165">
        <v>807.31550000000004</v>
      </c>
      <c r="M174" s="165">
        <v>1.2099999999999999E-3</v>
      </c>
      <c r="N174" s="165">
        <v>807.31670999999994</v>
      </c>
      <c r="O174" s="165">
        <v>3246.6135199999999</v>
      </c>
      <c r="P174" s="165">
        <v>13681.68914</v>
      </c>
      <c r="Q174" s="165">
        <v>0</v>
      </c>
      <c r="R174" s="166">
        <v>13681.68914</v>
      </c>
      <c r="S174" s="7"/>
      <c r="T174" s="7"/>
      <c r="U174" s="7"/>
      <c r="V174" s="7"/>
      <c r="W174" s="7"/>
      <c r="X174" s="7"/>
      <c r="Y174" s="7"/>
      <c r="Z174" s="7"/>
      <c r="AA174" s="7"/>
      <c r="AB174" s="7"/>
    </row>
    <row r="175" spans="1:28" ht="13.5">
      <c r="A175" s="167"/>
      <c r="B175" s="167"/>
      <c r="C175" s="167"/>
      <c r="D175" s="167"/>
      <c r="E175" s="168">
        <v>120</v>
      </c>
      <c r="F175" s="169">
        <v>0</v>
      </c>
      <c r="G175" s="121">
        <v>0</v>
      </c>
      <c r="H175" s="121">
        <v>0</v>
      </c>
      <c r="I175" s="121">
        <v>858.73414000000002</v>
      </c>
      <c r="J175" s="121">
        <v>0</v>
      </c>
      <c r="K175" s="121">
        <v>858.73414000000002</v>
      </c>
      <c r="L175" s="121">
        <v>0</v>
      </c>
      <c r="M175" s="121">
        <v>0</v>
      </c>
      <c r="N175" s="121">
        <v>0</v>
      </c>
      <c r="O175" s="121">
        <v>858.73414000000002</v>
      </c>
      <c r="P175" s="121">
        <v>6112.4480800000001</v>
      </c>
      <c r="Q175" s="121">
        <v>0</v>
      </c>
      <c r="R175" s="170">
        <v>6112.4480800000001</v>
      </c>
      <c r="S175" s="7"/>
      <c r="T175" s="7"/>
      <c r="U175" s="7"/>
      <c r="V175" s="7"/>
      <c r="W175" s="7"/>
      <c r="X175" s="7"/>
      <c r="Y175" s="7"/>
      <c r="Z175" s="7"/>
      <c r="AA175" s="7"/>
      <c r="AB175" s="7"/>
    </row>
    <row r="176" spans="1:28" ht="13.5">
      <c r="A176" s="167"/>
      <c r="B176" s="167"/>
      <c r="C176" s="167"/>
      <c r="D176" s="163" t="s">
        <v>205</v>
      </c>
      <c r="E176" s="163">
        <v>94</v>
      </c>
      <c r="F176" s="164">
        <v>0</v>
      </c>
      <c r="G176" s="165">
        <v>0</v>
      </c>
      <c r="H176" s="165">
        <v>0</v>
      </c>
      <c r="I176" s="165">
        <v>3278.3904300000004</v>
      </c>
      <c r="J176" s="165">
        <v>0.6108300000000001</v>
      </c>
      <c r="K176" s="165">
        <v>3279.00126</v>
      </c>
      <c r="L176" s="165">
        <v>3378.2787899999998</v>
      </c>
      <c r="M176" s="165">
        <v>0.17227000000000001</v>
      </c>
      <c r="N176" s="165">
        <v>3378.4510599999999</v>
      </c>
      <c r="O176" s="165">
        <v>6657.4523200000003</v>
      </c>
      <c r="P176" s="165">
        <v>34312.710100000004</v>
      </c>
      <c r="Q176" s="165">
        <v>0</v>
      </c>
      <c r="R176" s="166">
        <v>34312.710100000004</v>
      </c>
      <c r="S176" s="7"/>
      <c r="T176" s="7"/>
      <c r="U176" s="7"/>
      <c r="V176" s="7"/>
      <c r="W176" s="7"/>
      <c r="X176" s="7"/>
      <c r="Y176" s="7"/>
      <c r="Z176" s="7"/>
      <c r="AA176" s="7"/>
      <c r="AB176" s="7"/>
    </row>
    <row r="177" spans="1:28" ht="13.5">
      <c r="A177" s="167"/>
      <c r="B177" s="167"/>
      <c r="C177" s="167"/>
      <c r="D177" s="163" t="s">
        <v>128</v>
      </c>
      <c r="E177" s="163">
        <v>39</v>
      </c>
      <c r="F177" s="164">
        <v>0</v>
      </c>
      <c r="G177" s="165">
        <v>0</v>
      </c>
      <c r="H177" s="165">
        <v>0</v>
      </c>
      <c r="I177" s="165">
        <v>3603.9588399999998</v>
      </c>
      <c r="J177" s="165">
        <v>3.2000000000000002E-3</v>
      </c>
      <c r="K177" s="165">
        <v>3603.9620399999999</v>
      </c>
      <c r="L177" s="165">
        <v>4773.5905999999995</v>
      </c>
      <c r="M177" s="165">
        <v>1.4999999999999999E-4</v>
      </c>
      <c r="N177" s="165">
        <v>4773.5907500000003</v>
      </c>
      <c r="O177" s="165">
        <v>8377.5527899999997</v>
      </c>
      <c r="P177" s="165">
        <v>13382.044449999999</v>
      </c>
      <c r="Q177" s="165">
        <v>0</v>
      </c>
      <c r="R177" s="166">
        <v>13382.044449999999</v>
      </c>
      <c r="S177" s="7"/>
      <c r="T177" s="7"/>
      <c r="U177" s="7"/>
      <c r="V177" s="7"/>
      <c r="W177" s="7"/>
      <c r="X177" s="7"/>
      <c r="Y177" s="7"/>
      <c r="Z177" s="7"/>
      <c r="AA177" s="7"/>
      <c r="AB177" s="7"/>
    </row>
    <row r="178" spans="1:28" ht="13.5">
      <c r="A178" s="167"/>
      <c r="B178" s="167"/>
      <c r="C178" s="167"/>
      <c r="D178" s="167"/>
      <c r="E178" s="168">
        <v>40</v>
      </c>
      <c r="F178" s="169">
        <v>0</v>
      </c>
      <c r="G178" s="121">
        <v>0</v>
      </c>
      <c r="H178" s="121">
        <v>0</v>
      </c>
      <c r="I178" s="121">
        <v>8819.0260299999991</v>
      </c>
      <c r="J178" s="121">
        <v>14.03495</v>
      </c>
      <c r="K178" s="121">
        <v>8833.0609800000002</v>
      </c>
      <c r="L178" s="121">
        <v>21000.19529</v>
      </c>
      <c r="M178" s="121">
        <v>8.242659999999999</v>
      </c>
      <c r="N178" s="121">
        <v>21008.43795</v>
      </c>
      <c r="O178" s="121">
        <v>29841.498929999998</v>
      </c>
      <c r="P178" s="121">
        <v>54836.579770000004</v>
      </c>
      <c r="Q178" s="121">
        <v>0</v>
      </c>
      <c r="R178" s="170">
        <v>54836.579770000004</v>
      </c>
      <c r="S178" s="7"/>
      <c r="T178" s="7"/>
      <c r="U178" s="7"/>
      <c r="V178" s="7"/>
      <c r="W178" s="7"/>
      <c r="X178" s="7"/>
      <c r="Y178" s="7"/>
      <c r="Z178" s="7"/>
      <c r="AA178" s="7"/>
      <c r="AB178" s="7"/>
    </row>
    <row r="179" spans="1:28" ht="13.5">
      <c r="A179" s="167"/>
      <c r="B179" s="167"/>
      <c r="C179" s="167"/>
      <c r="D179" s="163" t="s">
        <v>206</v>
      </c>
      <c r="E179" s="163">
        <v>126</v>
      </c>
      <c r="F179" s="164">
        <v>0</v>
      </c>
      <c r="G179" s="165">
        <v>0</v>
      </c>
      <c r="H179" s="165">
        <v>0</v>
      </c>
      <c r="I179" s="165">
        <v>899.58132999999998</v>
      </c>
      <c r="J179" s="165">
        <v>0</v>
      </c>
      <c r="K179" s="165">
        <v>899.58132999999998</v>
      </c>
      <c r="L179" s="165">
        <v>0</v>
      </c>
      <c r="M179" s="165">
        <v>0</v>
      </c>
      <c r="N179" s="165">
        <v>0</v>
      </c>
      <c r="O179" s="165">
        <v>899.58132999999998</v>
      </c>
      <c r="P179" s="165">
        <v>6269.6519200000002</v>
      </c>
      <c r="Q179" s="165">
        <v>0</v>
      </c>
      <c r="R179" s="166">
        <v>6269.6519200000002</v>
      </c>
      <c r="S179" s="7"/>
      <c r="T179" s="7"/>
      <c r="U179" s="7"/>
      <c r="V179" s="7"/>
      <c r="W179" s="7"/>
      <c r="X179" s="7"/>
      <c r="Y179" s="7"/>
      <c r="Z179" s="7"/>
      <c r="AA179" s="7"/>
      <c r="AB179" s="7"/>
    </row>
    <row r="180" spans="1:28" ht="13.5">
      <c r="A180" s="167"/>
      <c r="B180" s="167"/>
      <c r="C180" s="163" t="s">
        <v>130</v>
      </c>
      <c r="D180" s="163" t="s">
        <v>130</v>
      </c>
      <c r="E180" s="163">
        <v>71</v>
      </c>
      <c r="F180" s="164">
        <v>0</v>
      </c>
      <c r="G180" s="165">
        <v>0</v>
      </c>
      <c r="H180" s="165">
        <v>0</v>
      </c>
      <c r="I180" s="165">
        <v>1358.2451699999999</v>
      </c>
      <c r="J180" s="165">
        <v>4.0049999999999995E-2</v>
      </c>
      <c r="K180" s="165">
        <v>1358.28522</v>
      </c>
      <c r="L180" s="165">
        <v>17.052250000000001</v>
      </c>
      <c r="M180" s="165">
        <v>0</v>
      </c>
      <c r="N180" s="165">
        <v>17.052250000000001</v>
      </c>
      <c r="O180" s="165">
        <v>1375.3374699999999</v>
      </c>
      <c r="P180" s="165">
        <v>9273.4040399999994</v>
      </c>
      <c r="Q180" s="165">
        <v>0</v>
      </c>
      <c r="R180" s="166">
        <v>9273.4040399999994</v>
      </c>
      <c r="S180" s="7"/>
      <c r="T180" s="7"/>
      <c r="U180" s="7"/>
      <c r="V180" s="7"/>
      <c r="W180" s="7"/>
      <c r="X180" s="7"/>
      <c r="Y180" s="7"/>
      <c r="Z180" s="7"/>
      <c r="AA180" s="7"/>
      <c r="AB180" s="7"/>
    </row>
    <row r="181" spans="1:28" ht="13.5">
      <c r="A181" s="167"/>
      <c r="B181" s="163" t="s">
        <v>15</v>
      </c>
      <c r="C181" s="163" t="s">
        <v>131</v>
      </c>
      <c r="D181" s="163" t="s">
        <v>131</v>
      </c>
      <c r="E181" s="163">
        <v>46</v>
      </c>
      <c r="F181" s="164">
        <v>0</v>
      </c>
      <c r="G181" s="165">
        <v>0</v>
      </c>
      <c r="H181" s="165">
        <v>0</v>
      </c>
      <c r="I181" s="165">
        <v>7050.04241</v>
      </c>
      <c r="J181" s="165">
        <v>137.92179999999999</v>
      </c>
      <c r="K181" s="165">
        <v>7187.9642100000001</v>
      </c>
      <c r="L181" s="165">
        <v>11271.95868</v>
      </c>
      <c r="M181" s="165">
        <v>3.397E-2</v>
      </c>
      <c r="N181" s="165">
        <v>11271.99265</v>
      </c>
      <c r="O181" s="165">
        <v>18459.956859999998</v>
      </c>
      <c r="P181" s="165">
        <v>69826.956829999996</v>
      </c>
      <c r="Q181" s="165">
        <v>0</v>
      </c>
      <c r="R181" s="166">
        <v>69826.956829999996</v>
      </c>
      <c r="S181" s="7"/>
      <c r="T181" s="7"/>
      <c r="U181" s="7"/>
      <c r="V181" s="7"/>
      <c r="W181" s="7"/>
      <c r="X181" s="7"/>
      <c r="Y181" s="7"/>
      <c r="Z181" s="7"/>
      <c r="AA181" s="7"/>
      <c r="AB181" s="7"/>
    </row>
    <row r="182" spans="1:28" ht="13.5">
      <c r="A182" s="167"/>
      <c r="B182" s="167"/>
      <c r="C182" s="167"/>
      <c r="D182" s="167"/>
      <c r="E182" s="168">
        <v>128</v>
      </c>
      <c r="F182" s="169">
        <v>0</v>
      </c>
      <c r="G182" s="121">
        <v>0</v>
      </c>
      <c r="H182" s="121">
        <v>0</v>
      </c>
      <c r="I182" s="121">
        <v>1165.39383</v>
      </c>
      <c r="J182" s="121">
        <v>0</v>
      </c>
      <c r="K182" s="121">
        <v>1165.39383</v>
      </c>
      <c r="L182" s="121">
        <v>0</v>
      </c>
      <c r="M182" s="121">
        <v>0</v>
      </c>
      <c r="N182" s="121">
        <v>0</v>
      </c>
      <c r="O182" s="121">
        <v>1165.39383</v>
      </c>
      <c r="P182" s="121">
        <v>10994.62794</v>
      </c>
      <c r="Q182" s="121">
        <v>0</v>
      </c>
      <c r="R182" s="170">
        <v>10994.62794</v>
      </c>
      <c r="S182" s="7"/>
      <c r="T182" s="7"/>
      <c r="U182" s="7"/>
      <c r="V182" s="7"/>
      <c r="W182" s="7"/>
      <c r="X182" s="7"/>
      <c r="Y182" s="7"/>
      <c r="Z182" s="7"/>
      <c r="AA182" s="7"/>
      <c r="AB182" s="7"/>
    </row>
    <row r="183" spans="1:28" ht="13.5">
      <c r="A183" s="167"/>
      <c r="B183" s="167"/>
      <c r="C183" s="167"/>
      <c r="D183" s="163" t="s">
        <v>132</v>
      </c>
      <c r="E183" s="163">
        <v>63</v>
      </c>
      <c r="F183" s="164">
        <v>0</v>
      </c>
      <c r="G183" s="165">
        <v>0</v>
      </c>
      <c r="H183" s="165">
        <v>0</v>
      </c>
      <c r="I183" s="165">
        <v>3772.5067000000004</v>
      </c>
      <c r="J183" s="165">
        <v>4.2619999999999998E-2</v>
      </c>
      <c r="K183" s="165">
        <v>3772.5493199999996</v>
      </c>
      <c r="L183" s="165">
        <v>1729.1754699999999</v>
      </c>
      <c r="M183" s="165">
        <v>8.5100000000000002E-3</v>
      </c>
      <c r="N183" s="165">
        <v>1729.18398</v>
      </c>
      <c r="O183" s="165">
        <v>5501.7332999999999</v>
      </c>
      <c r="P183" s="165">
        <v>53343.047330000001</v>
      </c>
      <c r="Q183" s="165">
        <v>0</v>
      </c>
      <c r="R183" s="166">
        <v>53343.047330000001</v>
      </c>
      <c r="S183" s="7"/>
      <c r="T183" s="7"/>
      <c r="U183" s="7"/>
      <c r="V183" s="7"/>
      <c r="W183" s="7"/>
      <c r="X183" s="7"/>
      <c r="Y183" s="7"/>
      <c r="Z183" s="7"/>
      <c r="AA183" s="7"/>
      <c r="AB183" s="7"/>
    </row>
    <row r="184" spans="1:28" ht="13.5">
      <c r="A184" s="167"/>
      <c r="B184" s="167"/>
      <c r="C184" s="167"/>
      <c r="D184" s="167"/>
      <c r="E184" s="168">
        <v>127</v>
      </c>
      <c r="F184" s="169">
        <v>0</v>
      </c>
      <c r="G184" s="121">
        <v>0</v>
      </c>
      <c r="H184" s="121">
        <v>0</v>
      </c>
      <c r="I184" s="121">
        <v>1083.8269399999999</v>
      </c>
      <c r="J184" s="121">
        <v>0</v>
      </c>
      <c r="K184" s="121">
        <v>1083.8269399999999</v>
      </c>
      <c r="L184" s="121">
        <v>40</v>
      </c>
      <c r="M184" s="121">
        <v>0</v>
      </c>
      <c r="N184" s="121">
        <v>40</v>
      </c>
      <c r="O184" s="121">
        <v>1123.8269399999999</v>
      </c>
      <c r="P184" s="121">
        <v>9763.2192500000001</v>
      </c>
      <c r="Q184" s="121">
        <v>0</v>
      </c>
      <c r="R184" s="170">
        <v>9763.2192500000001</v>
      </c>
      <c r="S184" s="7"/>
      <c r="T184" s="7"/>
      <c r="U184" s="7"/>
      <c r="V184" s="7"/>
      <c r="W184" s="7"/>
      <c r="X184" s="7"/>
      <c r="Y184" s="7"/>
      <c r="Z184" s="7"/>
      <c r="AA184" s="7"/>
      <c r="AB184" s="7"/>
    </row>
    <row r="185" spans="1:28" ht="13.5">
      <c r="A185" s="167"/>
      <c r="B185" s="167"/>
      <c r="C185" s="167"/>
      <c r="D185" s="163" t="s">
        <v>143</v>
      </c>
      <c r="E185" s="163">
        <v>86</v>
      </c>
      <c r="F185" s="164">
        <v>0</v>
      </c>
      <c r="G185" s="165">
        <v>0</v>
      </c>
      <c r="H185" s="165">
        <v>0</v>
      </c>
      <c r="I185" s="165">
        <v>1428.4699499999999</v>
      </c>
      <c r="J185" s="165">
        <v>0</v>
      </c>
      <c r="K185" s="165">
        <v>1428.4699499999999</v>
      </c>
      <c r="L185" s="165">
        <v>7.7930000000000013E-2</v>
      </c>
      <c r="M185" s="165">
        <v>0</v>
      </c>
      <c r="N185" s="165">
        <v>7.7930000000000013E-2</v>
      </c>
      <c r="O185" s="165">
        <v>1428.5478799999999</v>
      </c>
      <c r="P185" s="165">
        <v>13633.371640000001</v>
      </c>
      <c r="Q185" s="165">
        <v>0</v>
      </c>
      <c r="R185" s="166">
        <v>13633.371640000001</v>
      </c>
      <c r="S185" s="7"/>
      <c r="T185" s="7"/>
      <c r="U185" s="7"/>
      <c r="V185" s="7"/>
      <c r="W185" s="7"/>
      <c r="X185" s="7"/>
      <c r="Y185" s="7"/>
      <c r="Z185" s="7"/>
      <c r="AA185" s="7"/>
      <c r="AB185" s="7"/>
    </row>
    <row r="186" spans="1:28" ht="13.5">
      <c r="A186" s="167"/>
      <c r="B186" s="167"/>
      <c r="C186" s="163" t="s">
        <v>15</v>
      </c>
      <c r="D186" s="163" t="s">
        <v>15</v>
      </c>
      <c r="E186" s="163">
        <v>59</v>
      </c>
      <c r="F186" s="164">
        <v>0</v>
      </c>
      <c r="G186" s="165">
        <v>0</v>
      </c>
      <c r="H186" s="165">
        <v>0</v>
      </c>
      <c r="I186" s="165">
        <v>2032.77847</v>
      </c>
      <c r="J186" s="165">
        <v>2.75143</v>
      </c>
      <c r="K186" s="165">
        <v>2035.5299</v>
      </c>
      <c r="L186" s="165">
        <v>1354.3384900000001</v>
      </c>
      <c r="M186" s="165">
        <v>3.4300000000000003E-3</v>
      </c>
      <c r="N186" s="165">
        <v>1354.3419199999998</v>
      </c>
      <c r="O186" s="165">
        <v>3389.8718199999998</v>
      </c>
      <c r="P186" s="165">
        <v>13217.68563</v>
      </c>
      <c r="Q186" s="165">
        <v>0</v>
      </c>
      <c r="R186" s="166">
        <v>13217.68563</v>
      </c>
      <c r="S186" s="7"/>
      <c r="T186" s="7"/>
      <c r="U186" s="7"/>
      <c r="V186" s="7"/>
      <c r="W186" s="7"/>
      <c r="X186" s="7"/>
      <c r="Y186" s="7"/>
      <c r="Z186" s="7"/>
      <c r="AA186" s="7"/>
      <c r="AB186" s="7"/>
    </row>
    <row r="187" spans="1:28" ht="13.5">
      <c r="A187" s="167"/>
      <c r="B187" s="167"/>
      <c r="C187" s="167"/>
      <c r="D187" s="163" t="s">
        <v>207</v>
      </c>
      <c r="E187" s="163">
        <v>70</v>
      </c>
      <c r="F187" s="164">
        <v>0</v>
      </c>
      <c r="G187" s="165">
        <v>0</v>
      </c>
      <c r="H187" s="165">
        <v>0</v>
      </c>
      <c r="I187" s="165">
        <v>1214.5885000000001</v>
      </c>
      <c r="J187" s="165">
        <v>1.1E-4</v>
      </c>
      <c r="K187" s="165">
        <v>1214.58861</v>
      </c>
      <c r="L187" s="165">
        <v>9.1385699999999996</v>
      </c>
      <c r="M187" s="165">
        <v>0</v>
      </c>
      <c r="N187" s="165">
        <v>9.1385699999999996</v>
      </c>
      <c r="O187" s="165">
        <v>1223.7271799999999</v>
      </c>
      <c r="P187" s="165">
        <v>10311.67418</v>
      </c>
      <c r="Q187" s="165">
        <v>0</v>
      </c>
      <c r="R187" s="166">
        <v>10311.67418</v>
      </c>
      <c r="S187" s="7"/>
      <c r="T187" s="7"/>
      <c r="U187" s="7"/>
      <c r="V187" s="7"/>
      <c r="W187" s="7"/>
      <c r="X187" s="7"/>
      <c r="Y187" s="7"/>
      <c r="Z187" s="7"/>
      <c r="AA187" s="7"/>
      <c r="AB187" s="7"/>
    </row>
    <row r="188" spans="1:28" ht="13.5">
      <c r="A188" s="167"/>
      <c r="B188" s="167"/>
      <c r="C188" s="163" t="s">
        <v>208</v>
      </c>
      <c r="D188" s="163" t="s">
        <v>208</v>
      </c>
      <c r="E188" s="163">
        <v>69</v>
      </c>
      <c r="F188" s="164">
        <v>0</v>
      </c>
      <c r="G188" s="165">
        <v>0</v>
      </c>
      <c r="H188" s="165">
        <v>0</v>
      </c>
      <c r="I188" s="165">
        <v>1687.30744</v>
      </c>
      <c r="J188" s="165">
        <v>0</v>
      </c>
      <c r="K188" s="165">
        <v>1687.30744</v>
      </c>
      <c r="L188" s="165">
        <v>521.08069999999998</v>
      </c>
      <c r="M188" s="165">
        <v>3.1800000000000002E-2</v>
      </c>
      <c r="N188" s="165">
        <v>521.11249999999995</v>
      </c>
      <c r="O188" s="165">
        <v>2208.4199399999998</v>
      </c>
      <c r="P188" s="165">
        <v>11673.748089999999</v>
      </c>
      <c r="Q188" s="165">
        <v>0</v>
      </c>
      <c r="R188" s="166">
        <v>11673.748089999999</v>
      </c>
      <c r="S188" s="7"/>
      <c r="T188" s="7"/>
      <c r="U188" s="7"/>
      <c r="V188" s="7"/>
      <c r="W188" s="7"/>
      <c r="X188" s="7"/>
      <c r="Y188" s="7"/>
      <c r="Z188" s="7"/>
      <c r="AA188" s="7"/>
      <c r="AB188" s="7"/>
    </row>
    <row r="189" spans="1:28" ht="13.5">
      <c r="A189" s="167"/>
      <c r="B189" s="163" t="s">
        <v>16</v>
      </c>
      <c r="C189" s="163" t="s">
        <v>133</v>
      </c>
      <c r="D189" s="163" t="s">
        <v>133</v>
      </c>
      <c r="E189" s="163">
        <v>92</v>
      </c>
      <c r="F189" s="164">
        <v>0</v>
      </c>
      <c r="G189" s="165">
        <v>0</v>
      </c>
      <c r="H189" s="165">
        <v>0</v>
      </c>
      <c r="I189" s="165">
        <v>1451.8545100000001</v>
      </c>
      <c r="J189" s="165">
        <v>0</v>
      </c>
      <c r="K189" s="165">
        <v>1451.8545100000001</v>
      </c>
      <c r="L189" s="165">
        <v>917.19623000000001</v>
      </c>
      <c r="M189" s="165">
        <v>0</v>
      </c>
      <c r="N189" s="165">
        <v>917.19623000000001</v>
      </c>
      <c r="O189" s="165">
        <v>2369.0507400000001</v>
      </c>
      <c r="P189" s="165">
        <v>8768.3227699999989</v>
      </c>
      <c r="Q189" s="165">
        <v>0</v>
      </c>
      <c r="R189" s="166">
        <v>8768.3227699999989</v>
      </c>
      <c r="S189" s="7"/>
      <c r="T189" s="7"/>
      <c r="U189" s="7"/>
      <c r="V189" s="7"/>
      <c r="W189" s="7"/>
      <c r="X189" s="7"/>
      <c r="Y189" s="7"/>
      <c r="Z189" s="7"/>
      <c r="AA189" s="7"/>
      <c r="AB189" s="7"/>
    </row>
    <row r="190" spans="1:28" ht="13.5">
      <c r="A190" s="167"/>
      <c r="B190" s="167"/>
      <c r="C190" s="163" t="s">
        <v>134</v>
      </c>
      <c r="D190" s="163" t="s">
        <v>209</v>
      </c>
      <c r="E190" s="163">
        <v>121</v>
      </c>
      <c r="F190" s="164">
        <v>0</v>
      </c>
      <c r="G190" s="165">
        <v>0</v>
      </c>
      <c r="H190" s="165">
        <v>0</v>
      </c>
      <c r="I190" s="165">
        <v>759.42370999999991</v>
      </c>
      <c r="J190" s="165">
        <v>0</v>
      </c>
      <c r="K190" s="165">
        <v>759.42370999999991</v>
      </c>
      <c r="L190" s="165">
        <v>38.5</v>
      </c>
      <c r="M190" s="165">
        <v>0</v>
      </c>
      <c r="N190" s="165">
        <v>38.5</v>
      </c>
      <c r="O190" s="165">
        <v>797.92370999999991</v>
      </c>
      <c r="P190" s="165">
        <v>5325.3988600000002</v>
      </c>
      <c r="Q190" s="165">
        <v>0</v>
      </c>
      <c r="R190" s="166">
        <v>5325.3988600000002</v>
      </c>
      <c r="S190" s="7"/>
      <c r="T190" s="7"/>
      <c r="U190" s="7"/>
      <c r="V190" s="7"/>
      <c r="W190" s="7"/>
      <c r="X190" s="7"/>
      <c r="Y190" s="7"/>
      <c r="Z190" s="7"/>
      <c r="AA190" s="7"/>
      <c r="AB190" s="7"/>
    </row>
    <row r="191" spans="1:28" ht="13.5">
      <c r="A191" s="167"/>
      <c r="B191" s="167"/>
      <c r="C191" s="167"/>
      <c r="D191" s="163" t="s">
        <v>135</v>
      </c>
      <c r="E191" s="163">
        <v>45</v>
      </c>
      <c r="F191" s="164">
        <v>0</v>
      </c>
      <c r="G191" s="165">
        <v>0</v>
      </c>
      <c r="H191" s="165">
        <v>0</v>
      </c>
      <c r="I191" s="165">
        <v>1940.37273</v>
      </c>
      <c r="J191" s="165">
        <v>0</v>
      </c>
      <c r="K191" s="165">
        <v>1940.37273</v>
      </c>
      <c r="L191" s="165">
        <v>971.95869999999991</v>
      </c>
      <c r="M191" s="165">
        <v>7.5359999999999996E-2</v>
      </c>
      <c r="N191" s="165">
        <v>972.03406000000007</v>
      </c>
      <c r="O191" s="165">
        <v>2912.40679</v>
      </c>
      <c r="P191" s="165">
        <v>7852.2203</v>
      </c>
      <c r="Q191" s="165">
        <v>0</v>
      </c>
      <c r="R191" s="166">
        <v>7852.2203</v>
      </c>
      <c r="S191" s="7"/>
      <c r="T191" s="7"/>
      <c r="U191" s="7"/>
      <c r="V191" s="7"/>
      <c r="W191" s="7"/>
      <c r="X191" s="7"/>
      <c r="Y191" s="7"/>
      <c r="Z191" s="7"/>
      <c r="AA191" s="7"/>
      <c r="AB191" s="7"/>
    </row>
    <row r="192" spans="1:28" ht="13.5">
      <c r="A192" s="167"/>
      <c r="B192" s="167"/>
      <c r="C192" s="163" t="s">
        <v>136</v>
      </c>
      <c r="D192" s="163" t="s">
        <v>136</v>
      </c>
      <c r="E192" s="163">
        <v>91</v>
      </c>
      <c r="F192" s="164">
        <v>0</v>
      </c>
      <c r="G192" s="165">
        <v>0</v>
      </c>
      <c r="H192" s="165">
        <v>0</v>
      </c>
      <c r="I192" s="165">
        <v>4071.8905399999999</v>
      </c>
      <c r="J192" s="165">
        <v>6.3000000000000003E-4</v>
      </c>
      <c r="K192" s="165">
        <v>4071.8911699999999</v>
      </c>
      <c r="L192" s="165">
        <v>2017.5835300000001</v>
      </c>
      <c r="M192" s="165">
        <v>1.8839999999999999E-2</v>
      </c>
      <c r="N192" s="165">
        <v>2017.6023700000001</v>
      </c>
      <c r="O192" s="165">
        <v>6089.4935400000004</v>
      </c>
      <c r="P192" s="165">
        <v>13577.847609999999</v>
      </c>
      <c r="Q192" s="165">
        <v>0</v>
      </c>
      <c r="R192" s="166">
        <v>13577.847609999999</v>
      </c>
      <c r="S192" s="7"/>
      <c r="T192" s="7"/>
      <c r="U192" s="7"/>
      <c r="V192" s="7"/>
      <c r="W192" s="7"/>
      <c r="X192" s="7"/>
      <c r="Y192" s="7"/>
      <c r="Z192" s="7"/>
      <c r="AA192" s="7"/>
      <c r="AB192" s="7"/>
    </row>
    <row r="193" spans="1:28" ht="13.5">
      <c r="A193" s="167"/>
      <c r="B193" s="167"/>
      <c r="C193" s="163" t="s">
        <v>137</v>
      </c>
      <c r="D193" s="163" t="s">
        <v>138</v>
      </c>
      <c r="E193" s="163">
        <v>90</v>
      </c>
      <c r="F193" s="164">
        <v>0</v>
      </c>
      <c r="G193" s="165">
        <v>0</v>
      </c>
      <c r="H193" s="165">
        <v>0</v>
      </c>
      <c r="I193" s="165">
        <v>3096.3954399999998</v>
      </c>
      <c r="J193" s="165">
        <v>2.2608000000000001</v>
      </c>
      <c r="K193" s="165">
        <v>3098.6562400000003</v>
      </c>
      <c r="L193" s="165">
        <v>3235.2145599999999</v>
      </c>
      <c r="M193" s="165">
        <v>9.0549999999999992E-2</v>
      </c>
      <c r="N193" s="165">
        <v>3235.3051099999998</v>
      </c>
      <c r="O193" s="165">
        <v>6333.9613499999996</v>
      </c>
      <c r="P193" s="165">
        <v>11708.62457</v>
      </c>
      <c r="Q193" s="165">
        <v>0</v>
      </c>
      <c r="R193" s="166">
        <v>11708.62457</v>
      </c>
      <c r="S193" s="7"/>
      <c r="T193" s="7"/>
      <c r="U193" s="7"/>
      <c r="V193" s="7"/>
      <c r="W193" s="7"/>
      <c r="X193" s="7"/>
      <c r="Y193" s="7"/>
      <c r="Z193" s="7"/>
      <c r="AA193" s="7"/>
      <c r="AB193" s="7"/>
    </row>
    <row r="194" spans="1:28" ht="13.5">
      <c r="A194" s="167"/>
      <c r="B194" s="167"/>
      <c r="C194" s="163" t="s">
        <v>16</v>
      </c>
      <c r="D194" s="163" t="s">
        <v>139</v>
      </c>
      <c r="E194" s="163">
        <v>17</v>
      </c>
      <c r="F194" s="164">
        <v>0</v>
      </c>
      <c r="G194" s="165">
        <v>0</v>
      </c>
      <c r="H194" s="165">
        <v>0</v>
      </c>
      <c r="I194" s="165">
        <v>7112.0402300000005</v>
      </c>
      <c r="J194" s="165">
        <v>0.86497000000000002</v>
      </c>
      <c r="K194" s="165">
        <v>7112.9052000000001</v>
      </c>
      <c r="L194" s="165">
        <v>9558.7512999999999</v>
      </c>
      <c r="M194" s="165">
        <v>0.78279999999999994</v>
      </c>
      <c r="N194" s="165">
        <v>9559.5340999999989</v>
      </c>
      <c r="O194" s="165">
        <v>16672.439300000002</v>
      </c>
      <c r="P194" s="165">
        <v>59777.789149999997</v>
      </c>
      <c r="Q194" s="165">
        <v>0</v>
      </c>
      <c r="R194" s="166">
        <v>59777.789149999997</v>
      </c>
      <c r="S194" s="7"/>
      <c r="T194" s="7"/>
      <c r="U194" s="7"/>
      <c r="V194" s="7"/>
      <c r="W194" s="7"/>
      <c r="X194" s="7"/>
      <c r="Y194" s="7"/>
      <c r="Z194" s="7"/>
      <c r="AA194" s="7"/>
      <c r="AB194" s="7"/>
    </row>
    <row r="195" spans="1:28" ht="13.5">
      <c r="A195" s="167"/>
      <c r="B195" s="167"/>
      <c r="C195" s="167"/>
      <c r="D195" s="167"/>
      <c r="E195" s="168">
        <v>35</v>
      </c>
      <c r="F195" s="169">
        <v>0</v>
      </c>
      <c r="G195" s="121">
        <v>0</v>
      </c>
      <c r="H195" s="121">
        <v>0</v>
      </c>
      <c r="I195" s="121">
        <v>4717.1195700000007</v>
      </c>
      <c r="J195" s="121">
        <v>3.8055300000000001</v>
      </c>
      <c r="K195" s="121">
        <v>4720.9250999999995</v>
      </c>
      <c r="L195" s="121">
        <v>4130.5122000000001</v>
      </c>
      <c r="M195" s="121">
        <v>1.3599999999999999E-2</v>
      </c>
      <c r="N195" s="121">
        <v>4130.5257999999994</v>
      </c>
      <c r="O195" s="121">
        <v>8851.4508999999998</v>
      </c>
      <c r="P195" s="121">
        <v>51857.189530000003</v>
      </c>
      <c r="Q195" s="121">
        <v>0</v>
      </c>
      <c r="R195" s="170">
        <v>51857.189530000003</v>
      </c>
      <c r="S195" s="7"/>
      <c r="T195" s="7"/>
      <c r="U195" s="7"/>
      <c r="V195" s="7"/>
      <c r="W195" s="7"/>
      <c r="X195" s="7"/>
      <c r="Y195" s="7"/>
      <c r="Z195" s="7"/>
      <c r="AA195" s="7"/>
      <c r="AB195" s="7"/>
    </row>
    <row r="196" spans="1:28" ht="13.5">
      <c r="A196" s="167"/>
      <c r="B196" s="167"/>
      <c r="C196" s="167"/>
      <c r="D196" s="167"/>
      <c r="E196" s="168">
        <v>81</v>
      </c>
      <c r="F196" s="169">
        <v>0</v>
      </c>
      <c r="G196" s="121">
        <v>0</v>
      </c>
      <c r="H196" s="121">
        <v>0</v>
      </c>
      <c r="I196" s="121">
        <v>5595.7880999999998</v>
      </c>
      <c r="J196" s="121">
        <v>3.3968099999999999</v>
      </c>
      <c r="K196" s="121">
        <v>5599.1849099999999</v>
      </c>
      <c r="L196" s="121">
        <v>5875.7735899999998</v>
      </c>
      <c r="M196" s="121">
        <v>1.304E-2</v>
      </c>
      <c r="N196" s="121">
        <v>5875.7866299999996</v>
      </c>
      <c r="O196" s="121">
        <v>11474.971539999999</v>
      </c>
      <c r="P196" s="121">
        <v>57199.58352</v>
      </c>
      <c r="Q196" s="121">
        <v>0</v>
      </c>
      <c r="R196" s="170">
        <v>57199.58352</v>
      </c>
      <c r="S196" s="7"/>
      <c r="T196" s="7"/>
      <c r="U196" s="7"/>
      <c r="V196" s="7"/>
      <c r="W196" s="7"/>
      <c r="X196" s="7"/>
      <c r="Y196" s="7"/>
      <c r="Z196" s="7"/>
      <c r="AA196" s="7"/>
      <c r="AB196" s="7"/>
    </row>
    <row r="197" spans="1:28" ht="13.5">
      <c r="A197" s="167"/>
      <c r="B197" s="167"/>
      <c r="C197" s="167"/>
      <c r="D197" s="163" t="s">
        <v>140</v>
      </c>
      <c r="E197" s="163">
        <v>25</v>
      </c>
      <c r="F197" s="164">
        <v>0</v>
      </c>
      <c r="G197" s="165">
        <v>0</v>
      </c>
      <c r="H197" s="165">
        <v>0</v>
      </c>
      <c r="I197" s="165">
        <v>4146.80213</v>
      </c>
      <c r="J197" s="165">
        <v>4.1979999999999996E-2</v>
      </c>
      <c r="K197" s="165">
        <v>4146.84411</v>
      </c>
      <c r="L197" s="165">
        <v>4529.7378499999995</v>
      </c>
      <c r="M197" s="165">
        <v>1.282E-2</v>
      </c>
      <c r="N197" s="165">
        <v>4529.7506700000004</v>
      </c>
      <c r="O197" s="165">
        <v>8676.5947799999994</v>
      </c>
      <c r="P197" s="165">
        <v>45822.159970000001</v>
      </c>
      <c r="Q197" s="165">
        <v>0</v>
      </c>
      <c r="R197" s="166">
        <v>45822.159970000001</v>
      </c>
      <c r="S197" s="7"/>
      <c r="T197" s="7"/>
      <c r="U197" s="7"/>
      <c r="V197" s="7"/>
      <c r="W197" s="7"/>
      <c r="X197" s="7"/>
      <c r="Y197" s="7"/>
      <c r="Z197" s="7"/>
      <c r="AA197" s="7"/>
      <c r="AB197" s="7"/>
    </row>
    <row r="198" spans="1:28" ht="13.5">
      <c r="A198" s="167"/>
      <c r="B198" s="167"/>
      <c r="C198" s="167"/>
      <c r="D198" s="163" t="s">
        <v>141</v>
      </c>
      <c r="E198" s="163">
        <v>16</v>
      </c>
      <c r="F198" s="164">
        <v>0</v>
      </c>
      <c r="G198" s="165">
        <v>0</v>
      </c>
      <c r="H198" s="165">
        <v>0</v>
      </c>
      <c r="I198" s="165">
        <v>13747.837529999999</v>
      </c>
      <c r="J198" s="165">
        <v>0.10256999999999999</v>
      </c>
      <c r="K198" s="165">
        <v>13747.9401</v>
      </c>
      <c r="L198" s="165">
        <v>19188.07015</v>
      </c>
      <c r="M198" s="165">
        <v>3.2726999999999999</v>
      </c>
      <c r="N198" s="165">
        <v>19191.342850000001</v>
      </c>
      <c r="O198" s="165">
        <v>32939.282950000001</v>
      </c>
      <c r="P198" s="165">
        <v>120216.62298</v>
      </c>
      <c r="Q198" s="165">
        <v>0</v>
      </c>
      <c r="R198" s="166">
        <v>120216.62298</v>
      </c>
      <c r="S198" s="7"/>
      <c r="T198" s="7"/>
      <c r="U198" s="7"/>
      <c r="V198" s="7"/>
      <c r="W198" s="7"/>
      <c r="X198" s="7"/>
      <c r="Y198" s="7"/>
      <c r="Z198" s="7"/>
      <c r="AA198" s="7"/>
      <c r="AB198" s="7"/>
    </row>
    <row r="199" spans="1:28" ht="13.5">
      <c r="A199" s="167"/>
      <c r="B199" s="167"/>
      <c r="C199" s="167"/>
      <c r="D199" s="167"/>
      <c r="E199" s="168">
        <v>28</v>
      </c>
      <c r="F199" s="169">
        <v>0</v>
      </c>
      <c r="G199" s="121">
        <v>0</v>
      </c>
      <c r="H199" s="121">
        <v>0</v>
      </c>
      <c r="I199" s="121">
        <v>9256.8560500000003</v>
      </c>
      <c r="J199" s="121">
        <v>13.26559</v>
      </c>
      <c r="K199" s="121">
        <v>9270.1216400000012</v>
      </c>
      <c r="L199" s="121">
        <v>20345.632839999998</v>
      </c>
      <c r="M199" s="121">
        <v>8.1689999999999999E-2</v>
      </c>
      <c r="N199" s="121">
        <v>20345.714530000001</v>
      </c>
      <c r="O199" s="121">
        <v>29615.836170000002</v>
      </c>
      <c r="P199" s="121">
        <v>41468.844549999994</v>
      </c>
      <c r="Q199" s="121">
        <v>0</v>
      </c>
      <c r="R199" s="170">
        <v>41468.844549999994</v>
      </c>
      <c r="S199" s="7"/>
      <c r="T199" s="7"/>
      <c r="U199" s="7"/>
      <c r="V199" s="7"/>
      <c r="W199" s="7"/>
      <c r="X199" s="7"/>
      <c r="Y199" s="7"/>
      <c r="Z199" s="7"/>
      <c r="AA199" s="7"/>
      <c r="AB199" s="7"/>
    </row>
    <row r="200" spans="1:28" ht="13.5">
      <c r="A200" s="167"/>
      <c r="B200" s="167"/>
      <c r="C200" s="167"/>
      <c r="D200" s="163" t="s">
        <v>16</v>
      </c>
      <c r="E200" s="163">
        <v>8</v>
      </c>
      <c r="F200" s="164">
        <v>0</v>
      </c>
      <c r="G200" s="165">
        <v>0</v>
      </c>
      <c r="H200" s="165">
        <v>0</v>
      </c>
      <c r="I200" s="165">
        <v>16364.794230000001</v>
      </c>
      <c r="J200" s="165">
        <v>58.446220000000004</v>
      </c>
      <c r="K200" s="165">
        <v>16423.240449999998</v>
      </c>
      <c r="L200" s="165">
        <v>79247.382769999997</v>
      </c>
      <c r="M200" s="165">
        <v>5.1659999999999998E-2</v>
      </c>
      <c r="N200" s="165">
        <v>79247.434430000008</v>
      </c>
      <c r="O200" s="165">
        <v>95670.674879999991</v>
      </c>
      <c r="P200" s="165">
        <v>66037.737340000007</v>
      </c>
      <c r="Q200" s="165">
        <v>0</v>
      </c>
      <c r="R200" s="166">
        <v>66037.737340000007</v>
      </c>
      <c r="S200" s="7"/>
      <c r="T200" s="7"/>
      <c r="U200" s="7"/>
      <c r="V200" s="7"/>
      <c r="W200" s="7"/>
      <c r="X200" s="7"/>
      <c r="Y200" s="7"/>
      <c r="Z200" s="7"/>
      <c r="AA200" s="7"/>
      <c r="AB200" s="7"/>
    </row>
    <row r="201" spans="1:28" ht="13.5">
      <c r="A201" s="167"/>
      <c r="B201" s="167"/>
      <c r="C201" s="167"/>
      <c r="D201" s="163" t="s">
        <v>144</v>
      </c>
      <c r="E201" s="163">
        <v>3</v>
      </c>
      <c r="F201" s="164">
        <v>0</v>
      </c>
      <c r="G201" s="165">
        <v>0</v>
      </c>
      <c r="H201" s="165">
        <v>0</v>
      </c>
      <c r="I201" s="165">
        <v>40604.513920000005</v>
      </c>
      <c r="J201" s="165">
        <v>112.88752000000001</v>
      </c>
      <c r="K201" s="165">
        <v>40717.401439999994</v>
      </c>
      <c r="L201" s="165">
        <v>46411.190659999993</v>
      </c>
      <c r="M201" s="165">
        <v>4.3959999999999999E-2</v>
      </c>
      <c r="N201" s="165">
        <v>46411.234619999996</v>
      </c>
      <c r="O201" s="165">
        <v>87128.636060000004</v>
      </c>
      <c r="P201" s="165">
        <v>50802.691789999997</v>
      </c>
      <c r="Q201" s="165">
        <v>0</v>
      </c>
      <c r="R201" s="166">
        <v>50802.691789999997</v>
      </c>
      <c r="S201" s="7"/>
      <c r="T201" s="7"/>
      <c r="U201" s="7"/>
      <c r="V201" s="7"/>
      <c r="W201" s="7"/>
      <c r="X201" s="7"/>
      <c r="Y201" s="7"/>
      <c r="Z201" s="7"/>
      <c r="AA201" s="7"/>
      <c r="AB201" s="7"/>
    </row>
    <row r="202" spans="1:28" ht="13.5">
      <c r="A202" s="167"/>
      <c r="B202" s="167"/>
      <c r="C202" s="167"/>
      <c r="D202" s="167"/>
      <c r="E202" s="168">
        <v>30</v>
      </c>
      <c r="F202" s="169">
        <v>0</v>
      </c>
      <c r="G202" s="121">
        <v>0</v>
      </c>
      <c r="H202" s="121">
        <v>0</v>
      </c>
      <c r="I202" s="121">
        <v>12993.386279999999</v>
      </c>
      <c r="J202" s="121">
        <v>23.44135</v>
      </c>
      <c r="K202" s="121">
        <v>13016.827630000002</v>
      </c>
      <c r="L202" s="121">
        <v>21216.129260000002</v>
      </c>
      <c r="M202" s="121">
        <v>1.0300000000000001E-3</v>
      </c>
      <c r="N202" s="121">
        <v>21216.130289999997</v>
      </c>
      <c r="O202" s="121">
        <v>34232.957920000001</v>
      </c>
      <c r="P202" s="121">
        <v>89942.994919999997</v>
      </c>
      <c r="Q202" s="121">
        <v>0</v>
      </c>
      <c r="R202" s="170">
        <v>89942.994919999997</v>
      </c>
      <c r="S202" s="7"/>
      <c r="T202" s="7"/>
      <c r="U202" s="7"/>
      <c r="V202" s="7"/>
      <c r="W202" s="7"/>
      <c r="X202" s="7"/>
      <c r="Y202" s="7"/>
      <c r="Z202" s="7"/>
      <c r="AA202" s="7"/>
      <c r="AB202" s="7"/>
    </row>
    <row r="203" spans="1:28" ht="13.5">
      <c r="A203" s="167"/>
      <c r="B203" s="167"/>
      <c r="C203" s="167"/>
      <c r="D203" s="163" t="s">
        <v>145</v>
      </c>
      <c r="E203" s="163">
        <v>125</v>
      </c>
      <c r="F203" s="164">
        <v>0</v>
      </c>
      <c r="G203" s="165">
        <v>0</v>
      </c>
      <c r="H203" s="165">
        <v>0</v>
      </c>
      <c r="I203" s="165">
        <v>852.47028</v>
      </c>
      <c r="J203" s="165">
        <v>0</v>
      </c>
      <c r="K203" s="165">
        <v>852.47028</v>
      </c>
      <c r="L203" s="165">
        <v>9</v>
      </c>
      <c r="M203" s="165">
        <v>0</v>
      </c>
      <c r="N203" s="165">
        <v>9</v>
      </c>
      <c r="O203" s="165">
        <v>861.47028</v>
      </c>
      <c r="P203" s="165">
        <v>7147.75306</v>
      </c>
      <c r="Q203" s="165">
        <v>0</v>
      </c>
      <c r="R203" s="166">
        <v>7147.75306</v>
      </c>
      <c r="S203" s="7"/>
      <c r="T203" s="7"/>
      <c r="U203" s="7"/>
      <c r="V203" s="7"/>
      <c r="W203" s="7"/>
      <c r="X203" s="7"/>
      <c r="Y203" s="7"/>
      <c r="Z203" s="7"/>
      <c r="AA203" s="7"/>
      <c r="AB203" s="7"/>
    </row>
    <row r="204" spans="1:28" ht="13.5">
      <c r="A204" s="167"/>
      <c r="B204" s="167"/>
      <c r="C204" s="167"/>
      <c r="D204" s="163" t="s">
        <v>146</v>
      </c>
      <c r="E204" s="163">
        <v>97</v>
      </c>
      <c r="F204" s="164">
        <v>0</v>
      </c>
      <c r="G204" s="165">
        <v>0</v>
      </c>
      <c r="H204" s="165">
        <v>0</v>
      </c>
      <c r="I204" s="165">
        <v>4582.3322900000003</v>
      </c>
      <c r="J204" s="165">
        <v>56.821449999999999</v>
      </c>
      <c r="K204" s="165">
        <v>4639.1537400000007</v>
      </c>
      <c r="L204" s="165">
        <v>3449.75027</v>
      </c>
      <c r="M204" s="165">
        <v>9.733E-2</v>
      </c>
      <c r="N204" s="165">
        <v>3449.8476000000001</v>
      </c>
      <c r="O204" s="165">
        <v>8089.0013399999998</v>
      </c>
      <c r="P204" s="165">
        <v>40599.946560000004</v>
      </c>
      <c r="Q204" s="165">
        <v>0</v>
      </c>
      <c r="R204" s="166">
        <v>40599.946560000004</v>
      </c>
      <c r="S204" s="7"/>
      <c r="T204" s="7"/>
      <c r="U204" s="7"/>
      <c r="V204" s="7"/>
      <c r="W204" s="7"/>
      <c r="X204" s="7"/>
      <c r="Y204" s="7"/>
      <c r="Z204" s="7"/>
      <c r="AA204" s="7"/>
      <c r="AB204" s="7"/>
    </row>
    <row r="205" spans="1:28" ht="13.5">
      <c r="A205" s="167"/>
      <c r="B205" s="167"/>
      <c r="C205" s="167"/>
      <c r="D205" s="163" t="s">
        <v>147</v>
      </c>
      <c r="E205" s="163">
        <v>1</v>
      </c>
      <c r="F205" s="164">
        <v>0</v>
      </c>
      <c r="G205" s="165">
        <v>0</v>
      </c>
      <c r="H205" s="165">
        <v>0</v>
      </c>
      <c r="I205" s="165">
        <v>16493.93028</v>
      </c>
      <c r="J205" s="165">
        <v>21.37191</v>
      </c>
      <c r="K205" s="165">
        <v>16515.302189999999</v>
      </c>
      <c r="L205" s="165">
        <v>1164063.1803599999</v>
      </c>
      <c r="M205" s="165">
        <v>27600.931420000001</v>
      </c>
      <c r="N205" s="165">
        <v>1191664.1117799999</v>
      </c>
      <c r="O205" s="165">
        <v>1208179.4139700001</v>
      </c>
      <c r="P205" s="165">
        <v>5288.7187000000004</v>
      </c>
      <c r="Q205" s="165">
        <v>0</v>
      </c>
      <c r="R205" s="166">
        <v>5288.7187000000004</v>
      </c>
      <c r="S205" s="7"/>
      <c r="T205" s="7"/>
      <c r="U205" s="7"/>
      <c r="V205" s="7"/>
      <c r="W205" s="7"/>
      <c r="X205" s="7"/>
      <c r="Y205" s="7"/>
      <c r="Z205" s="7"/>
      <c r="AA205" s="7"/>
      <c r="AB205" s="7"/>
    </row>
    <row r="206" spans="1:28" ht="13.5">
      <c r="A206" s="167"/>
      <c r="B206" s="167"/>
      <c r="C206" s="167"/>
      <c r="D206" s="163" t="s">
        <v>148</v>
      </c>
      <c r="E206" s="163">
        <v>9</v>
      </c>
      <c r="F206" s="164">
        <v>0</v>
      </c>
      <c r="G206" s="165">
        <v>0</v>
      </c>
      <c r="H206" s="165">
        <v>0</v>
      </c>
      <c r="I206" s="165">
        <v>9490.4150900000004</v>
      </c>
      <c r="J206" s="165">
        <v>36.926580000000001</v>
      </c>
      <c r="K206" s="165">
        <v>9527.3416699999998</v>
      </c>
      <c r="L206" s="165">
        <v>12884.38315</v>
      </c>
      <c r="M206" s="165">
        <v>7.2050000000000003E-2</v>
      </c>
      <c r="N206" s="165">
        <v>12884.455199999999</v>
      </c>
      <c r="O206" s="165">
        <v>22411.796870000002</v>
      </c>
      <c r="P206" s="165">
        <v>77727.064760000008</v>
      </c>
      <c r="Q206" s="165">
        <v>0</v>
      </c>
      <c r="R206" s="166">
        <v>77727.064760000008</v>
      </c>
      <c r="S206" s="7"/>
      <c r="T206" s="7"/>
      <c r="U206" s="7"/>
      <c r="V206" s="7"/>
      <c r="W206" s="7"/>
      <c r="X206" s="7"/>
      <c r="Y206" s="7"/>
      <c r="Z206" s="7"/>
      <c r="AA206" s="7"/>
      <c r="AB206" s="7"/>
    </row>
    <row r="207" spans="1:28" ht="13.5">
      <c r="A207" s="167"/>
      <c r="B207" s="167"/>
      <c r="C207" s="167"/>
      <c r="D207" s="167"/>
      <c r="E207" s="168">
        <v>53</v>
      </c>
      <c r="F207" s="169">
        <v>0</v>
      </c>
      <c r="G207" s="121">
        <v>0</v>
      </c>
      <c r="H207" s="121">
        <v>0</v>
      </c>
      <c r="I207" s="121">
        <v>3048.4279900000001</v>
      </c>
      <c r="J207" s="121">
        <v>110.39855</v>
      </c>
      <c r="K207" s="121">
        <v>3158.82654</v>
      </c>
      <c r="L207" s="121">
        <v>2849.59132</v>
      </c>
      <c r="M207" s="121">
        <v>1.048E-2</v>
      </c>
      <c r="N207" s="121">
        <v>2849.6017999999999</v>
      </c>
      <c r="O207" s="121">
        <v>6008.4283399999995</v>
      </c>
      <c r="P207" s="121">
        <v>39148.341869999997</v>
      </c>
      <c r="Q207" s="121">
        <v>0</v>
      </c>
      <c r="R207" s="170">
        <v>39148.341869999997</v>
      </c>
      <c r="S207" s="7"/>
      <c r="T207" s="7"/>
      <c r="U207" s="7"/>
      <c r="V207" s="7"/>
      <c r="W207" s="7"/>
      <c r="X207" s="7"/>
      <c r="Y207" s="7"/>
      <c r="Z207" s="7"/>
      <c r="AA207" s="7"/>
      <c r="AB207" s="7"/>
    </row>
    <row r="208" spans="1:28" ht="13.5">
      <c r="A208" s="167"/>
      <c r="B208" s="167"/>
      <c r="C208" s="167"/>
      <c r="D208" s="167"/>
      <c r="E208" s="168">
        <v>130</v>
      </c>
      <c r="F208" s="169">
        <v>0</v>
      </c>
      <c r="G208" s="121">
        <v>0</v>
      </c>
      <c r="H208" s="121">
        <v>0</v>
      </c>
      <c r="I208" s="121">
        <v>841.10312999999996</v>
      </c>
      <c r="J208" s="121">
        <v>0</v>
      </c>
      <c r="K208" s="121">
        <v>841.10312999999996</v>
      </c>
      <c r="L208" s="121">
        <v>0</v>
      </c>
      <c r="M208" s="121">
        <v>0</v>
      </c>
      <c r="N208" s="121">
        <v>0</v>
      </c>
      <c r="O208" s="121">
        <v>841.10312999999996</v>
      </c>
      <c r="P208" s="121">
        <v>7527.1849599999996</v>
      </c>
      <c r="Q208" s="121">
        <v>0</v>
      </c>
      <c r="R208" s="170">
        <v>7527.1849599999996</v>
      </c>
      <c r="S208" s="7"/>
      <c r="T208" s="7"/>
      <c r="U208" s="7"/>
      <c r="V208" s="7"/>
      <c r="W208" s="7"/>
      <c r="X208" s="7"/>
      <c r="Y208" s="7"/>
      <c r="Z208" s="7"/>
      <c r="AA208" s="7"/>
      <c r="AB208" s="7"/>
    </row>
    <row r="209" spans="1:28" ht="13.5">
      <c r="A209" s="167"/>
      <c r="B209" s="167"/>
      <c r="C209" s="167"/>
      <c r="D209" s="163" t="s">
        <v>151</v>
      </c>
      <c r="E209" s="163">
        <v>12</v>
      </c>
      <c r="F209" s="164">
        <v>0</v>
      </c>
      <c r="G209" s="165">
        <v>0</v>
      </c>
      <c r="H209" s="165">
        <v>0</v>
      </c>
      <c r="I209" s="165">
        <v>7226.5689900000007</v>
      </c>
      <c r="J209" s="165">
        <v>68.422780000000003</v>
      </c>
      <c r="K209" s="165">
        <v>7294.9917699999996</v>
      </c>
      <c r="L209" s="165">
        <v>12077.852720000001</v>
      </c>
      <c r="M209" s="165">
        <v>1.461E-2</v>
      </c>
      <c r="N209" s="165">
        <v>12077.867330000001</v>
      </c>
      <c r="O209" s="165">
        <v>19372.859100000001</v>
      </c>
      <c r="P209" s="165">
        <v>55845.54552</v>
      </c>
      <c r="Q209" s="165">
        <v>0</v>
      </c>
      <c r="R209" s="166">
        <v>55845.54552</v>
      </c>
      <c r="S209" s="7"/>
      <c r="T209" s="7"/>
      <c r="U209" s="7"/>
      <c r="V209" s="7"/>
      <c r="W209" s="7"/>
      <c r="X209" s="7"/>
      <c r="Y209" s="7"/>
      <c r="Z209" s="7"/>
      <c r="AA209" s="7"/>
      <c r="AB209" s="7"/>
    </row>
    <row r="210" spans="1:28" ht="13.5">
      <c r="A210" s="167"/>
      <c r="B210" s="167"/>
      <c r="C210" s="167"/>
      <c r="D210" s="167"/>
      <c r="E210" s="168">
        <v>13</v>
      </c>
      <c r="F210" s="169">
        <v>0</v>
      </c>
      <c r="G210" s="121">
        <v>0</v>
      </c>
      <c r="H210" s="121">
        <v>0</v>
      </c>
      <c r="I210" s="121">
        <v>10908.52685</v>
      </c>
      <c r="J210" s="121">
        <v>0.16633000000000001</v>
      </c>
      <c r="K210" s="121">
        <v>10908.69318</v>
      </c>
      <c r="L210" s="121">
        <v>22902.252980000001</v>
      </c>
      <c r="M210" s="121">
        <v>9.9519999999999997E-2</v>
      </c>
      <c r="N210" s="121">
        <v>22902.352500000001</v>
      </c>
      <c r="O210" s="121">
        <v>33811.045680000003</v>
      </c>
      <c r="P210" s="121">
        <v>58608.062859999998</v>
      </c>
      <c r="Q210" s="121">
        <v>0</v>
      </c>
      <c r="R210" s="170">
        <v>58608.062859999998</v>
      </c>
      <c r="S210" s="7"/>
      <c r="T210" s="7"/>
      <c r="U210" s="7"/>
      <c r="V210" s="7"/>
      <c r="W210" s="7"/>
      <c r="X210" s="7"/>
      <c r="Y210" s="7"/>
      <c r="Z210" s="7"/>
      <c r="AA210" s="7"/>
      <c r="AB210" s="7"/>
    </row>
    <row r="211" spans="1:28" ht="13.5">
      <c r="A211" s="167"/>
      <c r="B211" s="167"/>
      <c r="C211" s="167"/>
      <c r="D211" s="167"/>
      <c r="E211" s="168">
        <v>102</v>
      </c>
      <c r="F211" s="169">
        <v>0</v>
      </c>
      <c r="G211" s="121">
        <v>0</v>
      </c>
      <c r="H211" s="121">
        <v>0</v>
      </c>
      <c r="I211" s="121">
        <v>4236.7673099999993</v>
      </c>
      <c r="J211" s="121">
        <v>5.4913299999999996</v>
      </c>
      <c r="K211" s="121">
        <v>4242.25864</v>
      </c>
      <c r="L211" s="121">
        <v>5022.4173099999998</v>
      </c>
      <c r="M211" s="121">
        <v>3.7859999999999998E-2</v>
      </c>
      <c r="N211" s="121">
        <v>5022.4551700000002</v>
      </c>
      <c r="O211" s="121">
        <v>9264.7138100000011</v>
      </c>
      <c r="P211" s="121">
        <v>37477.337399999997</v>
      </c>
      <c r="Q211" s="121">
        <v>0</v>
      </c>
      <c r="R211" s="170">
        <v>37477.337399999997</v>
      </c>
      <c r="S211" s="7"/>
      <c r="T211" s="7"/>
      <c r="U211" s="7"/>
      <c r="V211" s="7"/>
      <c r="W211" s="7"/>
      <c r="X211" s="7"/>
      <c r="Y211" s="7"/>
      <c r="Z211" s="7"/>
      <c r="AA211" s="7"/>
      <c r="AB211" s="7"/>
    </row>
    <row r="212" spans="1:28" ht="13.5">
      <c r="A212" s="167"/>
      <c r="B212" s="167"/>
      <c r="C212" s="167"/>
      <c r="D212" s="163" t="s">
        <v>152</v>
      </c>
      <c r="E212" s="163">
        <v>82</v>
      </c>
      <c r="F212" s="164">
        <v>0</v>
      </c>
      <c r="G212" s="165">
        <v>0</v>
      </c>
      <c r="H212" s="165">
        <v>0</v>
      </c>
      <c r="I212" s="165">
        <v>9174.4902500000007</v>
      </c>
      <c r="J212" s="165">
        <v>0.14194999999999999</v>
      </c>
      <c r="K212" s="165">
        <v>9174.6322</v>
      </c>
      <c r="L212" s="165">
        <v>26815.744210000001</v>
      </c>
      <c r="M212" s="165">
        <v>0.16999</v>
      </c>
      <c r="N212" s="165">
        <v>26815.914199999999</v>
      </c>
      <c r="O212" s="165">
        <v>35990.546399999999</v>
      </c>
      <c r="P212" s="165">
        <v>47963.667219999996</v>
      </c>
      <c r="Q212" s="165">
        <v>0</v>
      </c>
      <c r="R212" s="166">
        <v>47963.667219999996</v>
      </c>
      <c r="S212" s="7"/>
      <c r="T212" s="7"/>
      <c r="U212" s="7"/>
      <c r="V212" s="7"/>
      <c r="W212" s="7"/>
      <c r="X212" s="7"/>
      <c r="Y212" s="7"/>
      <c r="Z212" s="7"/>
      <c r="AA212" s="7"/>
      <c r="AB212" s="7"/>
    </row>
    <row r="213" spans="1:28" ht="13.5">
      <c r="A213" s="167"/>
      <c r="B213" s="167"/>
      <c r="C213" s="167"/>
      <c r="D213" s="163" t="s">
        <v>153</v>
      </c>
      <c r="E213" s="163">
        <v>100</v>
      </c>
      <c r="F213" s="164">
        <v>0</v>
      </c>
      <c r="G213" s="165">
        <v>0</v>
      </c>
      <c r="H213" s="165">
        <v>0</v>
      </c>
      <c r="I213" s="165">
        <v>12163.600640000001</v>
      </c>
      <c r="J213" s="165">
        <v>35.172129999999996</v>
      </c>
      <c r="K213" s="165">
        <v>12198.77277</v>
      </c>
      <c r="L213" s="165">
        <v>18763.346249999999</v>
      </c>
      <c r="M213" s="165">
        <v>88.874719999999996</v>
      </c>
      <c r="N213" s="165">
        <v>18852.220969999998</v>
      </c>
      <c r="O213" s="165">
        <v>31050.993739999998</v>
      </c>
      <c r="P213" s="165">
        <v>57537.938759999997</v>
      </c>
      <c r="Q213" s="165">
        <v>0</v>
      </c>
      <c r="R213" s="166">
        <v>57537.938759999997</v>
      </c>
      <c r="S213" s="7"/>
      <c r="T213" s="7"/>
      <c r="U213" s="7"/>
      <c r="V213" s="7"/>
      <c r="W213" s="7"/>
      <c r="X213" s="7"/>
      <c r="Y213" s="7"/>
      <c r="Z213" s="7"/>
      <c r="AA213" s="7"/>
      <c r="AB213" s="7"/>
    </row>
    <row r="214" spans="1:28" ht="13.5">
      <c r="A214" s="167"/>
      <c r="B214" s="167"/>
      <c r="C214" s="167"/>
      <c r="D214" s="163" t="s">
        <v>155</v>
      </c>
      <c r="E214" s="163">
        <v>38</v>
      </c>
      <c r="F214" s="164">
        <v>0</v>
      </c>
      <c r="G214" s="165">
        <v>0</v>
      </c>
      <c r="H214" s="165">
        <v>0</v>
      </c>
      <c r="I214" s="165">
        <v>12439.022509999999</v>
      </c>
      <c r="J214" s="165">
        <v>98.795050000000003</v>
      </c>
      <c r="K214" s="165">
        <v>12537.817560000001</v>
      </c>
      <c r="L214" s="165">
        <v>57904.187479999993</v>
      </c>
      <c r="M214" s="165">
        <v>17.891529999999999</v>
      </c>
      <c r="N214" s="165">
        <v>57922.079010000001</v>
      </c>
      <c r="O214" s="165">
        <v>70459.896569999997</v>
      </c>
      <c r="P214" s="165">
        <v>39628.232469999995</v>
      </c>
      <c r="Q214" s="165">
        <v>0</v>
      </c>
      <c r="R214" s="166">
        <v>39628.232469999995</v>
      </c>
      <c r="S214" s="7"/>
      <c r="T214" s="7"/>
      <c r="U214" s="7"/>
      <c r="V214" s="7"/>
      <c r="W214" s="7"/>
      <c r="X214" s="7"/>
      <c r="Y214" s="7"/>
      <c r="Z214" s="7"/>
      <c r="AA214" s="7"/>
      <c r="AB214" s="7"/>
    </row>
    <row r="215" spans="1:28" ht="13.5">
      <c r="A215" s="167"/>
      <c r="B215" s="167"/>
      <c r="C215" s="167"/>
      <c r="D215" s="163" t="s">
        <v>156</v>
      </c>
      <c r="E215" s="163">
        <v>131</v>
      </c>
      <c r="F215" s="164">
        <v>0</v>
      </c>
      <c r="G215" s="165">
        <v>0</v>
      </c>
      <c r="H215" s="165">
        <v>0</v>
      </c>
      <c r="I215" s="165">
        <v>483.29515000000004</v>
      </c>
      <c r="J215" s="165">
        <v>0</v>
      </c>
      <c r="K215" s="165">
        <v>483.29515000000004</v>
      </c>
      <c r="L215" s="165">
        <v>1008.81921</v>
      </c>
      <c r="M215" s="165">
        <v>0</v>
      </c>
      <c r="N215" s="165">
        <v>1008.81921</v>
      </c>
      <c r="O215" s="165">
        <v>1492.11436</v>
      </c>
      <c r="P215" s="165">
        <v>0</v>
      </c>
      <c r="Q215" s="165">
        <v>0</v>
      </c>
      <c r="R215" s="166">
        <v>0</v>
      </c>
      <c r="S215" s="7"/>
      <c r="T215" s="7"/>
      <c r="U215" s="7"/>
      <c r="V215" s="7"/>
      <c r="W215" s="7"/>
      <c r="X215" s="7"/>
      <c r="Y215" s="7"/>
      <c r="Z215" s="7"/>
      <c r="AA215" s="7"/>
      <c r="AB215" s="7"/>
    </row>
    <row r="216" spans="1:28" ht="13.5">
      <c r="A216" s="167"/>
      <c r="B216" s="167"/>
      <c r="C216" s="167"/>
      <c r="D216" s="163" t="s">
        <v>157</v>
      </c>
      <c r="E216" s="163">
        <v>80</v>
      </c>
      <c r="F216" s="164">
        <v>0</v>
      </c>
      <c r="G216" s="165">
        <v>0</v>
      </c>
      <c r="H216" s="165">
        <v>0</v>
      </c>
      <c r="I216" s="165">
        <v>8010.1152599999996</v>
      </c>
      <c r="J216" s="165">
        <v>0.84275999999999995</v>
      </c>
      <c r="K216" s="165">
        <v>8010.9580199999991</v>
      </c>
      <c r="L216" s="165">
        <v>8310.9608800000005</v>
      </c>
      <c r="M216" s="165">
        <v>2.3329999999999997E-2</v>
      </c>
      <c r="N216" s="165">
        <v>8310.9842100000005</v>
      </c>
      <c r="O216" s="165">
        <v>16321.942230000001</v>
      </c>
      <c r="P216" s="165">
        <v>60287.34175</v>
      </c>
      <c r="Q216" s="165">
        <v>0</v>
      </c>
      <c r="R216" s="166">
        <v>60287.34175</v>
      </c>
      <c r="S216" s="7"/>
      <c r="T216" s="7"/>
      <c r="U216" s="7"/>
      <c r="V216" s="7"/>
      <c r="W216" s="7"/>
      <c r="X216" s="7"/>
      <c r="Y216" s="7"/>
      <c r="Z216" s="7"/>
      <c r="AA216" s="7"/>
      <c r="AB216" s="7"/>
    </row>
    <row r="217" spans="1:28" ht="13.5">
      <c r="A217" s="167"/>
      <c r="B217" s="167"/>
      <c r="C217" s="167"/>
      <c r="D217" s="163" t="s">
        <v>158</v>
      </c>
      <c r="E217" s="163">
        <v>99</v>
      </c>
      <c r="F217" s="164">
        <v>0</v>
      </c>
      <c r="G217" s="165">
        <v>0</v>
      </c>
      <c r="H217" s="165">
        <v>0</v>
      </c>
      <c r="I217" s="165">
        <v>3739.0320299999998</v>
      </c>
      <c r="J217" s="165">
        <v>10.88583</v>
      </c>
      <c r="K217" s="165">
        <v>3749.91786</v>
      </c>
      <c r="L217" s="165">
        <v>4360.1299300000001</v>
      </c>
      <c r="M217" s="165">
        <v>1.8769999999999998E-2</v>
      </c>
      <c r="N217" s="165">
        <v>4360.1486999999997</v>
      </c>
      <c r="O217" s="165">
        <v>8110.0665599999993</v>
      </c>
      <c r="P217" s="165">
        <v>32905.423820000004</v>
      </c>
      <c r="Q217" s="165">
        <v>0</v>
      </c>
      <c r="R217" s="166">
        <v>32905.423820000004</v>
      </c>
      <c r="S217" s="7"/>
      <c r="T217" s="7"/>
      <c r="U217" s="7"/>
      <c r="V217" s="7"/>
      <c r="W217" s="7"/>
      <c r="X217" s="7"/>
      <c r="Y217" s="7"/>
      <c r="Z217" s="7"/>
      <c r="AA217" s="7"/>
      <c r="AB217" s="7"/>
    </row>
    <row r="218" spans="1:28" ht="13.5">
      <c r="A218" s="167"/>
      <c r="B218" s="167"/>
      <c r="C218" s="167"/>
      <c r="D218" s="167"/>
      <c r="E218" s="168">
        <v>101</v>
      </c>
      <c r="F218" s="169">
        <v>0</v>
      </c>
      <c r="G218" s="121">
        <v>0</v>
      </c>
      <c r="H218" s="121">
        <v>0</v>
      </c>
      <c r="I218" s="121">
        <v>4439.8812400000006</v>
      </c>
      <c r="J218" s="121">
        <v>14.244069999999999</v>
      </c>
      <c r="K218" s="121">
        <v>4454.1253099999994</v>
      </c>
      <c r="L218" s="121">
        <v>6990.20363</v>
      </c>
      <c r="M218" s="121">
        <v>1.7489999999999999E-2</v>
      </c>
      <c r="N218" s="121">
        <v>6990.2211200000002</v>
      </c>
      <c r="O218" s="121">
        <v>11444.34643</v>
      </c>
      <c r="P218" s="121">
        <v>34381.804590000007</v>
      </c>
      <c r="Q218" s="121">
        <v>0</v>
      </c>
      <c r="R218" s="170">
        <v>34381.804590000007</v>
      </c>
      <c r="S218" s="7"/>
      <c r="T218" s="7"/>
      <c r="U218" s="7"/>
      <c r="V218" s="7"/>
      <c r="W218" s="7"/>
      <c r="X218" s="7"/>
      <c r="Y218" s="7"/>
      <c r="Z218" s="7"/>
      <c r="AA218" s="7"/>
      <c r="AB218" s="7"/>
    </row>
    <row r="219" spans="1:28" ht="13.5">
      <c r="A219" s="167"/>
      <c r="B219" s="167"/>
      <c r="C219" s="167"/>
      <c r="D219" s="163" t="s">
        <v>159</v>
      </c>
      <c r="E219" s="163">
        <v>27</v>
      </c>
      <c r="F219" s="164">
        <v>0</v>
      </c>
      <c r="G219" s="165">
        <v>0</v>
      </c>
      <c r="H219" s="165">
        <v>0</v>
      </c>
      <c r="I219" s="165">
        <v>7026.5139200000003</v>
      </c>
      <c r="J219" s="165">
        <v>0.21421000000000001</v>
      </c>
      <c r="K219" s="165">
        <v>7026.7281299999995</v>
      </c>
      <c r="L219" s="165">
        <v>13107.089820000001</v>
      </c>
      <c r="M219" s="165">
        <v>5.11897</v>
      </c>
      <c r="N219" s="165">
        <v>13112.208789999999</v>
      </c>
      <c r="O219" s="165">
        <v>20138.93692</v>
      </c>
      <c r="P219" s="165">
        <v>50654.726799999997</v>
      </c>
      <c r="Q219" s="165">
        <v>0</v>
      </c>
      <c r="R219" s="166">
        <v>50654.726799999997</v>
      </c>
      <c r="S219" s="7"/>
      <c r="T219" s="7"/>
      <c r="U219" s="7"/>
      <c r="V219" s="7"/>
      <c r="W219" s="7"/>
      <c r="X219" s="7"/>
      <c r="Y219" s="7"/>
      <c r="Z219" s="7"/>
      <c r="AA219" s="7"/>
      <c r="AB219" s="7"/>
    </row>
    <row r="220" spans="1:28" ht="13.5">
      <c r="A220" s="167"/>
      <c r="B220" s="167"/>
      <c r="C220" s="167"/>
      <c r="D220" s="163" t="s">
        <v>210</v>
      </c>
      <c r="E220" s="163">
        <v>84</v>
      </c>
      <c r="F220" s="164">
        <v>0</v>
      </c>
      <c r="G220" s="165">
        <v>0</v>
      </c>
      <c r="H220" s="165">
        <v>0</v>
      </c>
      <c r="I220" s="165">
        <v>4136.2899100000004</v>
      </c>
      <c r="J220" s="165">
        <v>4.5136799999999999</v>
      </c>
      <c r="K220" s="165">
        <v>4140.8035899999995</v>
      </c>
      <c r="L220" s="165">
        <v>2642.4564700000001</v>
      </c>
      <c r="M220" s="165">
        <v>3.9600000000000003E-2</v>
      </c>
      <c r="N220" s="165">
        <v>2642.4960699999997</v>
      </c>
      <c r="O220" s="165">
        <v>6783.2996600000006</v>
      </c>
      <c r="P220" s="165">
        <v>42156.882180000001</v>
      </c>
      <c r="Q220" s="165">
        <v>0</v>
      </c>
      <c r="R220" s="166">
        <v>42156.882180000001</v>
      </c>
      <c r="S220" s="7"/>
      <c r="T220" s="7"/>
      <c r="U220" s="7"/>
      <c r="V220" s="7"/>
      <c r="W220" s="7"/>
      <c r="X220" s="7"/>
      <c r="Y220" s="7"/>
      <c r="Z220" s="7"/>
      <c r="AA220" s="7"/>
      <c r="AB220" s="7"/>
    </row>
    <row r="221" spans="1:28" ht="13.5">
      <c r="A221" s="167"/>
      <c r="B221" s="167"/>
      <c r="C221" s="167"/>
      <c r="D221" s="163" t="s">
        <v>160</v>
      </c>
      <c r="E221" s="163">
        <v>83</v>
      </c>
      <c r="F221" s="164">
        <v>0</v>
      </c>
      <c r="G221" s="165">
        <v>0</v>
      </c>
      <c r="H221" s="165">
        <v>0</v>
      </c>
      <c r="I221" s="165">
        <v>9970.3313600000001</v>
      </c>
      <c r="J221" s="165">
        <v>100.66211</v>
      </c>
      <c r="K221" s="165">
        <v>10070.993470000001</v>
      </c>
      <c r="L221" s="165">
        <v>31424.818620000002</v>
      </c>
      <c r="M221" s="165">
        <v>0.12740000000000001</v>
      </c>
      <c r="N221" s="165">
        <v>31424.946019999999</v>
      </c>
      <c r="O221" s="165">
        <v>41495.939490000004</v>
      </c>
      <c r="P221" s="165">
        <v>46692.783649999998</v>
      </c>
      <c r="Q221" s="165">
        <v>0</v>
      </c>
      <c r="R221" s="166">
        <v>46692.783649999998</v>
      </c>
      <c r="S221" s="7"/>
      <c r="T221" s="7"/>
      <c r="U221" s="7"/>
      <c r="V221" s="7"/>
      <c r="W221" s="7"/>
      <c r="X221" s="7"/>
      <c r="Y221" s="7"/>
      <c r="Z221" s="7"/>
      <c r="AA221" s="7"/>
      <c r="AB221" s="7"/>
    </row>
    <row r="222" spans="1:28" ht="13.5">
      <c r="A222" s="167"/>
      <c r="B222" s="167"/>
      <c r="C222" s="167"/>
      <c r="D222" s="163" t="s">
        <v>211</v>
      </c>
      <c r="E222" s="163">
        <v>31</v>
      </c>
      <c r="F222" s="164">
        <v>0</v>
      </c>
      <c r="G222" s="165">
        <v>0</v>
      </c>
      <c r="H222" s="165">
        <v>0</v>
      </c>
      <c r="I222" s="165">
        <v>3166.97082</v>
      </c>
      <c r="J222" s="165">
        <v>0.19041999999999998</v>
      </c>
      <c r="K222" s="165">
        <v>3167.1612400000004</v>
      </c>
      <c r="L222" s="165">
        <v>9631.1139299999995</v>
      </c>
      <c r="M222" s="165">
        <v>9.3999999999999997E-4</v>
      </c>
      <c r="N222" s="165">
        <v>9631.1148699999994</v>
      </c>
      <c r="O222" s="165">
        <v>12798.276109999999</v>
      </c>
      <c r="P222" s="165">
        <v>35791.373390000001</v>
      </c>
      <c r="Q222" s="165">
        <v>0</v>
      </c>
      <c r="R222" s="166">
        <v>35791.373390000001</v>
      </c>
      <c r="S222" s="7"/>
      <c r="T222" s="7"/>
      <c r="U222" s="7"/>
      <c r="V222" s="7"/>
      <c r="W222" s="7"/>
      <c r="X222" s="7"/>
      <c r="Y222" s="7"/>
      <c r="Z222" s="7"/>
      <c r="AA222" s="7"/>
      <c r="AB222" s="7"/>
    </row>
    <row r="223" spans="1:28" ht="13.5">
      <c r="A223" s="167"/>
      <c r="B223" s="167"/>
      <c r="C223" s="163" t="s">
        <v>212</v>
      </c>
      <c r="D223" s="163" t="s">
        <v>213</v>
      </c>
      <c r="E223" s="163">
        <v>95</v>
      </c>
      <c r="F223" s="164">
        <v>0</v>
      </c>
      <c r="G223" s="165">
        <v>0</v>
      </c>
      <c r="H223" s="165">
        <v>0</v>
      </c>
      <c r="I223" s="165">
        <v>3080.5370099999996</v>
      </c>
      <c r="J223" s="165">
        <v>0.13746</v>
      </c>
      <c r="K223" s="165">
        <v>3080.6744700000004</v>
      </c>
      <c r="L223" s="165">
        <v>1591.4942599999999</v>
      </c>
      <c r="M223" s="165">
        <v>9.7999999999999997E-4</v>
      </c>
      <c r="N223" s="165">
        <v>1591.49524</v>
      </c>
      <c r="O223" s="165">
        <v>4672.1697100000001</v>
      </c>
      <c r="P223" s="165">
        <v>31927.11003</v>
      </c>
      <c r="Q223" s="165">
        <v>0</v>
      </c>
      <c r="R223" s="166">
        <v>31927.11003</v>
      </c>
      <c r="S223" s="7"/>
      <c r="T223" s="7"/>
      <c r="U223" s="7"/>
      <c r="V223" s="7"/>
      <c r="W223" s="7"/>
      <c r="X223" s="7"/>
      <c r="Y223" s="7"/>
      <c r="Z223" s="7"/>
      <c r="AA223" s="7"/>
      <c r="AB223" s="7"/>
    </row>
    <row r="224" spans="1:28" ht="13.5">
      <c r="A224" s="167"/>
      <c r="B224" s="163" t="s">
        <v>17</v>
      </c>
      <c r="C224" s="163" t="s">
        <v>165</v>
      </c>
      <c r="D224" s="163" t="s">
        <v>166</v>
      </c>
      <c r="E224" s="163">
        <v>107</v>
      </c>
      <c r="F224" s="164">
        <v>0</v>
      </c>
      <c r="G224" s="165">
        <v>0</v>
      </c>
      <c r="H224" s="165">
        <v>0</v>
      </c>
      <c r="I224" s="165">
        <v>3598.30492</v>
      </c>
      <c r="J224" s="165">
        <v>0.90572000000000008</v>
      </c>
      <c r="K224" s="165">
        <v>3599.2106400000002</v>
      </c>
      <c r="L224" s="165">
        <v>1637.4635900000001</v>
      </c>
      <c r="M224" s="165">
        <v>2.4500000000000004E-3</v>
      </c>
      <c r="N224" s="165">
        <v>1637.46604</v>
      </c>
      <c r="O224" s="165">
        <v>5236.6766799999996</v>
      </c>
      <c r="P224" s="165">
        <v>39563.261490000004</v>
      </c>
      <c r="Q224" s="165">
        <v>0</v>
      </c>
      <c r="R224" s="166">
        <v>39563.261490000004</v>
      </c>
      <c r="S224" s="7"/>
      <c r="T224" s="7"/>
      <c r="U224" s="7"/>
      <c r="V224" s="7"/>
      <c r="W224" s="7"/>
      <c r="X224" s="7"/>
      <c r="Y224" s="7"/>
      <c r="Z224" s="7"/>
      <c r="AA224" s="7"/>
      <c r="AB224" s="7"/>
    </row>
    <row r="225" spans="1:28" ht="13.5">
      <c r="A225" s="167"/>
      <c r="B225" s="167"/>
      <c r="C225" s="167"/>
      <c r="D225" s="163" t="s">
        <v>214</v>
      </c>
      <c r="E225" s="163">
        <v>117</v>
      </c>
      <c r="F225" s="164">
        <v>0</v>
      </c>
      <c r="G225" s="165">
        <v>0</v>
      </c>
      <c r="H225" s="165">
        <v>0</v>
      </c>
      <c r="I225" s="165">
        <v>1586.5769700000001</v>
      </c>
      <c r="J225" s="165">
        <v>0</v>
      </c>
      <c r="K225" s="165">
        <v>1586.5769700000001</v>
      </c>
      <c r="L225" s="165">
        <v>0</v>
      </c>
      <c r="M225" s="165">
        <v>0</v>
      </c>
      <c r="N225" s="165">
        <v>0</v>
      </c>
      <c r="O225" s="165">
        <v>1586.5769700000001</v>
      </c>
      <c r="P225" s="165">
        <v>12262.40337</v>
      </c>
      <c r="Q225" s="165">
        <v>0</v>
      </c>
      <c r="R225" s="166">
        <v>12262.40337</v>
      </c>
      <c r="S225" s="7"/>
      <c r="T225" s="7"/>
      <c r="U225" s="7"/>
      <c r="V225" s="7"/>
      <c r="W225" s="7"/>
      <c r="X225" s="7"/>
      <c r="Y225" s="7"/>
      <c r="Z225" s="7"/>
      <c r="AA225" s="7"/>
      <c r="AB225" s="7"/>
    </row>
    <row r="226" spans="1:28" ht="13.5">
      <c r="A226" s="167"/>
      <c r="B226" s="163" t="s">
        <v>19</v>
      </c>
      <c r="C226" s="163" t="s">
        <v>169</v>
      </c>
      <c r="D226" s="163" t="s">
        <v>19</v>
      </c>
      <c r="E226" s="163">
        <v>50</v>
      </c>
      <c r="F226" s="164">
        <v>0</v>
      </c>
      <c r="G226" s="165">
        <v>0</v>
      </c>
      <c r="H226" s="165">
        <v>0</v>
      </c>
      <c r="I226" s="165">
        <v>3414.78098</v>
      </c>
      <c r="J226" s="165">
        <v>0.18794999999999998</v>
      </c>
      <c r="K226" s="165">
        <v>3414.96893</v>
      </c>
      <c r="L226" s="165">
        <v>1660.4406299999998</v>
      </c>
      <c r="M226" s="165">
        <v>4.0000000000000003E-5</v>
      </c>
      <c r="N226" s="165">
        <v>1660.44067</v>
      </c>
      <c r="O226" s="165">
        <v>5075.4096</v>
      </c>
      <c r="P226" s="165">
        <v>26972.818319999998</v>
      </c>
      <c r="Q226" s="165">
        <v>0</v>
      </c>
      <c r="R226" s="166">
        <v>26972.818319999998</v>
      </c>
      <c r="S226" s="7"/>
      <c r="T226" s="7"/>
      <c r="U226" s="7"/>
      <c r="V226" s="7"/>
      <c r="W226" s="7"/>
      <c r="X226" s="7"/>
      <c r="Y226" s="7"/>
      <c r="Z226" s="7"/>
      <c r="AA226" s="7"/>
      <c r="AB226" s="7"/>
    </row>
    <row r="227" spans="1:28" ht="13.5">
      <c r="A227" s="167"/>
      <c r="B227" s="163" t="s">
        <v>21</v>
      </c>
      <c r="C227" s="163" t="s">
        <v>171</v>
      </c>
      <c r="D227" s="163" t="s">
        <v>172</v>
      </c>
      <c r="E227" s="163">
        <v>62</v>
      </c>
      <c r="F227" s="164">
        <v>0</v>
      </c>
      <c r="G227" s="165">
        <v>0</v>
      </c>
      <c r="H227" s="165">
        <v>0</v>
      </c>
      <c r="I227" s="165">
        <v>1298.65706</v>
      </c>
      <c r="J227" s="165">
        <v>0</v>
      </c>
      <c r="K227" s="165">
        <v>1298.65706</v>
      </c>
      <c r="L227" s="165">
        <v>745.19120999999996</v>
      </c>
      <c r="M227" s="165">
        <v>0</v>
      </c>
      <c r="N227" s="165">
        <v>745.19120999999996</v>
      </c>
      <c r="O227" s="165">
        <v>2043.84827</v>
      </c>
      <c r="P227" s="165">
        <v>8844.5059299999994</v>
      </c>
      <c r="Q227" s="165">
        <v>0</v>
      </c>
      <c r="R227" s="166">
        <v>8844.5059299999994</v>
      </c>
      <c r="S227" s="7"/>
      <c r="T227" s="7"/>
      <c r="U227" s="7"/>
      <c r="V227" s="7"/>
      <c r="W227" s="7"/>
      <c r="X227" s="7"/>
      <c r="Y227" s="7"/>
      <c r="Z227" s="7"/>
      <c r="AA227" s="7"/>
      <c r="AB227" s="7"/>
    </row>
    <row r="228" spans="1:28" ht="13.5">
      <c r="A228" s="167"/>
      <c r="B228" s="167"/>
      <c r="C228" s="163" t="s">
        <v>21</v>
      </c>
      <c r="D228" s="163" t="s">
        <v>215</v>
      </c>
      <c r="E228" s="163">
        <v>88</v>
      </c>
      <c r="F228" s="164">
        <v>0</v>
      </c>
      <c r="G228" s="165">
        <v>0</v>
      </c>
      <c r="H228" s="165">
        <v>0</v>
      </c>
      <c r="I228" s="165">
        <v>3596.9311000000002</v>
      </c>
      <c r="J228" s="165">
        <v>0</v>
      </c>
      <c r="K228" s="165">
        <v>3596.9311000000002</v>
      </c>
      <c r="L228" s="165">
        <v>1067.4943400000002</v>
      </c>
      <c r="M228" s="165">
        <v>3.8000000000000002E-4</v>
      </c>
      <c r="N228" s="165">
        <v>1067.4947199999999</v>
      </c>
      <c r="O228" s="165">
        <v>4664.4258200000004</v>
      </c>
      <c r="P228" s="165">
        <v>43267.307999999997</v>
      </c>
      <c r="Q228" s="165">
        <v>0</v>
      </c>
      <c r="R228" s="166">
        <v>43267.307999999997</v>
      </c>
      <c r="S228" s="7"/>
      <c r="T228" s="7"/>
      <c r="U228" s="7"/>
      <c r="V228" s="7"/>
      <c r="W228" s="7"/>
      <c r="X228" s="7"/>
      <c r="Y228" s="7"/>
      <c r="Z228" s="7"/>
      <c r="AA228" s="7"/>
      <c r="AB228" s="7"/>
    </row>
    <row r="229" spans="1:28" ht="13.5">
      <c r="A229" s="167"/>
      <c r="B229" s="167"/>
      <c r="C229" s="167"/>
      <c r="D229" s="163" t="s">
        <v>216</v>
      </c>
      <c r="E229" s="163">
        <v>64</v>
      </c>
      <c r="F229" s="164">
        <v>0</v>
      </c>
      <c r="G229" s="165">
        <v>0</v>
      </c>
      <c r="H229" s="165">
        <v>0</v>
      </c>
      <c r="I229" s="165">
        <v>1797.56708</v>
      </c>
      <c r="J229" s="165">
        <v>0</v>
      </c>
      <c r="K229" s="165">
        <v>1797.56708</v>
      </c>
      <c r="L229" s="165">
        <v>278.47661999999997</v>
      </c>
      <c r="M229" s="165">
        <v>0</v>
      </c>
      <c r="N229" s="165">
        <v>278.47661999999997</v>
      </c>
      <c r="O229" s="165">
        <v>2076.0437000000002</v>
      </c>
      <c r="P229" s="165">
        <v>13464.75282</v>
      </c>
      <c r="Q229" s="165">
        <v>0</v>
      </c>
      <c r="R229" s="166">
        <v>13464.75282</v>
      </c>
      <c r="S229" s="7"/>
      <c r="T229" s="7"/>
      <c r="U229" s="7"/>
      <c r="V229" s="7"/>
      <c r="W229" s="7"/>
      <c r="X229" s="7"/>
      <c r="Y229" s="7"/>
      <c r="Z229" s="7"/>
      <c r="AA229" s="7"/>
      <c r="AB229" s="7"/>
    </row>
    <row r="230" spans="1:28" ht="13.5">
      <c r="A230" s="167"/>
      <c r="B230" s="167"/>
      <c r="C230" s="167"/>
      <c r="D230" s="163" t="s">
        <v>21</v>
      </c>
      <c r="E230" s="163">
        <v>47</v>
      </c>
      <c r="F230" s="164">
        <v>0</v>
      </c>
      <c r="G230" s="165">
        <v>0</v>
      </c>
      <c r="H230" s="165">
        <v>0</v>
      </c>
      <c r="I230" s="165">
        <v>5064.1939499999999</v>
      </c>
      <c r="J230" s="165">
        <v>1.235E-2</v>
      </c>
      <c r="K230" s="165">
        <v>5064.2062999999998</v>
      </c>
      <c r="L230" s="165">
        <v>5002.3710000000001</v>
      </c>
      <c r="M230" s="165">
        <v>2.2690000000000002E-2</v>
      </c>
      <c r="N230" s="165">
        <v>5002.3936900000008</v>
      </c>
      <c r="O230" s="165">
        <v>10066.599990000001</v>
      </c>
      <c r="P230" s="165">
        <v>46121.93086</v>
      </c>
      <c r="Q230" s="165">
        <v>0</v>
      </c>
      <c r="R230" s="166">
        <v>46121.93086</v>
      </c>
      <c r="S230" s="7"/>
      <c r="T230" s="7"/>
      <c r="U230" s="7"/>
      <c r="V230" s="7"/>
      <c r="W230" s="7"/>
      <c r="X230" s="7"/>
      <c r="Y230" s="7"/>
      <c r="Z230" s="7"/>
      <c r="AA230" s="7"/>
      <c r="AB230" s="7"/>
    </row>
    <row r="231" spans="1:28" ht="13.5">
      <c r="A231" s="167"/>
      <c r="B231" s="167"/>
      <c r="C231" s="167"/>
      <c r="D231" s="163" t="s">
        <v>174</v>
      </c>
      <c r="E231" s="163">
        <v>76</v>
      </c>
      <c r="F231" s="164">
        <v>0</v>
      </c>
      <c r="G231" s="165">
        <v>0</v>
      </c>
      <c r="H231" s="165">
        <v>0</v>
      </c>
      <c r="I231" s="165">
        <v>1201.8751399999999</v>
      </c>
      <c r="J231" s="165">
        <v>0</v>
      </c>
      <c r="K231" s="165">
        <v>1201.8751399999999</v>
      </c>
      <c r="L231" s="165">
        <v>3.9647100000000002</v>
      </c>
      <c r="M231" s="165">
        <v>0</v>
      </c>
      <c r="N231" s="165">
        <v>3.9647100000000002</v>
      </c>
      <c r="O231" s="165">
        <v>1205.8398500000001</v>
      </c>
      <c r="P231" s="165">
        <v>8796.9765200000002</v>
      </c>
      <c r="Q231" s="165">
        <v>0</v>
      </c>
      <c r="R231" s="166">
        <v>8796.9765200000002</v>
      </c>
      <c r="S231" s="7"/>
      <c r="T231" s="7"/>
      <c r="U231" s="7"/>
      <c r="V231" s="7"/>
      <c r="W231" s="7"/>
      <c r="X231" s="7"/>
      <c r="Y231" s="7"/>
      <c r="Z231" s="7"/>
      <c r="AA231" s="7"/>
      <c r="AB231" s="7"/>
    </row>
    <row r="232" spans="1:28" ht="13.5">
      <c r="A232" s="167"/>
      <c r="B232" s="167"/>
      <c r="C232" s="163" t="s">
        <v>175</v>
      </c>
      <c r="D232" s="163" t="s">
        <v>175</v>
      </c>
      <c r="E232" s="163">
        <v>51</v>
      </c>
      <c r="F232" s="164">
        <v>0</v>
      </c>
      <c r="G232" s="165">
        <v>0</v>
      </c>
      <c r="H232" s="165">
        <v>0</v>
      </c>
      <c r="I232" s="165">
        <v>2378.0538500000002</v>
      </c>
      <c r="J232" s="165">
        <v>2.0038299999999998</v>
      </c>
      <c r="K232" s="165">
        <v>2380.0576800000003</v>
      </c>
      <c r="L232" s="165">
        <v>207.21316000000002</v>
      </c>
      <c r="M232" s="165">
        <v>7.5399999999999998E-3</v>
      </c>
      <c r="N232" s="165">
        <v>207.22070000000002</v>
      </c>
      <c r="O232" s="165">
        <v>2587.2783799999997</v>
      </c>
      <c r="P232" s="165">
        <v>18076.08106</v>
      </c>
      <c r="Q232" s="165">
        <v>0</v>
      </c>
      <c r="R232" s="166">
        <v>18076.08106</v>
      </c>
      <c r="S232" s="7"/>
      <c r="T232" s="7"/>
      <c r="U232" s="7"/>
      <c r="V232" s="7"/>
      <c r="W232" s="7"/>
      <c r="X232" s="7"/>
      <c r="Y232" s="7"/>
      <c r="Z232" s="7"/>
      <c r="AA232" s="7"/>
      <c r="AB232" s="7"/>
    </row>
    <row r="233" spans="1:28" ht="13.5">
      <c r="A233" s="167"/>
      <c r="B233" s="167"/>
      <c r="C233" s="167"/>
      <c r="D233" s="167"/>
      <c r="E233" s="168">
        <v>85</v>
      </c>
      <c r="F233" s="169">
        <v>0</v>
      </c>
      <c r="G233" s="121">
        <v>0</v>
      </c>
      <c r="H233" s="121">
        <v>0</v>
      </c>
      <c r="I233" s="121">
        <v>2601.7887999999998</v>
      </c>
      <c r="J233" s="121">
        <v>1.8816199999999998</v>
      </c>
      <c r="K233" s="121">
        <v>2603.6704199999999</v>
      </c>
      <c r="L233" s="121">
        <v>2778.9348599999998</v>
      </c>
      <c r="M233" s="121">
        <v>6.9889999999999994E-2</v>
      </c>
      <c r="N233" s="121">
        <v>2779.0047500000001</v>
      </c>
      <c r="O233" s="121">
        <v>5382.6751699999995</v>
      </c>
      <c r="P233" s="121">
        <v>37879.642390000001</v>
      </c>
      <c r="Q233" s="121">
        <v>0</v>
      </c>
      <c r="R233" s="170">
        <v>37879.642390000001</v>
      </c>
      <c r="S233" s="7"/>
      <c r="T233" s="7"/>
      <c r="U233" s="7"/>
      <c r="V233" s="7"/>
      <c r="W233" s="7"/>
      <c r="X233" s="7"/>
      <c r="Y233" s="7"/>
      <c r="Z233" s="7"/>
      <c r="AA233" s="7"/>
      <c r="AB233" s="7"/>
    </row>
    <row r="234" spans="1:28" ht="13.5">
      <c r="A234" s="167"/>
      <c r="B234" s="167"/>
      <c r="C234" s="167"/>
      <c r="D234" s="167"/>
      <c r="E234" s="168">
        <v>123</v>
      </c>
      <c r="F234" s="169">
        <v>0</v>
      </c>
      <c r="G234" s="121">
        <v>0</v>
      </c>
      <c r="H234" s="121">
        <v>0</v>
      </c>
      <c r="I234" s="121">
        <v>693.73631</v>
      </c>
      <c r="J234" s="121">
        <v>0</v>
      </c>
      <c r="K234" s="121">
        <v>693.73631</v>
      </c>
      <c r="L234" s="121">
        <v>81.010000000000005</v>
      </c>
      <c r="M234" s="121">
        <v>0</v>
      </c>
      <c r="N234" s="121">
        <v>81.010000000000005</v>
      </c>
      <c r="O234" s="121">
        <v>774.74631000000011</v>
      </c>
      <c r="P234" s="121">
        <v>5584.3063600000005</v>
      </c>
      <c r="Q234" s="121">
        <v>0</v>
      </c>
      <c r="R234" s="170">
        <v>5584.3063600000005</v>
      </c>
      <c r="S234" s="7"/>
      <c r="T234" s="7"/>
      <c r="U234" s="7"/>
      <c r="V234" s="7"/>
      <c r="W234" s="7"/>
      <c r="X234" s="7"/>
      <c r="Y234" s="7"/>
      <c r="Z234" s="7"/>
      <c r="AA234" s="7"/>
      <c r="AB234" s="7"/>
    </row>
    <row r="235" spans="1:28" ht="13.5">
      <c r="A235" s="167"/>
      <c r="B235" s="167"/>
      <c r="C235" s="167"/>
      <c r="D235" s="163" t="s">
        <v>217</v>
      </c>
      <c r="E235" s="163">
        <v>78</v>
      </c>
      <c r="F235" s="164">
        <v>0</v>
      </c>
      <c r="G235" s="165">
        <v>0</v>
      </c>
      <c r="H235" s="165">
        <v>0</v>
      </c>
      <c r="I235" s="165">
        <v>876.9696899999999</v>
      </c>
      <c r="J235" s="165">
        <v>3.8000000000000002E-4</v>
      </c>
      <c r="K235" s="165">
        <v>876.97006999999996</v>
      </c>
      <c r="L235" s="165">
        <v>228.70892999999998</v>
      </c>
      <c r="M235" s="165">
        <v>3.7909999999999999E-2</v>
      </c>
      <c r="N235" s="165">
        <v>228.74683999999999</v>
      </c>
      <c r="O235" s="165">
        <v>1105.7169099999999</v>
      </c>
      <c r="P235" s="165">
        <v>7568.0004200000003</v>
      </c>
      <c r="Q235" s="165">
        <v>0</v>
      </c>
      <c r="R235" s="166">
        <v>7568.0004200000003</v>
      </c>
      <c r="S235" s="7"/>
      <c r="T235" s="7"/>
      <c r="U235" s="7"/>
      <c r="V235" s="7"/>
      <c r="W235" s="7"/>
      <c r="X235" s="7"/>
      <c r="Y235" s="7"/>
      <c r="Z235" s="7"/>
      <c r="AA235" s="7"/>
      <c r="AB235" s="7"/>
    </row>
    <row r="236" spans="1:28" ht="13.5">
      <c r="A236" s="167"/>
      <c r="B236" s="167"/>
      <c r="C236" s="163" t="s">
        <v>176</v>
      </c>
      <c r="D236" s="163" t="s">
        <v>218</v>
      </c>
      <c r="E236" s="163">
        <v>73</v>
      </c>
      <c r="F236" s="164">
        <v>0</v>
      </c>
      <c r="G236" s="165">
        <v>0</v>
      </c>
      <c r="H236" s="165">
        <v>0</v>
      </c>
      <c r="I236" s="165">
        <v>1084.2202400000001</v>
      </c>
      <c r="J236" s="165">
        <v>0</v>
      </c>
      <c r="K236" s="165">
        <v>1084.2202400000001</v>
      </c>
      <c r="L236" s="165">
        <v>166.84746999999999</v>
      </c>
      <c r="M236" s="165">
        <v>0</v>
      </c>
      <c r="N236" s="165">
        <v>166.84746999999999</v>
      </c>
      <c r="O236" s="165">
        <v>1251.06771</v>
      </c>
      <c r="P236" s="165">
        <v>7931.1354900000006</v>
      </c>
      <c r="Q236" s="165">
        <v>0</v>
      </c>
      <c r="R236" s="166">
        <v>7931.1354900000006</v>
      </c>
      <c r="S236" s="7"/>
      <c r="T236" s="7"/>
      <c r="U236" s="7"/>
      <c r="V236" s="7"/>
      <c r="W236" s="7"/>
      <c r="X236" s="7"/>
      <c r="Y236" s="7"/>
      <c r="Z236" s="7"/>
      <c r="AA236" s="7"/>
      <c r="AB236" s="7"/>
    </row>
    <row r="237" spans="1:28" ht="13.5">
      <c r="A237" s="167"/>
      <c r="B237" s="167"/>
      <c r="C237" s="167"/>
      <c r="D237" s="163" t="s">
        <v>177</v>
      </c>
      <c r="E237" s="163">
        <v>65</v>
      </c>
      <c r="F237" s="164">
        <v>0</v>
      </c>
      <c r="G237" s="165">
        <v>0</v>
      </c>
      <c r="H237" s="165">
        <v>0</v>
      </c>
      <c r="I237" s="165">
        <v>1965.96073</v>
      </c>
      <c r="J237" s="165">
        <v>0</v>
      </c>
      <c r="K237" s="165">
        <v>1965.96073</v>
      </c>
      <c r="L237" s="165">
        <v>198.31865999999999</v>
      </c>
      <c r="M237" s="165">
        <v>0</v>
      </c>
      <c r="N237" s="165">
        <v>198.31865999999999</v>
      </c>
      <c r="O237" s="165">
        <v>2164.2793900000001</v>
      </c>
      <c r="P237" s="165">
        <v>11629.616960000001</v>
      </c>
      <c r="Q237" s="165">
        <v>0</v>
      </c>
      <c r="R237" s="166">
        <v>11629.616960000001</v>
      </c>
      <c r="S237" s="7"/>
      <c r="T237" s="7"/>
      <c r="U237" s="7"/>
      <c r="V237" s="7"/>
      <c r="W237" s="7"/>
      <c r="X237" s="7"/>
      <c r="Y237" s="7"/>
      <c r="Z237" s="7"/>
      <c r="AA237" s="7"/>
      <c r="AB237" s="7"/>
    </row>
    <row r="238" spans="1:28" ht="13.5">
      <c r="A238" s="167"/>
      <c r="B238" s="163" t="s">
        <v>22</v>
      </c>
      <c r="C238" s="163" t="s">
        <v>22</v>
      </c>
      <c r="D238" s="163" t="s">
        <v>22</v>
      </c>
      <c r="E238" s="163">
        <v>33</v>
      </c>
      <c r="F238" s="164">
        <v>0</v>
      </c>
      <c r="G238" s="165">
        <v>0</v>
      </c>
      <c r="H238" s="165">
        <v>0</v>
      </c>
      <c r="I238" s="165">
        <v>4460.32107</v>
      </c>
      <c r="J238" s="165">
        <v>2.5699999999999998E-3</v>
      </c>
      <c r="K238" s="165">
        <v>4460.3236399999996</v>
      </c>
      <c r="L238" s="165">
        <v>3538.6813199999997</v>
      </c>
      <c r="M238" s="165">
        <v>4.5999999999999999E-3</v>
      </c>
      <c r="N238" s="165">
        <v>3538.6859199999999</v>
      </c>
      <c r="O238" s="165">
        <v>7999.0095599999995</v>
      </c>
      <c r="P238" s="165">
        <v>37976.834200000005</v>
      </c>
      <c r="Q238" s="165">
        <v>0</v>
      </c>
      <c r="R238" s="166">
        <v>37976.834200000005</v>
      </c>
      <c r="S238" s="7"/>
      <c r="T238" s="7"/>
      <c r="U238" s="7"/>
      <c r="V238" s="7"/>
      <c r="W238" s="7"/>
      <c r="X238" s="7"/>
      <c r="Y238" s="7"/>
      <c r="Z238" s="7"/>
      <c r="AA238" s="7"/>
      <c r="AB238" s="7"/>
    </row>
    <row r="239" spans="1:28" ht="13.5">
      <c r="A239" s="167"/>
      <c r="B239" s="167"/>
      <c r="C239" s="163" t="s">
        <v>178</v>
      </c>
      <c r="D239" s="163" t="s">
        <v>179</v>
      </c>
      <c r="E239" s="163">
        <v>48</v>
      </c>
      <c r="F239" s="164">
        <v>0</v>
      </c>
      <c r="G239" s="165">
        <v>0</v>
      </c>
      <c r="H239" s="165">
        <v>0</v>
      </c>
      <c r="I239" s="165">
        <v>3688.8794199999998</v>
      </c>
      <c r="J239" s="165">
        <v>0.25555</v>
      </c>
      <c r="K239" s="165">
        <v>3689.1349700000001</v>
      </c>
      <c r="L239" s="165">
        <v>649.57376999999997</v>
      </c>
      <c r="M239" s="165">
        <v>4.1450000000000001E-2</v>
      </c>
      <c r="N239" s="165">
        <v>649.61522000000002</v>
      </c>
      <c r="O239" s="165">
        <v>4338.7501900000007</v>
      </c>
      <c r="P239" s="165">
        <v>47534.650299999994</v>
      </c>
      <c r="Q239" s="165">
        <v>0</v>
      </c>
      <c r="R239" s="166">
        <v>47534.650299999994</v>
      </c>
      <c r="S239" s="7"/>
      <c r="T239" s="7"/>
      <c r="U239" s="7"/>
      <c r="V239" s="7"/>
      <c r="W239" s="7"/>
      <c r="X239" s="7"/>
      <c r="Y239" s="7"/>
      <c r="Z239" s="7"/>
      <c r="AA239" s="7"/>
      <c r="AB239" s="7"/>
    </row>
    <row r="240" spans="1:28" ht="13.5">
      <c r="A240" s="167"/>
      <c r="B240" s="163" t="s">
        <v>180</v>
      </c>
      <c r="C240" s="163" t="s">
        <v>181</v>
      </c>
      <c r="D240" s="163" t="s">
        <v>181</v>
      </c>
      <c r="E240" s="163">
        <v>104</v>
      </c>
      <c r="F240" s="164">
        <v>0</v>
      </c>
      <c r="G240" s="165">
        <v>0</v>
      </c>
      <c r="H240" s="165">
        <v>0</v>
      </c>
      <c r="I240" s="165">
        <v>2554.7786499999997</v>
      </c>
      <c r="J240" s="165">
        <v>1.37683</v>
      </c>
      <c r="K240" s="165">
        <v>2556.1554799999999</v>
      </c>
      <c r="L240" s="165">
        <v>671.88531</v>
      </c>
      <c r="M240" s="165">
        <v>1.9000000000000001E-4</v>
      </c>
      <c r="N240" s="165">
        <v>671.88549999999998</v>
      </c>
      <c r="O240" s="165">
        <v>3228.0409799999998</v>
      </c>
      <c r="P240" s="165">
        <v>29680.675739999999</v>
      </c>
      <c r="Q240" s="165">
        <v>0</v>
      </c>
      <c r="R240" s="166">
        <v>29680.675739999999</v>
      </c>
      <c r="S240" s="7"/>
      <c r="T240" s="7"/>
      <c r="U240" s="7"/>
      <c r="V240" s="7"/>
      <c r="W240" s="7"/>
      <c r="X240" s="7"/>
      <c r="Y240" s="7"/>
      <c r="Z240" s="7"/>
      <c r="AA240" s="7"/>
      <c r="AB240" s="7"/>
    </row>
    <row r="241" spans="1:28" ht="13.5">
      <c r="A241" s="167"/>
      <c r="B241" s="167"/>
      <c r="C241" s="163" t="s">
        <v>180</v>
      </c>
      <c r="D241" s="163" t="s">
        <v>182</v>
      </c>
      <c r="E241" s="163">
        <v>105</v>
      </c>
      <c r="F241" s="164">
        <v>0</v>
      </c>
      <c r="G241" s="165">
        <v>0</v>
      </c>
      <c r="H241" s="165">
        <v>0</v>
      </c>
      <c r="I241" s="165">
        <v>3110.9879100000003</v>
      </c>
      <c r="J241" s="165">
        <v>1.5E-3</v>
      </c>
      <c r="K241" s="165">
        <v>3110.9894100000001</v>
      </c>
      <c r="L241" s="165">
        <v>989.45204000000001</v>
      </c>
      <c r="M241" s="165">
        <v>4.0000000000000003E-5</v>
      </c>
      <c r="N241" s="165">
        <v>989.45207999999991</v>
      </c>
      <c r="O241" s="165">
        <v>4100.4414900000002</v>
      </c>
      <c r="P241" s="165">
        <v>41837.261840000006</v>
      </c>
      <c r="Q241" s="165">
        <v>0</v>
      </c>
      <c r="R241" s="166">
        <v>41837.261840000006</v>
      </c>
      <c r="S241" s="7"/>
      <c r="T241" s="7"/>
      <c r="U241" s="7"/>
      <c r="V241" s="7"/>
      <c r="W241" s="7"/>
      <c r="X241" s="7"/>
      <c r="Y241" s="7"/>
      <c r="Z241" s="7"/>
      <c r="AA241" s="7"/>
      <c r="AB241" s="7"/>
    </row>
    <row r="242" spans="1:28" ht="13.5">
      <c r="A242" s="167"/>
      <c r="B242" s="163" t="s">
        <v>24</v>
      </c>
      <c r="C242" s="163" t="s">
        <v>24</v>
      </c>
      <c r="D242" s="163" t="s">
        <v>219</v>
      </c>
      <c r="E242" s="163">
        <v>98</v>
      </c>
      <c r="F242" s="164">
        <v>0</v>
      </c>
      <c r="G242" s="165">
        <v>0</v>
      </c>
      <c r="H242" s="165">
        <v>0</v>
      </c>
      <c r="I242" s="165">
        <v>2260.7625099999996</v>
      </c>
      <c r="J242" s="165">
        <v>0.16315000000000002</v>
      </c>
      <c r="K242" s="165">
        <v>2260.9256600000003</v>
      </c>
      <c r="L242" s="165">
        <v>1289.39768</v>
      </c>
      <c r="M242" s="165">
        <v>0</v>
      </c>
      <c r="N242" s="165">
        <v>1289.39768</v>
      </c>
      <c r="O242" s="165">
        <v>3550.3233399999999</v>
      </c>
      <c r="P242" s="165">
        <v>22781.604019999999</v>
      </c>
      <c r="Q242" s="165">
        <v>0</v>
      </c>
      <c r="R242" s="166">
        <v>22781.604019999999</v>
      </c>
      <c r="S242" s="7"/>
      <c r="T242" s="7"/>
      <c r="U242" s="7"/>
      <c r="V242" s="7"/>
      <c r="W242" s="7"/>
      <c r="X242" s="7"/>
      <c r="Y242" s="7"/>
      <c r="Z242" s="7"/>
      <c r="AA242" s="7"/>
      <c r="AB242" s="7"/>
    </row>
    <row r="243" spans="1:28" ht="13.5">
      <c r="A243" s="167"/>
      <c r="B243" s="167"/>
      <c r="C243" s="167"/>
      <c r="D243" s="163" t="s">
        <v>24</v>
      </c>
      <c r="E243" s="163">
        <v>43</v>
      </c>
      <c r="F243" s="164">
        <v>0</v>
      </c>
      <c r="G243" s="165">
        <v>0</v>
      </c>
      <c r="H243" s="165">
        <v>0</v>
      </c>
      <c r="I243" s="165">
        <v>8781.5618400000003</v>
      </c>
      <c r="J243" s="165">
        <v>41.427370000000003</v>
      </c>
      <c r="K243" s="165">
        <v>8822.9892100000015</v>
      </c>
      <c r="L243" s="165">
        <v>9171.5293499999989</v>
      </c>
      <c r="M243" s="165">
        <v>6.4512299999999998</v>
      </c>
      <c r="N243" s="165">
        <v>9177.9805799999995</v>
      </c>
      <c r="O243" s="165">
        <v>18000.969789999999</v>
      </c>
      <c r="P243" s="165">
        <v>37378.796159999998</v>
      </c>
      <c r="Q243" s="165">
        <v>0</v>
      </c>
      <c r="R243" s="166">
        <v>37378.796159999998</v>
      </c>
      <c r="S243" s="7"/>
      <c r="T243" s="7"/>
      <c r="U243" s="7"/>
      <c r="V243" s="7"/>
      <c r="W243" s="7"/>
      <c r="X243" s="7"/>
      <c r="Y243" s="7"/>
      <c r="Z243" s="7"/>
      <c r="AA243" s="7"/>
      <c r="AB243" s="7"/>
    </row>
    <row r="244" spans="1:28" ht="13.5">
      <c r="A244" s="167"/>
      <c r="B244" s="163" t="s">
        <v>25</v>
      </c>
      <c r="C244" s="163" t="s">
        <v>25</v>
      </c>
      <c r="D244" s="163" t="s">
        <v>25</v>
      </c>
      <c r="E244" s="163">
        <v>52</v>
      </c>
      <c r="F244" s="164">
        <v>0</v>
      </c>
      <c r="G244" s="165">
        <v>0</v>
      </c>
      <c r="H244" s="165">
        <v>0</v>
      </c>
      <c r="I244" s="165">
        <v>3639.7455199999999</v>
      </c>
      <c r="J244" s="165">
        <v>0</v>
      </c>
      <c r="K244" s="165">
        <v>3639.7455199999999</v>
      </c>
      <c r="L244" s="165">
        <v>917.30610999999999</v>
      </c>
      <c r="M244" s="165">
        <v>0</v>
      </c>
      <c r="N244" s="165">
        <v>917.30610999999999</v>
      </c>
      <c r="O244" s="165">
        <v>4557.0516299999999</v>
      </c>
      <c r="P244" s="165">
        <v>22377.25359</v>
      </c>
      <c r="Q244" s="165">
        <v>0</v>
      </c>
      <c r="R244" s="166">
        <v>22377.25359</v>
      </c>
      <c r="S244" s="7"/>
      <c r="T244" s="7"/>
      <c r="U244" s="7"/>
      <c r="V244" s="7"/>
      <c r="W244" s="7"/>
      <c r="X244" s="7"/>
      <c r="Y244" s="7"/>
      <c r="Z244" s="7"/>
      <c r="AA244" s="7"/>
      <c r="AB244" s="7"/>
    </row>
    <row r="245" spans="1:28" ht="13.5">
      <c r="A245" s="167"/>
      <c r="B245" s="163" t="s">
        <v>26</v>
      </c>
      <c r="C245" s="163" t="s">
        <v>183</v>
      </c>
      <c r="D245" s="163" t="s">
        <v>184</v>
      </c>
      <c r="E245" s="163">
        <v>116</v>
      </c>
      <c r="F245" s="164">
        <v>0</v>
      </c>
      <c r="G245" s="165">
        <v>0</v>
      </c>
      <c r="H245" s="165">
        <v>0</v>
      </c>
      <c r="I245" s="165">
        <v>1291.7177799999999</v>
      </c>
      <c r="J245" s="165">
        <v>0</v>
      </c>
      <c r="K245" s="165">
        <v>1291.7177799999999</v>
      </c>
      <c r="L245" s="165">
        <v>0</v>
      </c>
      <c r="M245" s="165">
        <v>0</v>
      </c>
      <c r="N245" s="165">
        <v>0</v>
      </c>
      <c r="O245" s="165">
        <v>1291.7177799999999</v>
      </c>
      <c r="P245" s="165">
        <v>12823.2294</v>
      </c>
      <c r="Q245" s="165">
        <v>0</v>
      </c>
      <c r="R245" s="166">
        <v>12823.2294</v>
      </c>
      <c r="S245" s="7"/>
      <c r="T245" s="7"/>
      <c r="U245" s="7"/>
      <c r="V245" s="7"/>
      <c r="W245" s="7"/>
      <c r="X245" s="7"/>
      <c r="Y245" s="7"/>
      <c r="Z245" s="7"/>
      <c r="AA245" s="7"/>
      <c r="AB245" s="7"/>
    </row>
    <row r="246" spans="1:28" ht="13.5">
      <c r="A246" s="167"/>
      <c r="B246" s="167"/>
      <c r="C246" s="167"/>
      <c r="D246" s="167"/>
      <c r="E246" s="168">
        <v>113</v>
      </c>
      <c r="F246" s="169">
        <v>0</v>
      </c>
      <c r="G246" s="121">
        <v>0</v>
      </c>
      <c r="H246" s="121">
        <v>0</v>
      </c>
      <c r="I246" s="121">
        <v>4373.5212499999998</v>
      </c>
      <c r="J246" s="121">
        <v>2.2609999999999998E-2</v>
      </c>
      <c r="K246" s="121">
        <v>4373.5438600000007</v>
      </c>
      <c r="L246" s="121">
        <v>1310.6635900000001</v>
      </c>
      <c r="M246" s="121">
        <v>3.4729999999999997E-2</v>
      </c>
      <c r="N246" s="121">
        <v>1310.69832</v>
      </c>
      <c r="O246" s="121">
        <v>5684.2421799999993</v>
      </c>
      <c r="P246" s="121">
        <v>37561.547020000005</v>
      </c>
      <c r="Q246" s="121">
        <v>0</v>
      </c>
      <c r="R246" s="170">
        <v>37561.547020000005</v>
      </c>
      <c r="S246" s="7"/>
      <c r="T246" s="7"/>
      <c r="U246" s="7"/>
      <c r="V246" s="7"/>
      <c r="W246" s="7"/>
      <c r="X246" s="7"/>
      <c r="Y246" s="7"/>
      <c r="Z246" s="7"/>
      <c r="AA246" s="7"/>
      <c r="AB246" s="7"/>
    </row>
    <row r="247" spans="1:28" ht="13.5">
      <c r="A247" s="163" t="s">
        <v>220</v>
      </c>
      <c r="B247" s="163" t="s">
        <v>2</v>
      </c>
      <c r="C247" s="163" t="s">
        <v>221</v>
      </c>
      <c r="D247" s="163" t="s">
        <v>221</v>
      </c>
      <c r="E247" s="163">
        <v>185</v>
      </c>
      <c r="F247" s="164">
        <v>0</v>
      </c>
      <c r="G247" s="165">
        <v>0</v>
      </c>
      <c r="H247" s="165">
        <v>0</v>
      </c>
      <c r="I247" s="165">
        <v>1675.6053999999999</v>
      </c>
      <c r="J247" s="165">
        <v>1.374E-2</v>
      </c>
      <c r="K247" s="165">
        <v>1675.6191399999998</v>
      </c>
      <c r="L247" s="165">
        <v>2682.9339100000002</v>
      </c>
      <c r="M247" s="165">
        <v>11.654350000000001</v>
      </c>
      <c r="N247" s="165">
        <v>2694.58826</v>
      </c>
      <c r="O247" s="165">
        <v>4370.2074000000002</v>
      </c>
      <c r="P247" s="165">
        <v>46203.068759999995</v>
      </c>
      <c r="Q247" s="165">
        <v>0</v>
      </c>
      <c r="R247" s="166">
        <v>46203.068759999995</v>
      </c>
      <c r="S247" s="7"/>
      <c r="T247" s="7"/>
      <c r="U247" s="7"/>
      <c r="V247" s="7"/>
      <c r="W247" s="7"/>
      <c r="X247" s="7"/>
      <c r="Y247" s="7"/>
      <c r="Z247" s="7"/>
      <c r="AA247" s="7"/>
      <c r="AB247" s="7"/>
    </row>
    <row r="248" spans="1:28" ht="13.5">
      <c r="A248" s="167"/>
      <c r="B248" s="163" t="s">
        <v>3</v>
      </c>
      <c r="C248" s="163" t="s">
        <v>188</v>
      </c>
      <c r="D248" s="163" t="s">
        <v>188</v>
      </c>
      <c r="E248" s="163">
        <v>184</v>
      </c>
      <c r="F248" s="164">
        <v>0</v>
      </c>
      <c r="G248" s="165">
        <v>0</v>
      </c>
      <c r="H248" s="165">
        <v>0</v>
      </c>
      <c r="I248" s="165">
        <v>1167.2604099999999</v>
      </c>
      <c r="J248" s="165">
        <v>4.2846000000000002</v>
      </c>
      <c r="K248" s="165">
        <v>1171.54501</v>
      </c>
      <c r="L248" s="165">
        <v>3243.8068499999999</v>
      </c>
      <c r="M248" s="165">
        <v>0</v>
      </c>
      <c r="N248" s="165">
        <v>3243.8068499999999</v>
      </c>
      <c r="O248" s="165">
        <v>4415.3518600000007</v>
      </c>
      <c r="P248" s="165">
        <v>13567.720369999999</v>
      </c>
      <c r="Q248" s="165">
        <v>0</v>
      </c>
      <c r="R248" s="166">
        <v>13567.720369999999</v>
      </c>
      <c r="S248" s="7"/>
      <c r="T248" s="7"/>
      <c r="U248" s="7"/>
      <c r="V248" s="7"/>
      <c r="W248" s="7"/>
      <c r="X248" s="7"/>
      <c r="Y248" s="7"/>
      <c r="Z248" s="7"/>
      <c r="AA248" s="7"/>
      <c r="AB248" s="7"/>
    </row>
    <row r="249" spans="1:28" ht="13.5">
      <c r="A249" s="167"/>
      <c r="B249" s="167"/>
      <c r="C249" s="163" t="s">
        <v>102</v>
      </c>
      <c r="D249" s="163" t="s">
        <v>102</v>
      </c>
      <c r="E249" s="163">
        <v>178</v>
      </c>
      <c r="F249" s="164">
        <v>0</v>
      </c>
      <c r="G249" s="165">
        <v>0</v>
      </c>
      <c r="H249" s="165">
        <v>0</v>
      </c>
      <c r="I249" s="165">
        <v>729.80866000000003</v>
      </c>
      <c r="J249" s="165">
        <v>4.1134399999999998</v>
      </c>
      <c r="K249" s="165">
        <v>733.9221</v>
      </c>
      <c r="L249" s="165">
        <v>5489.5699400000003</v>
      </c>
      <c r="M249" s="165">
        <v>0</v>
      </c>
      <c r="N249" s="165">
        <v>5489.5699400000003</v>
      </c>
      <c r="O249" s="165">
        <v>6223.4920400000001</v>
      </c>
      <c r="P249" s="165">
        <v>14341.99461</v>
      </c>
      <c r="Q249" s="165">
        <v>0</v>
      </c>
      <c r="R249" s="166">
        <v>14341.99461</v>
      </c>
      <c r="S249" s="7"/>
      <c r="T249" s="7"/>
      <c r="U249" s="7"/>
      <c r="V249" s="7"/>
      <c r="W249" s="7"/>
      <c r="X249" s="7"/>
      <c r="Y249" s="7"/>
      <c r="Z249" s="7"/>
      <c r="AA249" s="7"/>
      <c r="AB249" s="7"/>
    </row>
    <row r="250" spans="1:28" ht="13.5">
      <c r="A250" s="167"/>
      <c r="B250" s="167"/>
      <c r="C250" s="163" t="s">
        <v>103</v>
      </c>
      <c r="D250" s="163" t="s">
        <v>104</v>
      </c>
      <c r="E250" s="163">
        <v>84</v>
      </c>
      <c r="F250" s="164">
        <v>0</v>
      </c>
      <c r="G250" s="165">
        <v>0</v>
      </c>
      <c r="H250" s="165">
        <v>0</v>
      </c>
      <c r="I250" s="165">
        <v>1317.86178</v>
      </c>
      <c r="J250" s="165">
        <v>1.54573</v>
      </c>
      <c r="K250" s="165">
        <v>1319.40751</v>
      </c>
      <c r="L250" s="165">
        <v>5849.1529700000001</v>
      </c>
      <c r="M250" s="165">
        <v>4.2364799999999994</v>
      </c>
      <c r="N250" s="165">
        <v>5853.3894500000006</v>
      </c>
      <c r="O250" s="165">
        <v>7172.7969599999997</v>
      </c>
      <c r="P250" s="165">
        <v>29339.995440000002</v>
      </c>
      <c r="Q250" s="165">
        <v>0</v>
      </c>
      <c r="R250" s="166">
        <v>29339.995440000002</v>
      </c>
      <c r="S250" s="7"/>
      <c r="T250" s="7"/>
      <c r="U250" s="7"/>
      <c r="V250" s="7"/>
      <c r="W250" s="7"/>
      <c r="X250" s="7"/>
      <c r="Y250" s="7"/>
      <c r="Z250" s="7"/>
      <c r="AA250" s="7"/>
      <c r="AB250" s="7"/>
    </row>
    <row r="251" spans="1:28" ht="13.5">
      <c r="A251" s="167"/>
      <c r="B251" s="167"/>
      <c r="C251" s="167"/>
      <c r="D251" s="163" t="s">
        <v>222</v>
      </c>
      <c r="E251" s="163">
        <v>121</v>
      </c>
      <c r="F251" s="164">
        <v>0</v>
      </c>
      <c r="G251" s="165">
        <v>0</v>
      </c>
      <c r="H251" s="165">
        <v>0</v>
      </c>
      <c r="I251" s="165">
        <v>0</v>
      </c>
      <c r="J251" s="165">
        <v>0</v>
      </c>
      <c r="K251" s="165">
        <v>0</v>
      </c>
      <c r="L251" s="165">
        <v>0</v>
      </c>
      <c r="M251" s="165">
        <v>0</v>
      </c>
      <c r="N251" s="165">
        <v>0</v>
      </c>
      <c r="O251" s="165">
        <v>0</v>
      </c>
      <c r="P251" s="165">
        <v>10.970190000000001</v>
      </c>
      <c r="Q251" s="165">
        <v>0</v>
      </c>
      <c r="R251" s="166">
        <v>10.970190000000001</v>
      </c>
      <c r="S251" s="7"/>
      <c r="T251" s="7"/>
      <c r="U251" s="7"/>
      <c r="V251" s="7"/>
      <c r="W251" s="7"/>
      <c r="X251" s="7"/>
      <c r="Y251" s="7"/>
      <c r="Z251" s="7"/>
      <c r="AA251" s="7"/>
      <c r="AB251" s="7"/>
    </row>
    <row r="252" spans="1:28" ht="13.5">
      <c r="A252" s="167"/>
      <c r="B252" s="163" t="s">
        <v>65</v>
      </c>
      <c r="C252" s="163" t="s">
        <v>105</v>
      </c>
      <c r="D252" s="163" t="s">
        <v>105</v>
      </c>
      <c r="E252" s="163">
        <v>203</v>
      </c>
      <c r="F252" s="164">
        <v>0</v>
      </c>
      <c r="G252" s="165">
        <v>0</v>
      </c>
      <c r="H252" s="165">
        <v>0</v>
      </c>
      <c r="I252" s="165">
        <v>1740.58734</v>
      </c>
      <c r="J252" s="165">
        <v>17.35389</v>
      </c>
      <c r="K252" s="165">
        <v>1757.9412299999999</v>
      </c>
      <c r="L252" s="165">
        <v>2184.8638999999998</v>
      </c>
      <c r="M252" s="165">
        <v>0</v>
      </c>
      <c r="N252" s="165">
        <v>2184.8638999999998</v>
      </c>
      <c r="O252" s="165">
        <v>3942.8051299999997</v>
      </c>
      <c r="P252" s="165">
        <v>13679.143300000002</v>
      </c>
      <c r="Q252" s="165">
        <v>0</v>
      </c>
      <c r="R252" s="166">
        <v>13679.143300000002</v>
      </c>
      <c r="S252" s="7"/>
      <c r="T252" s="7"/>
      <c r="U252" s="7"/>
      <c r="V252" s="7"/>
      <c r="W252" s="7"/>
      <c r="X252" s="7"/>
      <c r="Y252" s="7"/>
      <c r="Z252" s="7"/>
      <c r="AA252" s="7"/>
      <c r="AB252" s="7"/>
    </row>
    <row r="253" spans="1:28" ht="13.5">
      <c r="A253" s="167"/>
      <c r="B253" s="167"/>
      <c r="C253" s="163" t="s">
        <v>223</v>
      </c>
      <c r="D253" s="163" t="s">
        <v>223</v>
      </c>
      <c r="E253" s="163">
        <v>188</v>
      </c>
      <c r="F253" s="164">
        <v>0</v>
      </c>
      <c r="G253" s="165">
        <v>0</v>
      </c>
      <c r="H253" s="165">
        <v>0</v>
      </c>
      <c r="I253" s="165">
        <v>1923.0046399999999</v>
      </c>
      <c r="J253" s="165">
        <v>0.12295</v>
      </c>
      <c r="K253" s="165">
        <v>1923.1275900000001</v>
      </c>
      <c r="L253" s="165">
        <v>2272.3852200000001</v>
      </c>
      <c r="M253" s="165">
        <v>0</v>
      </c>
      <c r="N253" s="165">
        <v>2272.3852200000001</v>
      </c>
      <c r="O253" s="165">
        <v>4195.5128099999993</v>
      </c>
      <c r="P253" s="165">
        <v>24067.755300000001</v>
      </c>
      <c r="Q253" s="165">
        <v>0</v>
      </c>
      <c r="R253" s="166">
        <v>24067.755300000001</v>
      </c>
      <c r="S253" s="7"/>
      <c r="T253" s="7"/>
      <c r="U253" s="7"/>
      <c r="V253" s="7"/>
      <c r="W253" s="7"/>
      <c r="X253" s="7"/>
      <c r="Y253" s="7"/>
      <c r="Z253" s="7"/>
      <c r="AA253" s="7"/>
      <c r="AB253" s="7"/>
    </row>
    <row r="254" spans="1:28" ht="13.5">
      <c r="A254" s="167"/>
      <c r="B254" s="163" t="s">
        <v>5</v>
      </c>
      <c r="C254" s="163" t="s">
        <v>5</v>
      </c>
      <c r="D254" s="163" t="s">
        <v>5</v>
      </c>
      <c r="E254" s="163">
        <v>128</v>
      </c>
      <c r="F254" s="164">
        <v>0</v>
      </c>
      <c r="G254" s="165">
        <v>0</v>
      </c>
      <c r="H254" s="165">
        <v>0</v>
      </c>
      <c r="I254" s="165">
        <v>1700.3161100000002</v>
      </c>
      <c r="J254" s="165">
        <v>519.29380000000003</v>
      </c>
      <c r="K254" s="165">
        <v>2219.6099100000001</v>
      </c>
      <c r="L254" s="165">
        <v>15290.273519999999</v>
      </c>
      <c r="M254" s="165">
        <v>165.95231000000001</v>
      </c>
      <c r="N254" s="165">
        <v>15456.225829999999</v>
      </c>
      <c r="O254" s="165">
        <v>17675.835739999999</v>
      </c>
      <c r="P254" s="165">
        <v>30220.828750000001</v>
      </c>
      <c r="Q254" s="165">
        <v>0</v>
      </c>
      <c r="R254" s="166">
        <v>30220.828750000001</v>
      </c>
      <c r="S254" s="7"/>
      <c r="T254" s="7"/>
      <c r="U254" s="7"/>
      <c r="V254" s="7"/>
      <c r="W254" s="7"/>
      <c r="X254" s="7"/>
      <c r="Y254" s="7"/>
      <c r="Z254" s="7"/>
      <c r="AA254" s="7"/>
      <c r="AB254" s="7"/>
    </row>
    <row r="255" spans="1:28" ht="13.5">
      <c r="A255" s="167"/>
      <c r="B255" s="167"/>
      <c r="C255" s="167"/>
      <c r="D255" s="163" t="s">
        <v>106</v>
      </c>
      <c r="E255" s="163">
        <v>129</v>
      </c>
      <c r="F255" s="164">
        <v>0</v>
      </c>
      <c r="G255" s="165">
        <v>0</v>
      </c>
      <c r="H255" s="165">
        <v>0</v>
      </c>
      <c r="I255" s="165">
        <v>6305.5980999999992</v>
      </c>
      <c r="J255" s="165">
        <v>2073.3367400000002</v>
      </c>
      <c r="K255" s="165">
        <v>8378.9348399999999</v>
      </c>
      <c r="L255" s="165">
        <v>75402.513630000001</v>
      </c>
      <c r="M255" s="165">
        <v>502.55529999999999</v>
      </c>
      <c r="N255" s="165">
        <v>75905.068930000009</v>
      </c>
      <c r="O255" s="165">
        <v>84284.003769999996</v>
      </c>
      <c r="P255" s="165">
        <v>26981.406489999998</v>
      </c>
      <c r="Q255" s="165">
        <v>12.12889</v>
      </c>
      <c r="R255" s="166">
        <v>26993.535379999998</v>
      </c>
      <c r="S255" s="7"/>
      <c r="T255" s="7"/>
      <c r="U255" s="7"/>
      <c r="V255" s="7"/>
      <c r="W255" s="7"/>
      <c r="X255" s="7"/>
      <c r="Y255" s="7"/>
      <c r="Z255" s="7"/>
      <c r="AA255" s="7"/>
      <c r="AB255" s="7"/>
    </row>
    <row r="256" spans="1:28" ht="13.5">
      <c r="A256" s="167"/>
      <c r="B256" s="167"/>
      <c r="C256" s="167"/>
      <c r="D256" s="163" t="s">
        <v>190</v>
      </c>
      <c r="E256" s="163">
        <v>209</v>
      </c>
      <c r="F256" s="164">
        <v>0</v>
      </c>
      <c r="G256" s="165">
        <v>0</v>
      </c>
      <c r="H256" s="165">
        <v>0</v>
      </c>
      <c r="I256" s="165">
        <v>1085.7101100000002</v>
      </c>
      <c r="J256" s="165">
        <v>1.4753900000000002</v>
      </c>
      <c r="K256" s="165">
        <v>1087.1855</v>
      </c>
      <c r="L256" s="165">
        <v>1697.7638400000001</v>
      </c>
      <c r="M256" s="165">
        <v>0</v>
      </c>
      <c r="N256" s="165">
        <v>1697.7638400000001</v>
      </c>
      <c r="O256" s="165">
        <v>2784.9493399999997</v>
      </c>
      <c r="P256" s="165">
        <v>10988.002779999999</v>
      </c>
      <c r="Q256" s="165">
        <v>0</v>
      </c>
      <c r="R256" s="166">
        <v>10988.002779999999</v>
      </c>
      <c r="S256" s="7"/>
      <c r="T256" s="7"/>
      <c r="U256" s="7"/>
      <c r="V256" s="7"/>
      <c r="W256" s="7"/>
      <c r="X256" s="7"/>
      <c r="Y256" s="7"/>
      <c r="Z256" s="7"/>
      <c r="AA256" s="7"/>
      <c r="AB256" s="7"/>
    </row>
    <row r="257" spans="1:28" ht="13.5">
      <c r="A257" s="167"/>
      <c r="B257" s="167"/>
      <c r="C257" s="167"/>
      <c r="D257" s="163" t="s">
        <v>107</v>
      </c>
      <c r="E257" s="163">
        <v>135</v>
      </c>
      <c r="F257" s="164">
        <v>0</v>
      </c>
      <c r="G257" s="165">
        <v>0</v>
      </c>
      <c r="H257" s="165">
        <v>0</v>
      </c>
      <c r="I257" s="165">
        <v>1701.2237299999999</v>
      </c>
      <c r="J257" s="165">
        <v>43.659219999999998</v>
      </c>
      <c r="K257" s="165">
        <v>1744.8829499999999</v>
      </c>
      <c r="L257" s="165">
        <v>5920.0368899999994</v>
      </c>
      <c r="M257" s="165">
        <v>4.1167700000000007</v>
      </c>
      <c r="N257" s="165">
        <v>5924.1536599999999</v>
      </c>
      <c r="O257" s="165">
        <v>7669.0366100000001</v>
      </c>
      <c r="P257" s="165">
        <v>21311.40784</v>
      </c>
      <c r="Q257" s="165">
        <v>0</v>
      </c>
      <c r="R257" s="166">
        <v>21311.40784</v>
      </c>
      <c r="S257" s="7"/>
      <c r="T257" s="7"/>
      <c r="U257" s="7"/>
      <c r="V257" s="7"/>
      <c r="W257" s="7"/>
      <c r="X257" s="7"/>
      <c r="Y257" s="7"/>
      <c r="Z257" s="7"/>
      <c r="AA257" s="7"/>
      <c r="AB257" s="7"/>
    </row>
    <row r="258" spans="1:28" ht="13.5">
      <c r="A258" s="167"/>
      <c r="B258" s="167"/>
      <c r="C258" s="167"/>
      <c r="D258" s="163" t="s">
        <v>224</v>
      </c>
      <c r="E258" s="163">
        <v>130</v>
      </c>
      <c r="F258" s="164">
        <v>0</v>
      </c>
      <c r="G258" s="165">
        <v>0</v>
      </c>
      <c r="H258" s="165">
        <v>0</v>
      </c>
      <c r="I258" s="165">
        <v>2288.6583799999999</v>
      </c>
      <c r="J258" s="165">
        <v>463.17771000000005</v>
      </c>
      <c r="K258" s="165">
        <v>2751.8360899999998</v>
      </c>
      <c r="L258" s="165">
        <v>3038.5889200000001</v>
      </c>
      <c r="M258" s="165">
        <v>20.472720000000002</v>
      </c>
      <c r="N258" s="165">
        <v>3059.0616400000004</v>
      </c>
      <c r="O258" s="165">
        <v>5810.8977300000006</v>
      </c>
      <c r="P258" s="165">
        <v>22508.542399999998</v>
      </c>
      <c r="Q258" s="165">
        <v>0</v>
      </c>
      <c r="R258" s="166">
        <v>22508.542399999998</v>
      </c>
      <c r="S258" s="7"/>
      <c r="T258" s="7"/>
      <c r="U258" s="7"/>
      <c r="V258" s="7"/>
      <c r="W258" s="7"/>
      <c r="X258" s="7"/>
      <c r="Y258" s="7"/>
      <c r="Z258" s="7"/>
      <c r="AA258" s="7"/>
      <c r="AB258" s="7"/>
    </row>
    <row r="259" spans="1:28" ht="13.5">
      <c r="A259" s="167"/>
      <c r="B259" s="167"/>
      <c r="C259" s="163" t="s">
        <v>108</v>
      </c>
      <c r="D259" s="163" t="s">
        <v>108</v>
      </c>
      <c r="E259" s="171"/>
      <c r="F259" s="164">
        <v>0</v>
      </c>
      <c r="G259" s="165">
        <v>0</v>
      </c>
      <c r="H259" s="165">
        <v>0</v>
      </c>
      <c r="I259" s="165">
        <v>2485.4341199999999</v>
      </c>
      <c r="J259" s="165">
        <v>107.77933999999999</v>
      </c>
      <c r="K259" s="165">
        <v>2593.2134599999999</v>
      </c>
      <c r="L259" s="165">
        <v>2687.44094</v>
      </c>
      <c r="M259" s="165">
        <v>5.3945699999999999</v>
      </c>
      <c r="N259" s="165">
        <v>2692.8355099999999</v>
      </c>
      <c r="O259" s="165">
        <v>5286.0489699999998</v>
      </c>
      <c r="P259" s="165">
        <v>14607.69074</v>
      </c>
      <c r="Q259" s="165">
        <v>0</v>
      </c>
      <c r="R259" s="166">
        <v>14607.69074</v>
      </c>
      <c r="S259" s="7"/>
      <c r="T259" s="7"/>
      <c r="U259" s="7"/>
      <c r="V259" s="7"/>
      <c r="W259" s="7"/>
      <c r="X259" s="7"/>
      <c r="Y259" s="7"/>
      <c r="Z259" s="7"/>
      <c r="AA259" s="7"/>
      <c r="AB259" s="7"/>
    </row>
    <row r="260" spans="1:28" ht="13.5">
      <c r="A260" s="167"/>
      <c r="B260" s="167"/>
      <c r="C260" s="163" t="s">
        <v>215</v>
      </c>
      <c r="D260" s="163" t="s">
        <v>225</v>
      </c>
      <c r="E260" s="163">
        <v>127</v>
      </c>
      <c r="F260" s="164">
        <v>0</v>
      </c>
      <c r="G260" s="165">
        <v>0</v>
      </c>
      <c r="H260" s="165">
        <v>0</v>
      </c>
      <c r="I260" s="165">
        <v>3083.6613399999997</v>
      </c>
      <c r="J260" s="165">
        <v>29.08934</v>
      </c>
      <c r="K260" s="165">
        <v>3112.7506800000001</v>
      </c>
      <c r="L260" s="165">
        <v>1845.0180700000001</v>
      </c>
      <c r="M260" s="165">
        <v>6.1676500000000001</v>
      </c>
      <c r="N260" s="165">
        <v>1851.1857199999999</v>
      </c>
      <c r="O260" s="165">
        <v>4963.9364000000005</v>
      </c>
      <c r="P260" s="165">
        <v>26143.63363</v>
      </c>
      <c r="Q260" s="165">
        <v>0</v>
      </c>
      <c r="R260" s="166">
        <v>26143.63363</v>
      </c>
      <c r="S260" s="7"/>
      <c r="T260" s="7"/>
      <c r="U260" s="7"/>
      <c r="V260" s="7"/>
      <c r="W260" s="7"/>
      <c r="X260" s="7"/>
      <c r="Y260" s="7"/>
      <c r="Z260" s="7"/>
      <c r="AA260" s="7"/>
      <c r="AB260" s="7"/>
    </row>
    <row r="261" spans="1:28" ht="13.5">
      <c r="A261" s="167"/>
      <c r="B261" s="167"/>
      <c r="C261" s="163" t="s">
        <v>194</v>
      </c>
      <c r="D261" s="163" t="s">
        <v>226</v>
      </c>
      <c r="E261" s="163">
        <v>132</v>
      </c>
      <c r="F261" s="164">
        <v>0</v>
      </c>
      <c r="G261" s="165">
        <v>0</v>
      </c>
      <c r="H261" s="165">
        <v>0</v>
      </c>
      <c r="I261" s="165">
        <v>878.71978000000001</v>
      </c>
      <c r="J261" s="165">
        <v>3.9052199999999999</v>
      </c>
      <c r="K261" s="165">
        <v>882.625</v>
      </c>
      <c r="L261" s="165">
        <v>1895.6297400000001</v>
      </c>
      <c r="M261" s="165">
        <v>0</v>
      </c>
      <c r="N261" s="165">
        <v>1895.6297400000001</v>
      </c>
      <c r="O261" s="165">
        <v>2778.2547400000003</v>
      </c>
      <c r="P261" s="165">
        <v>15130.36541</v>
      </c>
      <c r="Q261" s="165">
        <v>0</v>
      </c>
      <c r="R261" s="166">
        <v>15130.36541</v>
      </c>
      <c r="S261" s="7"/>
      <c r="T261" s="7"/>
      <c r="U261" s="7"/>
      <c r="V261" s="7"/>
      <c r="W261" s="7"/>
      <c r="X261" s="7"/>
      <c r="Y261" s="7"/>
      <c r="Z261" s="7"/>
      <c r="AA261" s="7"/>
      <c r="AB261" s="7"/>
    </row>
    <row r="262" spans="1:28" ht="13.5">
      <c r="A262" s="167"/>
      <c r="B262" s="167"/>
      <c r="C262" s="167"/>
      <c r="D262" s="163" t="s">
        <v>195</v>
      </c>
      <c r="E262" s="163">
        <v>126</v>
      </c>
      <c r="F262" s="164">
        <v>0</v>
      </c>
      <c r="G262" s="165">
        <v>0</v>
      </c>
      <c r="H262" s="165">
        <v>0</v>
      </c>
      <c r="I262" s="165">
        <v>10639.082759999999</v>
      </c>
      <c r="J262" s="165">
        <v>551.82772999999997</v>
      </c>
      <c r="K262" s="165">
        <v>11190.91049</v>
      </c>
      <c r="L262" s="165">
        <v>14130.49144</v>
      </c>
      <c r="M262" s="165">
        <v>52.334989999999998</v>
      </c>
      <c r="N262" s="165">
        <v>14182.826429999999</v>
      </c>
      <c r="O262" s="165">
        <v>25373.736920000003</v>
      </c>
      <c r="P262" s="165">
        <v>17130.915410000001</v>
      </c>
      <c r="Q262" s="165">
        <v>0</v>
      </c>
      <c r="R262" s="166">
        <v>17130.915410000001</v>
      </c>
      <c r="S262" s="7"/>
      <c r="T262" s="7"/>
      <c r="U262" s="7"/>
      <c r="V262" s="7"/>
      <c r="W262" s="7"/>
      <c r="X262" s="7"/>
      <c r="Y262" s="7"/>
      <c r="Z262" s="7"/>
      <c r="AA262" s="7"/>
      <c r="AB262" s="7"/>
    </row>
    <row r="263" spans="1:28" ht="13.5">
      <c r="A263" s="167"/>
      <c r="B263" s="167"/>
      <c r="C263" s="163" t="s">
        <v>196</v>
      </c>
      <c r="D263" s="163" t="s">
        <v>197</v>
      </c>
      <c r="E263" s="163">
        <v>131</v>
      </c>
      <c r="F263" s="164">
        <v>0</v>
      </c>
      <c r="G263" s="165">
        <v>0</v>
      </c>
      <c r="H263" s="165">
        <v>0</v>
      </c>
      <c r="I263" s="165">
        <v>1127.1581999999999</v>
      </c>
      <c r="J263" s="165">
        <v>13.35492</v>
      </c>
      <c r="K263" s="165">
        <v>1140.5131200000001</v>
      </c>
      <c r="L263" s="165">
        <v>3251.9585200000001</v>
      </c>
      <c r="M263" s="165">
        <v>6.3E-2</v>
      </c>
      <c r="N263" s="165">
        <v>3252.0215200000002</v>
      </c>
      <c r="O263" s="165">
        <v>4392.5346399999999</v>
      </c>
      <c r="P263" s="165">
        <v>4906.42112</v>
      </c>
      <c r="Q263" s="165">
        <v>0</v>
      </c>
      <c r="R263" s="166">
        <v>4906.42112</v>
      </c>
      <c r="S263" s="7"/>
      <c r="T263" s="7"/>
      <c r="U263" s="7"/>
      <c r="V263" s="7"/>
      <c r="W263" s="7"/>
      <c r="X263" s="7"/>
      <c r="Y263" s="7"/>
      <c r="Z263" s="7"/>
      <c r="AA263" s="7"/>
      <c r="AB263" s="7"/>
    </row>
    <row r="264" spans="1:28" ht="13.5">
      <c r="A264" s="167"/>
      <c r="B264" s="167"/>
      <c r="C264" s="167"/>
      <c r="D264" s="163" t="s">
        <v>198</v>
      </c>
      <c r="E264" s="163">
        <v>124</v>
      </c>
      <c r="F264" s="164">
        <v>0</v>
      </c>
      <c r="G264" s="165">
        <v>0</v>
      </c>
      <c r="H264" s="165">
        <v>0</v>
      </c>
      <c r="I264" s="165">
        <v>3492.1449400000001</v>
      </c>
      <c r="J264" s="165">
        <v>158.78926000000001</v>
      </c>
      <c r="K264" s="165">
        <v>3650.9342000000001</v>
      </c>
      <c r="L264" s="165">
        <v>12453.628259999999</v>
      </c>
      <c r="M264" s="165">
        <v>4.9343199999999996</v>
      </c>
      <c r="N264" s="165">
        <v>12458.56258</v>
      </c>
      <c r="O264" s="165">
        <v>16109.496779999999</v>
      </c>
      <c r="P264" s="165">
        <v>7834.1475799999998</v>
      </c>
      <c r="Q264" s="165">
        <v>0</v>
      </c>
      <c r="R264" s="166">
        <v>7834.1475799999998</v>
      </c>
      <c r="S264" s="7"/>
      <c r="T264" s="7"/>
      <c r="U264" s="7"/>
      <c r="V264" s="7"/>
      <c r="W264" s="7"/>
      <c r="X264" s="7"/>
      <c r="Y264" s="7"/>
      <c r="Z264" s="7"/>
      <c r="AA264" s="7"/>
      <c r="AB264" s="7"/>
    </row>
    <row r="265" spans="1:28" ht="13.5">
      <c r="A265" s="167"/>
      <c r="B265" s="167"/>
      <c r="C265" s="163" t="s">
        <v>227</v>
      </c>
      <c r="D265" s="163" t="s">
        <v>228</v>
      </c>
      <c r="E265" s="163">
        <v>166</v>
      </c>
      <c r="F265" s="164">
        <v>0</v>
      </c>
      <c r="G265" s="165">
        <v>0</v>
      </c>
      <c r="H265" s="165">
        <v>0</v>
      </c>
      <c r="I265" s="165">
        <v>875.89354000000003</v>
      </c>
      <c r="J265" s="165">
        <v>1.19618</v>
      </c>
      <c r="K265" s="165">
        <v>877.08971999999994</v>
      </c>
      <c r="L265" s="165">
        <v>432.52159</v>
      </c>
      <c r="M265" s="165">
        <v>0</v>
      </c>
      <c r="N265" s="165">
        <v>432.52159</v>
      </c>
      <c r="O265" s="165">
        <v>1309.61131</v>
      </c>
      <c r="P265" s="165">
        <v>8601.1967100000002</v>
      </c>
      <c r="Q265" s="165">
        <v>0</v>
      </c>
      <c r="R265" s="166">
        <v>8601.1967100000002</v>
      </c>
      <c r="S265" s="7"/>
      <c r="T265" s="7"/>
      <c r="U265" s="7"/>
      <c r="V265" s="7"/>
      <c r="W265" s="7"/>
      <c r="X265" s="7"/>
      <c r="Y265" s="7"/>
      <c r="Z265" s="7"/>
      <c r="AA265" s="7"/>
      <c r="AB265" s="7"/>
    </row>
    <row r="266" spans="1:28" ht="13.5">
      <c r="A266" s="167"/>
      <c r="B266" s="163" t="s">
        <v>6</v>
      </c>
      <c r="C266" s="163" t="s">
        <v>109</v>
      </c>
      <c r="D266" s="163" t="s">
        <v>214</v>
      </c>
      <c r="E266" s="163">
        <v>190</v>
      </c>
      <c r="F266" s="164">
        <v>0</v>
      </c>
      <c r="G266" s="165">
        <v>0</v>
      </c>
      <c r="H266" s="165">
        <v>0</v>
      </c>
      <c r="I266" s="165">
        <v>1552.9093400000002</v>
      </c>
      <c r="J266" s="165">
        <v>0.26700000000000002</v>
      </c>
      <c r="K266" s="165">
        <v>1553.17634</v>
      </c>
      <c r="L266" s="165">
        <v>984.80989999999997</v>
      </c>
      <c r="M266" s="165">
        <v>0</v>
      </c>
      <c r="N266" s="165">
        <v>984.80989999999997</v>
      </c>
      <c r="O266" s="165">
        <v>2537.9862400000002</v>
      </c>
      <c r="P266" s="165">
        <v>23953.805100000001</v>
      </c>
      <c r="Q266" s="165">
        <v>0</v>
      </c>
      <c r="R266" s="166">
        <v>23953.805100000001</v>
      </c>
      <c r="S266" s="7"/>
      <c r="T266" s="7"/>
      <c r="U266" s="7"/>
      <c r="V266" s="7"/>
      <c r="W266" s="7"/>
      <c r="X266" s="7"/>
      <c r="Y266" s="7"/>
      <c r="Z266" s="7"/>
      <c r="AA266" s="7"/>
      <c r="AB266" s="7"/>
    </row>
    <row r="267" spans="1:28" ht="13.5">
      <c r="A267" s="167"/>
      <c r="B267" s="163" t="s">
        <v>7</v>
      </c>
      <c r="C267" s="163" t="s">
        <v>229</v>
      </c>
      <c r="D267" s="163" t="s">
        <v>229</v>
      </c>
      <c r="E267" s="163">
        <v>79</v>
      </c>
      <c r="F267" s="164">
        <v>0</v>
      </c>
      <c r="G267" s="165">
        <v>0</v>
      </c>
      <c r="H267" s="165">
        <v>0</v>
      </c>
      <c r="I267" s="165">
        <v>2197.6545599999999</v>
      </c>
      <c r="J267" s="165">
        <v>0.18925999999999998</v>
      </c>
      <c r="K267" s="165">
        <v>2197.8438200000001</v>
      </c>
      <c r="L267" s="165">
        <v>3204.8099700000002</v>
      </c>
      <c r="M267" s="165">
        <v>0</v>
      </c>
      <c r="N267" s="165">
        <v>3204.8099700000002</v>
      </c>
      <c r="O267" s="165">
        <v>5402.6537900000003</v>
      </c>
      <c r="P267" s="165">
        <v>27937.526829999999</v>
      </c>
      <c r="Q267" s="165">
        <v>0</v>
      </c>
      <c r="R267" s="166">
        <v>27937.526829999999</v>
      </c>
      <c r="S267" s="7"/>
      <c r="T267" s="7"/>
      <c r="U267" s="7"/>
      <c r="V267" s="7"/>
      <c r="W267" s="7"/>
      <c r="X267" s="7"/>
      <c r="Y267" s="7"/>
      <c r="Z267" s="7"/>
      <c r="AA267" s="7"/>
      <c r="AB267" s="7"/>
    </row>
    <row r="268" spans="1:28" ht="13.5">
      <c r="A268" s="167"/>
      <c r="B268" s="167"/>
      <c r="C268" s="163" t="s">
        <v>7</v>
      </c>
      <c r="D268" s="163" t="s">
        <v>7</v>
      </c>
      <c r="E268" s="163">
        <v>76</v>
      </c>
      <c r="F268" s="164">
        <v>0</v>
      </c>
      <c r="G268" s="165">
        <v>0</v>
      </c>
      <c r="H268" s="165">
        <v>0</v>
      </c>
      <c r="I268" s="165">
        <v>1190.0013799999999</v>
      </c>
      <c r="J268" s="165">
        <v>150.30797000000001</v>
      </c>
      <c r="K268" s="165">
        <v>1340.30935</v>
      </c>
      <c r="L268" s="165">
        <v>3460.2142200000003</v>
      </c>
      <c r="M268" s="165">
        <v>0</v>
      </c>
      <c r="N268" s="165">
        <v>3460.2142200000003</v>
      </c>
      <c r="O268" s="165">
        <v>4800.5235700000003</v>
      </c>
      <c r="P268" s="165">
        <v>31582.670320000001</v>
      </c>
      <c r="Q268" s="165">
        <v>0</v>
      </c>
      <c r="R268" s="166">
        <v>31582.670320000001</v>
      </c>
      <c r="S268" s="7"/>
      <c r="T268" s="7"/>
      <c r="U268" s="7"/>
      <c r="V268" s="7"/>
      <c r="W268" s="7"/>
      <c r="X268" s="7"/>
      <c r="Y268" s="7"/>
      <c r="Z268" s="7"/>
      <c r="AA268" s="7"/>
      <c r="AB268" s="7"/>
    </row>
    <row r="269" spans="1:28" ht="13.5">
      <c r="A269" s="167"/>
      <c r="B269" s="167"/>
      <c r="C269" s="163" t="s">
        <v>230</v>
      </c>
      <c r="D269" s="163" t="s">
        <v>230</v>
      </c>
      <c r="E269" s="163">
        <v>216</v>
      </c>
      <c r="F269" s="164">
        <v>0</v>
      </c>
      <c r="G269" s="165">
        <v>0</v>
      </c>
      <c r="H269" s="165">
        <v>0</v>
      </c>
      <c r="I269" s="165">
        <v>197.1028</v>
      </c>
      <c r="J269" s="165">
        <v>0</v>
      </c>
      <c r="K269" s="165">
        <v>197.1028</v>
      </c>
      <c r="L269" s="165">
        <v>571.53774999999996</v>
      </c>
      <c r="M269" s="165">
        <v>0</v>
      </c>
      <c r="N269" s="165">
        <v>571.53774999999996</v>
      </c>
      <c r="O269" s="165">
        <v>768.64055000000008</v>
      </c>
      <c r="P269" s="165">
        <v>12257.626179999999</v>
      </c>
      <c r="Q269" s="165">
        <v>0</v>
      </c>
      <c r="R269" s="166">
        <v>12257.626179999999</v>
      </c>
      <c r="S269" s="7"/>
      <c r="T269" s="7"/>
      <c r="U269" s="7"/>
      <c r="V269" s="7"/>
      <c r="W269" s="7"/>
      <c r="X269" s="7"/>
      <c r="Y269" s="7"/>
      <c r="Z269" s="7"/>
      <c r="AA269" s="7"/>
      <c r="AB269" s="7"/>
    </row>
    <row r="270" spans="1:28" ht="13.5">
      <c r="A270" s="167"/>
      <c r="B270" s="167"/>
      <c r="C270" s="163" t="s">
        <v>199</v>
      </c>
      <c r="D270" s="163" t="s">
        <v>199</v>
      </c>
      <c r="E270" s="163">
        <v>164</v>
      </c>
      <c r="F270" s="164">
        <v>0</v>
      </c>
      <c r="G270" s="165">
        <v>0</v>
      </c>
      <c r="H270" s="165">
        <v>0</v>
      </c>
      <c r="I270" s="165">
        <v>934.13706999999999</v>
      </c>
      <c r="J270" s="165">
        <v>3.3900000000000002E-3</v>
      </c>
      <c r="K270" s="165">
        <v>934.14045999999996</v>
      </c>
      <c r="L270" s="165">
        <v>3919.4243199999996</v>
      </c>
      <c r="M270" s="165">
        <v>0</v>
      </c>
      <c r="N270" s="165">
        <v>3919.4243199999996</v>
      </c>
      <c r="O270" s="165">
        <v>4853.5647800000006</v>
      </c>
      <c r="P270" s="165">
        <v>50744.587570000003</v>
      </c>
      <c r="Q270" s="165">
        <v>0</v>
      </c>
      <c r="R270" s="166">
        <v>50744.587570000003</v>
      </c>
      <c r="S270" s="7"/>
      <c r="T270" s="7"/>
      <c r="U270" s="7"/>
      <c r="V270" s="7"/>
      <c r="W270" s="7"/>
      <c r="X270" s="7"/>
      <c r="Y270" s="7"/>
      <c r="Z270" s="7"/>
      <c r="AA270" s="7"/>
      <c r="AB270" s="7"/>
    </row>
    <row r="271" spans="1:28" ht="13.5">
      <c r="A271" s="167"/>
      <c r="B271" s="167"/>
      <c r="C271" s="163" t="s">
        <v>231</v>
      </c>
      <c r="D271" s="163" t="s">
        <v>231</v>
      </c>
      <c r="E271" s="163">
        <v>217</v>
      </c>
      <c r="F271" s="164">
        <v>0</v>
      </c>
      <c r="G271" s="165">
        <v>0</v>
      </c>
      <c r="H271" s="165">
        <v>0</v>
      </c>
      <c r="I271" s="165">
        <v>429.50828999999999</v>
      </c>
      <c r="J271" s="165">
        <v>0</v>
      </c>
      <c r="K271" s="165">
        <v>429.50828999999999</v>
      </c>
      <c r="L271" s="165">
        <v>1568.7685300000001</v>
      </c>
      <c r="M271" s="165">
        <v>0</v>
      </c>
      <c r="N271" s="165">
        <v>1568.7685300000001</v>
      </c>
      <c r="O271" s="165">
        <v>1998.27682</v>
      </c>
      <c r="P271" s="165">
        <v>18634.933290000001</v>
      </c>
      <c r="Q271" s="165">
        <v>0</v>
      </c>
      <c r="R271" s="166">
        <v>18634.933290000001</v>
      </c>
      <c r="S271" s="7"/>
      <c r="T271" s="7"/>
      <c r="U271" s="7"/>
      <c r="V271" s="7"/>
      <c r="W271" s="7"/>
      <c r="X271" s="7"/>
      <c r="Y271" s="7"/>
      <c r="Z271" s="7"/>
      <c r="AA271" s="7"/>
      <c r="AB271" s="7"/>
    </row>
    <row r="272" spans="1:28" ht="13.5">
      <c r="A272" s="167"/>
      <c r="B272" s="167"/>
      <c r="C272" s="163" t="s">
        <v>232</v>
      </c>
      <c r="D272" s="163" t="s">
        <v>233</v>
      </c>
      <c r="E272" s="163">
        <v>159</v>
      </c>
      <c r="F272" s="164">
        <v>0</v>
      </c>
      <c r="G272" s="165">
        <v>0</v>
      </c>
      <c r="H272" s="165">
        <v>0</v>
      </c>
      <c r="I272" s="165">
        <v>777.23361999999997</v>
      </c>
      <c r="J272" s="165">
        <v>3.2000000000000002E-3</v>
      </c>
      <c r="K272" s="165">
        <v>777.23681999999997</v>
      </c>
      <c r="L272" s="165">
        <v>2197.7534300000002</v>
      </c>
      <c r="M272" s="165">
        <v>0</v>
      </c>
      <c r="N272" s="165">
        <v>2197.7534300000002</v>
      </c>
      <c r="O272" s="165">
        <v>2974.9902499999998</v>
      </c>
      <c r="P272" s="165">
        <v>27455.746859999999</v>
      </c>
      <c r="Q272" s="165">
        <v>0</v>
      </c>
      <c r="R272" s="166">
        <v>27455.746859999999</v>
      </c>
      <c r="S272" s="7"/>
      <c r="T272" s="7"/>
      <c r="U272" s="7"/>
      <c r="V272" s="7"/>
      <c r="W272" s="7"/>
      <c r="X272" s="7"/>
      <c r="Y272" s="7"/>
      <c r="Z272" s="7"/>
      <c r="AA272" s="7"/>
      <c r="AB272" s="7"/>
    </row>
    <row r="273" spans="1:28" ht="13.5">
      <c r="A273" s="167"/>
      <c r="B273" s="167"/>
      <c r="C273" s="163" t="s">
        <v>110</v>
      </c>
      <c r="D273" s="163" t="s">
        <v>110</v>
      </c>
      <c r="E273" s="163">
        <v>191</v>
      </c>
      <c r="F273" s="164">
        <v>0</v>
      </c>
      <c r="G273" s="165">
        <v>0</v>
      </c>
      <c r="H273" s="165">
        <v>0</v>
      </c>
      <c r="I273" s="165">
        <v>1973.8778600000001</v>
      </c>
      <c r="J273" s="165">
        <v>21.556540000000002</v>
      </c>
      <c r="K273" s="165">
        <v>1995.4343999999999</v>
      </c>
      <c r="L273" s="165">
        <v>2820.3454100000004</v>
      </c>
      <c r="M273" s="165">
        <v>0</v>
      </c>
      <c r="N273" s="165">
        <v>2820.3454100000004</v>
      </c>
      <c r="O273" s="165">
        <v>4815.77981</v>
      </c>
      <c r="P273" s="165">
        <v>19411.784100000001</v>
      </c>
      <c r="Q273" s="165">
        <v>0</v>
      </c>
      <c r="R273" s="166">
        <v>19411.784100000001</v>
      </c>
      <c r="S273" s="7"/>
      <c r="T273" s="7"/>
      <c r="U273" s="7"/>
      <c r="V273" s="7"/>
      <c r="W273" s="7"/>
      <c r="X273" s="7"/>
      <c r="Y273" s="7"/>
      <c r="Z273" s="7"/>
      <c r="AA273" s="7"/>
      <c r="AB273" s="7"/>
    </row>
    <row r="274" spans="1:28" ht="13.5">
      <c r="A274" s="167"/>
      <c r="B274" s="167"/>
      <c r="C274" s="163" t="s">
        <v>234</v>
      </c>
      <c r="D274" s="163" t="s">
        <v>235</v>
      </c>
      <c r="E274" s="163">
        <v>167</v>
      </c>
      <c r="F274" s="164">
        <v>0</v>
      </c>
      <c r="G274" s="165">
        <v>0</v>
      </c>
      <c r="H274" s="165">
        <v>0</v>
      </c>
      <c r="I274" s="165">
        <v>868.43323999999996</v>
      </c>
      <c r="J274" s="165">
        <v>0</v>
      </c>
      <c r="K274" s="165">
        <v>868.43323999999996</v>
      </c>
      <c r="L274" s="165">
        <v>1637.3167100000001</v>
      </c>
      <c r="M274" s="165">
        <v>0</v>
      </c>
      <c r="N274" s="165">
        <v>1637.3167100000001</v>
      </c>
      <c r="O274" s="165">
        <v>2505.7499500000004</v>
      </c>
      <c r="P274" s="165">
        <v>14914.114109999999</v>
      </c>
      <c r="Q274" s="165">
        <v>0</v>
      </c>
      <c r="R274" s="166">
        <v>14914.114109999999</v>
      </c>
      <c r="S274" s="7"/>
      <c r="T274" s="7"/>
      <c r="U274" s="7"/>
      <c r="V274" s="7"/>
      <c r="W274" s="7"/>
      <c r="X274" s="7"/>
      <c r="Y274" s="7"/>
      <c r="Z274" s="7"/>
      <c r="AA274" s="7"/>
      <c r="AB274" s="7"/>
    </row>
    <row r="275" spans="1:28" ht="13.5">
      <c r="A275" s="167"/>
      <c r="B275" s="167"/>
      <c r="C275" s="163" t="s">
        <v>154</v>
      </c>
      <c r="D275" s="163" t="s">
        <v>154</v>
      </c>
      <c r="E275" s="163">
        <v>224</v>
      </c>
      <c r="F275" s="164">
        <v>0</v>
      </c>
      <c r="G275" s="165">
        <v>0</v>
      </c>
      <c r="H275" s="165">
        <v>0</v>
      </c>
      <c r="I275" s="165">
        <v>119.88637</v>
      </c>
      <c r="J275" s="165">
        <v>0</v>
      </c>
      <c r="K275" s="165">
        <v>119.88637</v>
      </c>
      <c r="L275" s="165">
        <v>212.01228</v>
      </c>
      <c r="M275" s="165">
        <v>0</v>
      </c>
      <c r="N275" s="165">
        <v>212.01228</v>
      </c>
      <c r="O275" s="165">
        <v>331.89865000000003</v>
      </c>
      <c r="P275" s="165">
        <v>12548.663970000001</v>
      </c>
      <c r="Q275" s="165">
        <v>0</v>
      </c>
      <c r="R275" s="166">
        <v>12548.663970000001</v>
      </c>
      <c r="S275" s="7"/>
      <c r="T275" s="7"/>
      <c r="U275" s="7"/>
      <c r="V275" s="7"/>
      <c r="W275" s="7"/>
      <c r="X275" s="7"/>
      <c r="Y275" s="7"/>
      <c r="Z275" s="7"/>
      <c r="AA275" s="7"/>
      <c r="AB275" s="7"/>
    </row>
    <row r="276" spans="1:28" ht="13.5">
      <c r="A276" s="167"/>
      <c r="B276" s="163" t="s">
        <v>8</v>
      </c>
      <c r="C276" s="163" t="s">
        <v>111</v>
      </c>
      <c r="D276" s="163" t="s">
        <v>112</v>
      </c>
      <c r="E276" s="163">
        <v>37</v>
      </c>
      <c r="F276" s="164">
        <v>0</v>
      </c>
      <c r="G276" s="165">
        <v>0</v>
      </c>
      <c r="H276" s="165">
        <v>0</v>
      </c>
      <c r="I276" s="165">
        <v>2161.4761899999999</v>
      </c>
      <c r="J276" s="165">
        <v>16.705299999999998</v>
      </c>
      <c r="K276" s="165">
        <v>2178.1814900000004</v>
      </c>
      <c r="L276" s="165">
        <v>8024.5634300000002</v>
      </c>
      <c r="M276" s="165">
        <v>8.5372700000000012</v>
      </c>
      <c r="N276" s="165">
        <v>8033.1007</v>
      </c>
      <c r="O276" s="165">
        <v>10211.28219</v>
      </c>
      <c r="P276" s="165">
        <v>16177.843779999999</v>
      </c>
      <c r="Q276" s="165">
        <v>0</v>
      </c>
      <c r="R276" s="166">
        <v>16177.843779999999</v>
      </c>
      <c r="S276" s="7"/>
      <c r="T276" s="7"/>
      <c r="U276" s="7"/>
      <c r="V276" s="7"/>
      <c r="W276" s="7"/>
      <c r="X276" s="7"/>
      <c r="Y276" s="7"/>
      <c r="Z276" s="7"/>
      <c r="AA276" s="7"/>
      <c r="AB276" s="7"/>
    </row>
    <row r="277" spans="1:28" ht="13.5">
      <c r="A277" s="167"/>
      <c r="B277" s="163" t="s">
        <v>9</v>
      </c>
      <c r="C277" s="163" t="s">
        <v>236</v>
      </c>
      <c r="D277" s="163" t="s">
        <v>236</v>
      </c>
      <c r="E277" s="163">
        <v>194</v>
      </c>
      <c r="F277" s="164">
        <v>0</v>
      </c>
      <c r="G277" s="165">
        <v>0</v>
      </c>
      <c r="H277" s="165">
        <v>0</v>
      </c>
      <c r="I277" s="165">
        <v>557.69386999999995</v>
      </c>
      <c r="J277" s="165">
        <v>0.21252000000000001</v>
      </c>
      <c r="K277" s="165">
        <v>557.90638999999999</v>
      </c>
      <c r="L277" s="165">
        <v>313.46429000000001</v>
      </c>
      <c r="M277" s="165">
        <v>0</v>
      </c>
      <c r="N277" s="165">
        <v>313.46429000000001</v>
      </c>
      <c r="O277" s="165">
        <v>871.37068000000011</v>
      </c>
      <c r="P277" s="165">
        <v>16267.17288</v>
      </c>
      <c r="Q277" s="165">
        <v>0</v>
      </c>
      <c r="R277" s="166">
        <v>16267.17288</v>
      </c>
      <c r="S277" s="7"/>
      <c r="T277" s="7"/>
      <c r="U277" s="7"/>
      <c r="V277" s="7"/>
      <c r="W277" s="7"/>
      <c r="X277" s="7"/>
      <c r="Y277" s="7"/>
      <c r="Z277" s="7"/>
      <c r="AA277" s="7"/>
      <c r="AB277" s="7"/>
    </row>
    <row r="278" spans="1:28" ht="13.5">
      <c r="A278" s="167"/>
      <c r="B278" s="167"/>
      <c r="C278" s="163" t="s">
        <v>237</v>
      </c>
      <c r="D278" s="163" t="s">
        <v>238</v>
      </c>
      <c r="E278" s="163">
        <v>192</v>
      </c>
      <c r="F278" s="164">
        <v>0</v>
      </c>
      <c r="G278" s="165">
        <v>0</v>
      </c>
      <c r="H278" s="165">
        <v>0</v>
      </c>
      <c r="I278" s="165">
        <v>763.59204</v>
      </c>
      <c r="J278" s="165">
        <v>59.066000000000003</v>
      </c>
      <c r="K278" s="165">
        <v>822.65804000000003</v>
      </c>
      <c r="L278" s="165">
        <v>1747.3323</v>
      </c>
      <c r="M278" s="165">
        <v>5.7344799999999996</v>
      </c>
      <c r="N278" s="165">
        <v>1753.0667800000001</v>
      </c>
      <c r="O278" s="165">
        <v>2575.7248199999999</v>
      </c>
      <c r="P278" s="165">
        <v>25095.53455</v>
      </c>
      <c r="Q278" s="165">
        <v>0</v>
      </c>
      <c r="R278" s="166">
        <v>25095.53455</v>
      </c>
      <c r="S278" s="7"/>
      <c r="T278" s="7"/>
      <c r="U278" s="7"/>
      <c r="V278" s="7"/>
      <c r="W278" s="7"/>
      <c r="X278" s="7"/>
      <c r="Y278" s="7"/>
      <c r="Z278" s="7"/>
      <c r="AA278" s="7"/>
      <c r="AB278" s="7"/>
    </row>
    <row r="279" spans="1:28" ht="13.5">
      <c r="A279" s="167"/>
      <c r="B279" s="167"/>
      <c r="C279" s="163" t="s">
        <v>9</v>
      </c>
      <c r="D279" s="163" t="s">
        <v>239</v>
      </c>
      <c r="E279" s="163">
        <v>172</v>
      </c>
      <c r="F279" s="164">
        <v>0</v>
      </c>
      <c r="G279" s="165">
        <v>0</v>
      </c>
      <c r="H279" s="165">
        <v>0</v>
      </c>
      <c r="I279" s="165">
        <v>696.65895</v>
      </c>
      <c r="J279" s="165">
        <v>0.40318999999999999</v>
      </c>
      <c r="K279" s="165">
        <v>697.06214</v>
      </c>
      <c r="L279" s="165">
        <v>2181.5515299999997</v>
      </c>
      <c r="M279" s="165">
        <v>0</v>
      </c>
      <c r="N279" s="165">
        <v>2181.5515299999997</v>
      </c>
      <c r="O279" s="165">
        <v>2878.6136699999997</v>
      </c>
      <c r="P279" s="165">
        <v>12917.36858</v>
      </c>
      <c r="Q279" s="165">
        <v>0</v>
      </c>
      <c r="R279" s="166">
        <v>12917.36858</v>
      </c>
      <c r="S279" s="7"/>
      <c r="T279" s="7"/>
      <c r="U279" s="7"/>
      <c r="V279" s="7"/>
      <c r="W279" s="7"/>
      <c r="X279" s="7"/>
      <c r="Y279" s="7"/>
      <c r="Z279" s="7"/>
      <c r="AA279" s="7"/>
      <c r="AB279" s="7"/>
    </row>
    <row r="280" spans="1:28" ht="13.5">
      <c r="A280" s="167"/>
      <c r="B280" s="167"/>
      <c r="C280" s="163" t="s">
        <v>240</v>
      </c>
      <c r="D280" s="163" t="s">
        <v>241</v>
      </c>
      <c r="E280" s="163">
        <v>193</v>
      </c>
      <c r="F280" s="164">
        <v>0</v>
      </c>
      <c r="G280" s="165">
        <v>0</v>
      </c>
      <c r="H280" s="165">
        <v>0</v>
      </c>
      <c r="I280" s="165">
        <v>520.39142000000004</v>
      </c>
      <c r="J280" s="165">
        <v>4.3639999999999998E-2</v>
      </c>
      <c r="K280" s="165">
        <v>520.43506000000002</v>
      </c>
      <c r="L280" s="165">
        <v>572.75181000000009</v>
      </c>
      <c r="M280" s="165">
        <v>0</v>
      </c>
      <c r="N280" s="165">
        <v>572.75181000000009</v>
      </c>
      <c r="O280" s="165">
        <v>1093.18687</v>
      </c>
      <c r="P280" s="165">
        <v>22819.209930000001</v>
      </c>
      <c r="Q280" s="165">
        <v>0</v>
      </c>
      <c r="R280" s="166">
        <v>22819.209930000001</v>
      </c>
      <c r="S280" s="7"/>
      <c r="T280" s="7"/>
      <c r="U280" s="7"/>
      <c r="V280" s="7"/>
      <c r="W280" s="7"/>
      <c r="X280" s="7"/>
      <c r="Y280" s="7"/>
      <c r="Z280" s="7"/>
      <c r="AA280" s="7"/>
      <c r="AB280" s="7"/>
    </row>
    <row r="281" spans="1:28" ht="13.5">
      <c r="A281" s="167"/>
      <c r="B281" s="167"/>
      <c r="C281" s="163" t="s">
        <v>242</v>
      </c>
      <c r="D281" s="163" t="s">
        <v>243</v>
      </c>
      <c r="E281" s="163">
        <v>215</v>
      </c>
      <c r="F281" s="164">
        <v>0</v>
      </c>
      <c r="G281" s="165">
        <v>0</v>
      </c>
      <c r="H281" s="165">
        <v>0</v>
      </c>
      <c r="I281" s="165">
        <v>208.91703000000001</v>
      </c>
      <c r="J281" s="165">
        <v>0</v>
      </c>
      <c r="K281" s="165">
        <v>208.91703000000001</v>
      </c>
      <c r="L281" s="165">
        <v>251.10917999999998</v>
      </c>
      <c r="M281" s="165">
        <v>0</v>
      </c>
      <c r="N281" s="165">
        <v>251.10917999999998</v>
      </c>
      <c r="O281" s="165">
        <v>460.02621000000005</v>
      </c>
      <c r="P281" s="165">
        <v>7381.2077599999993</v>
      </c>
      <c r="Q281" s="165">
        <v>0</v>
      </c>
      <c r="R281" s="166">
        <v>7381.2077599999993</v>
      </c>
      <c r="S281" s="7"/>
      <c r="T281" s="7"/>
      <c r="U281" s="7"/>
      <c r="V281" s="7"/>
      <c r="W281" s="7"/>
      <c r="X281" s="7"/>
      <c r="Y281" s="7"/>
      <c r="Z281" s="7"/>
      <c r="AA281" s="7"/>
      <c r="AB281" s="7"/>
    </row>
    <row r="282" spans="1:28" ht="13.5">
      <c r="A282" s="167"/>
      <c r="B282" s="167"/>
      <c r="C282" s="163" t="s">
        <v>244</v>
      </c>
      <c r="D282" s="163" t="s">
        <v>245</v>
      </c>
      <c r="E282" s="163">
        <v>174</v>
      </c>
      <c r="F282" s="164">
        <v>0</v>
      </c>
      <c r="G282" s="165">
        <v>0</v>
      </c>
      <c r="H282" s="165">
        <v>0</v>
      </c>
      <c r="I282" s="165">
        <v>0</v>
      </c>
      <c r="J282" s="165">
        <v>0</v>
      </c>
      <c r="K282" s="165">
        <v>0</v>
      </c>
      <c r="L282" s="165">
        <v>0</v>
      </c>
      <c r="M282" s="165">
        <v>0</v>
      </c>
      <c r="N282" s="165">
        <v>0</v>
      </c>
      <c r="O282" s="165">
        <v>0</v>
      </c>
      <c r="P282" s="165">
        <v>44.88785</v>
      </c>
      <c r="Q282" s="165">
        <v>0</v>
      </c>
      <c r="R282" s="166">
        <v>44.88785</v>
      </c>
      <c r="S282" s="7"/>
      <c r="T282" s="7"/>
      <c r="U282" s="7"/>
      <c r="V282" s="7"/>
      <c r="W282" s="7"/>
      <c r="X282" s="7"/>
      <c r="Y282" s="7"/>
      <c r="Z282" s="7"/>
      <c r="AA282" s="7"/>
      <c r="AB282" s="7"/>
    </row>
    <row r="283" spans="1:28" ht="13.5">
      <c r="A283" s="167"/>
      <c r="B283" s="163" t="s">
        <v>10</v>
      </c>
      <c r="C283" s="163" t="s">
        <v>10</v>
      </c>
      <c r="D283" s="163" t="s">
        <v>10</v>
      </c>
      <c r="E283" s="163">
        <v>65</v>
      </c>
      <c r="F283" s="164">
        <v>0</v>
      </c>
      <c r="G283" s="165">
        <v>0</v>
      </c>
      <c r="H283" s="165">
        <v>0</v>
      </c>
      <c r="I283" s="165">
        <v>989.76368000000002</v>
      </c>
      <c r="J283" s="165">
        <v>0.18840000000000001</v>
      </c>
      <c r="K283" s="165">
        <v>989.95207999999991</v>
      </c>
      <c r="L283" s="165">
        <v>5752.5595899999998</v>
      </c>
      <c r="M283" s="165">
        <v>0</v>
      </c>
      <c r="N283" s="165">
        <v>5752.5595899999998</v>
      </c>
      <c r="O283" s="165">
        <v>6742.5116699999999</v>
      </c>
      <c r="P283" s="165">
        <v>29467.424079999997</v>
      </c>
      <c r="Q283" s="165">
        <v>0</v>
      </c>
      <c r="R283" s="166">
        <v>29467.424079999997</v>
      </c>
      <c r="S283" s="7"/>
      <c r="T283" s="7"/>
      <c r="U283" s="7"/>
      <c r="V283" s="7"/>
      <c r="W283" s="7"/>
      <c r="X283" s="7"/>
      <c r="Y283" s="7"/>
      <c r="Z283" s="7"/>
      <c r="AA283" s="7"/>
      <c r="AB283" s="7"/>
    </row>
    <row r="284" spans="1:28" ht="13.5">
      <c r="A284" s="167"/>
      <c r="B284" s="167"/>
      <c r="C284" s="163" t="s">
        <v>246</v>
      </c>
      <c r="D284" s="163" t="s">
        <v>247</v>
      </c>
      <c r="E284" s="163">
        <v>3</v>
      </c>
      <c r="F284" s="164">
        <v>0</v>
      </c>
      <c r="G284" s="165">
        <v>0</v>
      </c>
      <c r="H284" s="165">
        <v>0</v>
      </c>
      <c r="I284" s="165">
        <v>2034.6026399999998</v>
      </c>
      <c r="J284" s="165">
        <v>82.568730000000002</v>
      </c>
      <c r="K284" s="165">
        <v>2117.17137</v>
      </c>
      <c r="L284" s="165">
        <v>6176.1860299999998</v>
      </c>
      <c r="M284" s="165">
        <v>26.685500000000001</v>
      </c>
      <c r="N284" s="165">
        <v>6202.8715300000003</v>
      </c>
      <c r="O284" s="165">
        <v>8320.0429000000004</v>
      </c>
      <c r="P284" s="165">
        <v>35668.410750000003</v>
      </c>
      <c r="Q284" s="165">
        <v>0</v>
      </c>
      <c r="R284" s="166">
        <v>35668.410750000003</v>
      </c>
      <c r="S284" s="7"/>
      <c r="T284" s="7"/>
      <c r="U284" s="7"/>
      <c r="V284" s="7"/>
      <c r="W284" s="7"/>
      <c r="X284" s="7"/>
      <c r="Y284" s="7"/>
      <c r="Z284" s="7"/>
      <c r="AA284" s="7"/>
      <c r="AB284" s="7"/>
    </row>
    <row r="285" spans="1:28" ht="13.5">
      <c r="A285" s="167"/>
      <c r="B285" s="163" t="s">
        <v>113</v>
      </c>
      <c r="C285" s="163" t="s">
        <v>113</v>
      </c>
      <c r="D285" s="163" t="s">
        <v>113</v>
      </c>
      <c r="E285" s="163">
        <v>13</v>
      </c>
      <c r="F285" s="164">
        <v>0</v>
      </c>
      <c r="G285" s="165">
        <v>0</v>
      </c>
      <c r="H285" s="165">
        <v>0</v>
      </c>
      <c r="I285" s="165">
        <v>3262.1134400000001</v>
      </c>
      <c r="J285" s="165">
        <v>21.339209999999998</v>
      </c>
      <c r="K285" s="165">
        <v>3283.4526499999997</v>
      </c>
      <c r="L285" s="165">
        <v>6411.12655</v>
      </c>
      <c r="M285" s="165">
        <v>0</v>
      </c>
      <c r="N285" s="165">
        <v>6411.12655</v>
      </c>
      <c r="O285" s="165">
        <v>9694.5792000000001</v>
      </c>
      <c r="P285" s="165">
        <v>36056.560969999999</v>
      </c>
      <c r="Q285" s="165">
        <v>0</v>
      </c>
      <c r="R285" s="166">
        <v>36056.560969999999</v>
      </c>
      <c r="S285" s="7"/>
      <c r="T285" s="7"/>
      <c r="U285" s="7"/>
      <c r="V285" s="7"/>
      <c r="W285" s="7"/>
      <c r="X285" s="7"/>
      <c r="Y285" s="7"/>
      <c r="Z285" s="7"/>
      <c r="AA285" s="7"/>
      <c r="AB285" s="7"/>
    </row>
    <row r="286" spans="1:28" ht="13.5">
      <c r="A286" s="167"/>
      <c r="B286" s="167"/>
      <c r="C286" s="163" t="s">
        <v>114</v>
      </c>
      <c r="D286" s="163" t="s">
        <v>115</v>
      </c>
      <c r="E286" s="163">
        <v>56</v>
      </c>
      <c r="F286" s="164">
        <v>0</v>
      </c>
      <c r="G286" s="165">
        <v>0</v>
      </c>
      <c r="H286" s="165">
        <v>0</v>
      </c>
      <c r="I286" s="165">
        <v>1536.7708600000001</v>
      </c>
      <c r="J286" s="165">
        <v>0.80189999999999995</v>
      </c>
      <c r="K286" s="165">
        <v>1537.57276</v>
      </c>
      <c r="L286" s="165">
        <v>461.42311999999998</v>
      </c>
      <c r="M286" s="165">
        <v>0</v>
      </c>
      <c r="N286" s="165">
        <v>461.42311999999998</v>
      </c>
      <c r="O286" s="165">
        <v>1998.9958799999999</v>
      </c>
      <c r="P286" s="165">
        <v>37076.682359999999</v>
      </c>
      <c r="Q286" s="165">
        <v>0</v>
      </c>
      <c r="R286" s="166">
        <v>37076.682359999999</v>
      </c>
      <c r="S286" s="7"/>
      <c r="T286" s="7"/>
      <c r="U286" s="7"/>
      <c r="V286" s="7"/>
      <c r="W286" s="7"/>
      <c r="X286" s="7"/>
      <c r="Y286" s="7"/>
      <c r="Z286" s="7"/>
      <c r="AA286" s="7"/>
      <c r="AB286" s="7"/>
    </row>
    <row r="287" spans="1:28" ht="13.5">
      <c r="A287" s="167"/>
      <c r="B287" s="167"/>
      <c r="C287" s="163" t="s">
        <v>248</v>
      </c>
      <c r="D287" s="163" t="s">
        <v>249</v>
      </c>
      <c r="E287" s="163">
        <v>218</v>
      </c>
      <c r="F287" s="164">
        <v>0</v>
      </c>
      <c r="G287" s="165">
        <v>0</v>
      </c>
      <c r="H287" s="165">
        <v>0</v>
      </c>
      <c r="I287" s="165">
        <v>607.97183999999993</v>
      </c>
      <c r="J287" s="165">
        <v>3.6469999999999995E-2</v>
      </c>
      <c r="K287" s="165">
        <v>608.00831000000005</v>
      </c>
      <c r="L287" s="165">
        <v>1513.25567</v>
      </c>
      <c r="M287" s="165">
        <v>0</v>
      </c>
      <c r="N287" s="165">
        <v>1513.25567</v>
      </c>
      <c r="O287" s="165">
        <v>2121.2639800000002</v>
      </c>
      <c r="P287" s="165">
        <v>18221.551339999998</v>
      </c>
      <c r="Q287" s="165">
        <v>0</v>
      </c>
      <c r="R287" s="166">
        <v>18221.551339999998</v>
      </c>
      <c r="S287" s="7"/>
      <c r="T287" s="7"/>
      <c r="U287" s="7"/>
      <c r="V287" s="7"/>
      <c r="W287" s="7"/>
      <c r="X287" s="7"/>
      <c r="Y287" s="7"/>
      <c r="Z287" s="7"/>
      <c r="AA287" s="7"/>
      <c r="AB287" s="7"/>
    </row>
    <row r="288" spans="1:28" ht="13.5">
      <c r="A288" s="167"/>
      <c r="B288" s="163" t="s">
        <v>12</v>
      </c>
      <c r="C288" s="163" t="s">
        <v>12</v>
      </c>
      <c r="D288" s="163" t="s">
        <v>12</v>
      </c>
      <c r="E288" s="163">
        <v>198</v>
      </c>
      <c r="F288" s="164">
        <v>0</v>
      </c>
      <c r="G288" s="165">
        <v>0</v>
      </c>
      <c r="H288" s="165">
        <v>0</v>
      </c>
      <c r="I288" s="165">
        <v>754.89993000000004</v>
      </c>
      <c r="J288" s="165">
        <v>83.974770000000007</v>
      </c>
      <c r="K288" s="165">
        <v>838.87469999999996</v>
      </c>
      <c r="L288" s="165">
        <v>5170.2323299999998</v>
      </c>
      <c r="M288" s="165">
        <v>117.81832</v>
      </c>
      <c r="N288" s="165">
        <v>5288.0506500000001</v>
      </c>
      <c r="O288" s="165">
        <v>6126.9253499999995</v>
      </c>
      <c r="P288" s="165">
        <v>16929.720420000001</v>
      </c>
      <c r="Q288" s="165">
        <v>0</v>
      </c>
      <c r="R288" s="166">
        <v>16929.720420000001</v>
      </c>
      <c r="S288" s="7"/>
      <c r="T288" s="7"/>
      <c r="U288" s="7"/>
      <c r="V288" s="7"/>
      <c r="W288" s="7"/>
      <c r="X288" s="7"/>
      <c r="Y288" s="7"/>
      <c r="Z288" s="7"/>
      <c r="AA288" s="7"/>
      <c r="AB288" s="7"/>
    </row>
    <row r="289" spans="1:28" ht="13.5">
      <c r="A289" s="167"/>
      <c r="B289" s="163" t="s">
        <v>120</v>
      </c>
      <c r="C289" s="163" t="s">
        <v>121</v>
      </c>
      <c r="D289" s="163" t="s">
        <v>121</v>
      </c>
      <c r="E289" s="163">
        <v>6</v>
      </c>
      <c r="F289" s="164">
        <v>0</v>
      </c>
      <c r="G289" s="165">
        <v>0</v>
      </c>
      <c r="H289" s="165">
        <v>0</v>
      </c>
      <c r="I289" s="165">
        <v>1832.2334099999998</v>
      </c>
      <c r="J289" s="165">
        <v>5.9818899999999999</v>
      </c>
      <c r="K289" s="165">
        <v>1838.2153000000001</v>
      </c>
      <c r="L289" s="165">
        <v>3459.0483799999997</v>
      </c>
      <c r="M289" s="165">
        <v>0</v>
      </c>
      <c r="N289" s="165">
        <v>3459.0483799999997</v>
      </c>
      <c r="O289" s="165">
        <v>5297.26368</v>
      </c>
      <c r="P289" s="165">
        <v>14570.04335</v>
      </c>
      <c r="Q289" s="165">
        <v>0</v>
      </c>
      <c r="R289" s="166">
        <v>14570.04335</v>
      </c>
      <c r="S289" s="7"/>
      <c r="T289" s="7"/>
      <c r="U289" s="7"/>
      <c r="V289" s="7"/>
      <c r="W289" s="7"/>
      <c r="X289" s="7"/>
      <c r="Y289" s="7"/>
      <c r="Z289" s="7"/>
      <c r="AA289" s="7"/>
      <c r="AB289" s="7"/>
    </row>
    <row r="290" spans="1:28" ht="13.5">
      <c r="A290" s="167"/>
      <c r="B290" s="167"/>
      <c r="C290" s="167"/>
      <c r="D290" s="163" t="s">
        <v>250</v>
      </c>
      <c r="E290" s="163">
        <v>4</v>
      </c>
      <c r="F290" s="164">
        <v>0</v>
      </c>
      <c r="G290" s="165">
        <v>0</v>
      </c>
      <c r="H290" s="165">
        <v>0</v>
      </c>
      <c r="I290" s="165">
        <v>4603.4535500000002</v>
      </c>
      <c r="J290" s="165">
        <v>0.56923000000000001</v>
      </c>
      <c r="K290" s="165">
        <v>4604.0227800000002</v>
      </c>
      <c r="L290" s="165">
        <v>2810.73486</v>
      </c>
      <c r="M290" s="165">
        <v>0</v>
      </c>
      <c r="N290" s="165">
        <v>2810.73486</v>
      </c>
      <c r="O290" s="165">
        <v>7414.7576399999998</v>
      </c>
      <c r="P290" s="165">
        <v>23510.924149999999</v>
      </c>
      <c r="Q290" s="165">
        <v>0</v>
      </c>
      <c r="R290" s="166">
        <v>23510.924149999999</v>
      </c>
      <c r="S290" s="7"/>
      <c r="T290" s="7"/>
      <c r="U290" s="7"/>
      <c r="V290" s="7"/>
      <c r="W290" s="7"/>
      <c r="X290" s="7"/>
      <c r="Y290" s="7"/>
      <c r="Z290" s="7"/>
      <c r="AA290" s="7"/>
      <c r="AB290" s="7"/>
    </row>
    <row r="291" spans="1:28" ht="13.5">
      <c r="A291" s="167"/>
      <c r="B291" s="167"/>
      <c r="C291" s="167"/>
      <c r="D291" s="163" t="s">
        <v>251</v>
      </c>
      <c r="E291" s="163">
        <v>212</v>
      </c>
      <c r="F291" s="164">
        <v>0</v>
      </c>
      <c r="G291" s="165">
        <v>0</v>
      </c>
      <c r="H291" s="165">
        <v>0</v>
      </c>
      <c r="I291" s="165">
        <v>917.04067000000009</v>
      </c>
      <c r="J291" s="165">
        <v>0.29389999999999999</v>
      </c>
      <c r="K291" s="165">
        <v>917.33456999999999</v>
      </c>
      <c r="L291" s="165">
        <v>386.08004999999997</v>
      </c>
      <c r="M291" s="165">
        <v>0</v>
      </c>
      <c r="N291" s="165">
        <v>386.08004999999997</v>
      </c>
      <c r="O291" s="165">
        <v>1303.41462</v>
      </c>
      <c r="P291" s="165">
        <v>13917.564710000001</v>
      </c>
      <c r="Q291" s="165">
        <v>0</v>
      </c>
      <c r="R291" s="166">
        <v>13917.564710000001</v>
      </c>
      <c r="S291" s="7"/>
      <c r="T291" s="7"/>
      <c r="U291" s="7"/>
      <c r="V291" s="7"/>
      <c r="W291" s="7"/>
      <c r="X291" s="7"/>
      <c r="Y291" s="7"/>
      <c r="Z291" s="7"/>
      <c r="AA291" s="7"/>
      <c r="AB291" s="7"/>
    </row>
    <row r="292" spans="1:28" ht="13.5">
      <c r="A292" s="167"/>
      <c r="B292" s="167"/>
      <c r="C292" s="163" t="s">
        <v>252</v>
      </c>
      <c r="D292" s="163" t="s">
        <v>252</v>
      </c>
      <c r="E292" s="163">
        <v>68</v>
      </c>
      <c r="F292" s="164">
        <v>0</v>
      </c>
      <c r="G292" s="165">
        <v>0</v>
      </c>
      <c r="H292" s="165">
        <v>0</v>
      </c>
      <c r="I292" s="165">
        <v>1288.6215400000001</v>
      </c>
      <c r="J292" s="165">
        <v>7.8562099999999999</v>
      </c>
      <c r="K292" s="165">
        <v>1296.47775</v>
      </c>
      <c r="L292" s="165">
        <v>2850.0352000000003</v>
      </c>
      <c r="M292" s="165">
        <v>0</v>
      </c>
      <c r="N292" s="165">
        <v>2850.0352000000003</v>
      </c>
      <c r="O292" s="165">
        <v>4146.5129500000003</v>
      </c>
      <c r="P292" s="165">
        <v>15423.0592</v>
      </c>
      <c r="Q292" s="165">
        <v>0</v>
      </c>
      <c r="R292" s="166">
        <v>15423.0592</v>
      </c>
      <c r="S292" s="7"/>
      <c r="T292" s="7"/>
      <c r="U292" s="7"/>
      <c r="V292" s="7"/>
      <c r="W292" s="7"/>
      <c r="X292" s="7"/>
      <c r="Y292" s="7"/>
      <c r="Z292" s="7"/>
      <c r="AA292" s="7"/>
      <c r="AB292" s="7"/>
    </row>
    <row r="293" spans="1:28" ht="13.5">
      <c r="A293" s="167"/>
      <c r="B293" s="167"/>
      <c r="C293" s="163" t="s">
        <v>253</v>
      </c>
      <c r="D293" s="163" t="s">
        <v>253</v>
      </c>
      <c r="E293" s="163">
        <v>220</v>
      </c>
      <c r="F293" s="164">
        <v>0</v>
      </c>
      <c r="G293" s="165">
        <v>0</v>
      </c>
      <c r="H293" s="165">
        <v>0</v>
      </c>
      <c r="I293" s="165">
        <v>588.63798999999995</v>
      </c>
      <c r="J293" s="165">
        <v>0.64399000000000006</v>
      </c>
      <c r="K293" s="165">
        <v>589.28197999999998</v>
      </c>
      <c r="L293" s="165">
        <v>1415.10826</v>
      </c>
      <c r="M293" s="165">
        <v>0</v>
      </c>
      <c r="N293" s="165">
        <v>1415.10826</v>
      </c>
      <c r="O293" s="165">
        <v>2004.3902399999999</v>
      </c>
      <c r="P293" s="165">
        <v>12061.598599999999</v>
      </c>
      <c r="Q293" s="165">
        <v>6.8955900000000003</v>
      </c>
      <c r="R293" s="166">
        <v>12068.494189999999</v>
      </c>
      <c r="S293" s="7"/>
      <c r="T293" s="7"/>
      <c r="U293" s="7"/>
      <c r="V293" s="7"/>
      <c r="W293" s="7"/>
      <c r="X293" s="7"/>
      <c r="Y293" s="7"/>
      <c r="Z293" s="7"/>
      <c r="AA293" s="7"/>
      <c r="AB293" s="7"/>
    </row>
    <row r="294" spans="1:28" ht="13.5">
      <c r="A294" s="167"/>
      <c r="B294" s="167"/>
      <c r="C294" s="163" t="s">
        <v>122</v>
      </c>
      <c r="D294" s="163" t="s">
        <v>254</v>
      </c>
      <c r="E294" s="163">
        <v>55</v>
      </c>
      <c r="F294" s="164">
        <v>0</v>
      </c>
      <c r="G294" s="165">
        <v>0</v>
      </c>
      <c r="H294" s="165">
        <v>0</v>
      </c>
      <c r="I294" s="165">
        <v>1292.10653</v>
      </c>
      <c r="J294" s="165">
        <v>0.26727000000000001</v>
      </c>
      <c r="K294" s="165">
        <v>1292.3738000000001</v>
      </c>
      <c r="L294" s="165">
        <v>4215.6906100000006</v>
      </c>
      <c r="M294" s="165">
        <v>0</v>
      </c>
      <c r="N294" s="165">
        <v>4215.6906100000006</v>
      </c>
      <c r="O294" s="165">
        <v>5508.06441</v>
      </c>
      <c r="P294" s="165">
        <v>19116.328980000002</v>
      </c>
      <c r="Q294" s="165">
        <v>0</v>
      </c>
      <c r="R294" s="166">
        <v>19116.328980000002</v>
      </c>
      <c r="S294" s="7"/>
      <c r="T294" s="7"/>
      <c r="U294" s="7"/>
      <c r="V294" s="7"/>
      <c r="W294" s="7"/>
      <c r="X294" s="7"/>
      <c r="Y294" s="7"/>
      <c r="Z294" s="7"/>
      <c r="AA294" s="7"/>
      <c r="AB294" s="7"/>
    </row>
    <row r="295" spans="1:28" ht="13.5">
      <c r="A295" s="167"/>
      <c r="B295" s="167"/>
      <c r="C295" s="167"/>
      <c r="D295" s="163" t="s">
        <v>122</v>
      </c>
      <c r="E295" s="163">
        <v>1</v>
      </c>
      <c r="F295" s="164">
        <v>0</v>
      </c>
      <c r="G295" s="165">
        <v>0</v>
      </c>
      <c r="H295" s="165">
        <v>0</v>
      </c>
      <c r="I295" s="165">
        <v>3672.0885200000002</v>
      </c>
      <c r="J295" s="165">
        <v>134.41538</v>
      </c>
      <c r="K295" s="165">
        <v>3806.5038999999997</v>
      </c>
      <c r="L295" s="165">
        <v>18475.678019999999</v>
      </c>
      <c r="M295" s="165">
        <v>43.958239999999996</v>
      </c>
      <c r="N295" s="165">
        <v>18519.636260000003</v>
      </c>
      <c r="O295" s="165">
        <v>22326.140159999999</v>
      </c>
      <c r="P295" s="165">
        <v>22916.377550000001</v>
      </c>
      <c r="Q295" s="165">
        <v>2.6846999999999999</v>
      </c>
      <c r="R295" s="166">
        <v>22919.062249999999</v>
      </c>
      <c r="S295" s="7"/>
      <c r="T295" s="7"/>
      <c r="U295" s="7"/>
      <c r="V295" s="7"/>
      <c r="W295" s="7"/>
      <c r="X295" s="7"/>
      <c r="Y295" s="7"/>
      <c r="Z295" s="7"/>
      <c r="AA295" s="7"/>
      <c r="AB295" s="7"/>
    </row>
    <row r="296" spans="1:28" ht="13.5">
      <c r="A296" s="167"/>
      <c r="B296" s="167"/>
      <c r="C296" s="167"/>
      <c r="D296" s="167"/>
      <c r="E296" s="168">
        <v>11</v>
      </c>
      <c r="F296" s="169">
        <v>0</v>
      </c>
      <c r="G296" s="121">
        <v>0</v>
      </c>
      <c r="H296" s="121">
        <v>0</v>
      </c>
      <c r="I296" s="121">
        <v>3857.0006400000002</v>
      </c>
      <c r="J296" s="121">
        <v>171.80715000000001</v>
      </c>
      <c r="K296" s="121">
        <v>4028.8077899999998</v>
      </c>
      <c r="L296" s="121">
        <v>24531.16042</v>
      </c>
      <c r="M296" s="121">
        <v>74.042810000000003</v>
      </c>
      <c r="N296" s="121">
        <v>24605.203229999999</v>
      </c>
      <c r="O296" s="121">
        <v>28634.011019999998</v>
      </c>
      <c r="P296" s="121">
        <v>30069.8989</v>
      </c>
      <c r="Q296" s="121">
        <v>0</v>
      </c>
      <c r="R296" s="170">
        <v>30069.8989</v>
      </c>
      <c r="S296" s="7"/>
      <c r="T296" s="7"/>
      <c r="U296" s="7"/>
      <c r="V296" s="7"/>
      <c r="W296" s="7"/>
      <c r="X296" s="7"/>
      <c r="Y296" s="7"/>
      <c r="Z296" s="7"/>
      <c r="AA296" s="7"/>
      <c r="AB296" s="7"/>
    </row>
    <row r="297" spans="1:28" ht="13.5">
      <c r="A297" s="167"/>
      <c r="B297" s="167"/>
      <c r="C297" s="163" t="s">
        <v>255</v>
      </c>
      <c r="D297" s="163" t="s">
        <v>255</v>
      </c>
      <c r="E297" s="163">
        <v>26</v>
      </c>
      <c r="F297" s="164">
        <v>0</v>
      </c>
      <c r="G297" s="165">
        <v>0</v>
      </c>
      <c r="H297" s="165">
        <v>0</v>
      </c>
      <c r="I297" s="165">
        <v>2662.09204</v>
      </c>
      <c r="J297" s="165">
        <v>12.38804</v>
      </c>
      <c r="K297" s="165">
        <v>2674.4800800000003</v>
      </c>
      <c r="L297" s="165">
        <v>8366.027759999999</v>
      </c>
      <c r="M297" s="165">
        <v>0</v>
      </c>
      <c r="N297" s="165">
        <v>8366.027759999999</v>
      </c>
      <c r="O297" s="165">
        <v>11040.50784</v>
      </c>
      <c r="P297" s="165">
        <v>17668.921409999999</v>
      </c>
      <c r="Q297" s="165">
        <v>0</v>
      </c>
      <c r="R297" s="166">
        <v>17668.921409999999</v>
      </c>
      <c r="S297" s="7"/>
      <c r="T297" s="7"/>
      <c r="U297" s="7"/>
      <c r="V297" s="7"/>
      <c r="W297" s="7"/>
      <c r="X297" s="7"/>
      <c r="Y297" s="7"/>
      <c r="Z297" s="7"/>
      <c r="AA297" s="7"/>
      <c r="AB297" s="7"/>
    </row>
    <row r="298" spans="1:28" ht="13.5">
      <c r="A298" s="167"/>
      <c r="B298" s="167"/>
      <c r="C298" s="163" t="s">
        <v>256</v>
      </c>
      <c r="D298" s="163" t="s">
        <v>257</v>
      </c>
      <c r="E298" s="163">
        <v>66</v>
      </c>
      <c r="F298" s="164">
        <v>0</v>
      </c>
      <c r="G298" s="165">
        <v>0</v>
      </c>
      <c r="H298" s="165">
        <v>0</v>
      </c>
      <c r="I298" s="165">
        <v>4076.6873700000001</v>
      </c>
      <c r="J298" s="165">
        <v>0.44812999999999997</v>
      </c>
      <c r="K298" s="165">
        <v>4077.1354999999999</v>
      </c>
      <c r="L298" s="165">
        <v>1030.92228</v>
      </c>
      <c r="M298" s="165">
        <v>0</v>
      </c>
      <c r="N298" s="165">
        <v>1030.92228</v>
      </c>
      <c r="O298" s="165">
        <v>5108.0577800000001</v>
      </c>
      <c r="P298" s="165">
        <v>25399.22595</v>
      </c>
      <c r="Q298" s="165">
        <v>0</v>
      </c>
      <c r="R298" s="166">
        <v>25399.22595</v>
      </c>
      <c r="S298" s="7"/>
      <c r="T298" s="7"/>
      <c r="U298" s="7"/>
      <c r="V298" s="7"/>
      <c r="W298" s="7"/>
      <c r="X298" s="7"/>
      <c r="Y298" s="7"/>
      <c r="Z298" s="7"/>
      <c r="AA298" s="7"/>
      <c r="AB298" s="7"/>
    </row>
    <row r="299" spans="1:28" ht="13.5">
      <c r="A299" s="167"/>
      <c r="B299" s="167"/>
      <c r="C299" s="167"/>
      <c r="D299" s="163" t="s">
        <v>256</v>
      </c>
      <c r="E299" s="163">
        <v>5</v>
      </c>
      <c r="F299" s="164">
        <v>0</v>
      </c>
      <c r="G299" s="165">
        <v>0</v>
      </c>
      <c r="H299" s="165">
        <v>0</v>
      </c>
      <c r="I299" s="165">
        <v>2678.6706400000003</v>
      </c>
      <c r="J299" s="165">
        <v>17.766060000000003</v>
      </c>
      <c r="K299" s="165">
        <v>2696.4367000000002</v>
      </c>
      <c r="L299" s="165">
        <v>2151.4994900000002</v>
      </c>
      <c r="M299" s="165">
        <v>0</v>
      </c>
      <c r="N299" s="165">
        <v>2151.4994900000002</v>
      </c>
      <c r="O299" s="165">
        <v>4847.9361900000004</v>
      </c>
      <c r="P299" s="165">
        <v>26438.232260000001</v>
      </c>
      <c r="Q299" s="165">
        <v>0</v>
      </c>
      <c r="R299" s="166">
        <v>26438.232260000001</v>
      </c>
      <c r="S299" s="7"/>
      <c r="T299" s="7"/>
      <c r="U299" s="7"/>
      <c r="V299" s="7"/>
      <c r="W299" s="7"/>
      <c r="X299" s="7"/>
      <c r="Y299" s="7"/>
      <c r="Z299" s="7"/>
      <c r="AA299" s="7"/>
      <c r="AB299" s="7"/>
    </row>
    <row r="300" spans="1:28" ht="13.5">
      <c r="A300" s="167"/>
      <c r="B300" s="167"/>
      <c r="C300" s="163" t="s">
        <v>124</v>
      </c>
      <c r="D300" s="163" t="s">
        <v>124</v>
      </c>
      <c r="E300" s="163">
        <v>14</v>
      </c>
      <c r="F300" s="164">
        <v>0</v>
      </c>
      <c r="G300" s="165">
        <v>0</v>
      </c>
      <c r="H300" s="165">
        <v>0</v>
      </c>
      <c r="I300" s="165">
        <v>1285.95299</v>
      </c>
      <c r="J300" s="165">
        <v>0.98916999999999999</v>
      </c>
      <c r="K300" s="165">
        <v>1286.9421599999998</v>
      </c>
      <c r="L300" s="165">
        <v>5167.8774899999999</v>
      </c>
      <c r="M300" s="165">
        <v>35.792230000000004</v>
      </c>
      <c r="N300" s="165">
        <v>5203.6697199999999</v>
      </c>
      <c r="O300" s="165">
        <v>6490.6118799999995</v>
      </c>
      <c r="P300" s="165">
        <v>22218.758030000001</v>
      </c>
      <c r="Q300" s="165">
        <v>0</v>
      </c>
      <c r="R300" s="166">
        <v>22218.758030000001</v>
      </c>
      <c r="S300" s="7"/>
      <c r="T300" s="7"/>
      <c r="U300" s="7"/>
      <c r="V300" s="7"/>
      <c r="W300" s="7"/>
      <c r="X300" s="7"/>
      <c r="Y300" s="7"/>
      <c r="Z300" s="7"/>
      <c r="AA300" s="7"/>
      <c r="AB300" s="7"/>
    </row>
    <row r="301" spans="1:28" ht="13.5">
      <c r="A301" s="167"/>
      <c r="B301" s="167"/>
      <c r="C301" s="163" t="s">
        <v>258</v>
      </c>
      <c r="D301" s="163" t="s">
        <v>259</v>
      </c>
      <c r="E301" s="163">
        <v>27</v>
      </c>
      <c r="F301" s="164">
        <v>0</v>
      </c>
      <c r="G301" s="165">
        <v>0</v>
      </c>
      <c r="H301" s="165">
        <v>0</v>
      </c>
      <c r="I301" s="165">
        <v>1196.75191</v>
      </c>
      <c r="J301" s="165">
        <v>1.41666</v>
      </c>
      <c r="K301" s="165">
        <v>1198.16857</v>
      </c>
      <c r="L301" s="165">
        <v>5150.6116600000005</v>
      </c>
      <c r="M301" s="165">
        <v>118.39063</v>
      </c>
      <c r="N301" s="165">
        <v>5269.0022900000004</v>
      </c>
      <c r="O301" s="165">
        <v>6467.1708600000002</v>
      </c>
      <c r="P301" s="165">
        <v>13850.109359999999</v>
      </c>
      <c r="Q301" s="165">
        <v>0</v>
      </c>
      <c r="R301" s="166">
        <v>13850.109359999999</v>
      </c>
      <c r="S301" s="7"/>
      <c r="T301" s="7"/>
      <c r="U301" s="7"/>
      <c r="V301" s="7"/>
      <c r="W301" s="7"/>
      <c r="X301" s="7"/>
      <c r="Y301" s="7"/>
      <c r="Z301" s="7"/>
      <c r="AA301" s="7"/>
      <c r="AB301" s="7"/>
    </row>
    <row r="302" spans="1:28" ht="13.5">
      <c r="A302" s="167"/>
      <c r="B302" s="163" t="s">
        <v>14</v>
      </c>
      <c r="C302" s="163" t="s">
        <v>125</v>
      </c>
      <c r="D302" s="163" t="s">
        <v>260</v>
      </c>
      <c r="E302" s="163">
        <v>213</v>
      </c>
      <c r="F302" s="164">
        <v>0</v>
      </c>
      <c r="G302" s="165">
        <v>0</v>
      </c>
      <c r="H302" s="165">
        <v>0</v>
      </c>
      <c r="I302" s="165">
        <v>1143.8965000000001</v>
      </c>
      <c r="J302" s="165">
        <v>1.5442799999999999</v>
      </c>
      <c r="K302" s="165">
        <v>1145.4407800000001</v>
      </c>
      <c r="L302" s="165">
        <v>2744.5237299999999</v>
      </c>
      <c r="M302" s="165">
        <v>0</v>
      </c>
      <c r="N302" s="165">
        <v>2744.5237299999999</v>
      </c>
      <c r="O302" s="165">
        <v>3889.9645099999998</v>
      </c>
      <c r="P302" s="165">
        <v>12462.28167</v>
      </c>
      <c r="Q302" s="165">
        <v>0</v>
      </c>
      <c r="R302" s="166">
        <v>12462.28167</v>
      </c>
      <c r="S302" s="7"/>
      <c r="T302" s="7"/>
      <c r="U302" s="7"/>
      <c r="V302" s="7"/>
      <c r="W302" s="7"/>
      <c r="X302" s="7"/>
      <c r="Y302" s="7"/>
      <c r="Z302" s="7"/>
      <c r="AA302" s="7"/>
      <c r="AB302" s="7"/>
    </row>
    <row r="303" spans="1:28" ht="13.5">
      <c r="A303" s="167"/>
      <c r="B303" s="167"/>
      <c r="C303" s="163" t="s">
        <v>127</v>
      </c>
      <c r="D303" s="163" t="s">
        <v>127</v>
      </c>
      <c r="E303" s="163">
        <v>71</v>
      </c>
      <c r="F303" s="164">
        <v>0</v>
      </c>
      <c r="G303" s="165">
        <v>0</v>
      </c>
      <c r="H303" s="165">
        <v>0</v>
      </c>
      <c r="I303" s="165">
        <v>3607.0105800000001</v>
      </c>
      <c r="J303" s="165">
        <v>112.0505</v>
      </c>
      <c r="K303" s="165">
        <v>3719.0610799999999</v>
      </c>
      <c r="L303" s="165">
        <v>12426.050140000001</v>
      </c>
      <c r="M303" s="165">
        <v>39.228839999999998</v>
      </c>
      <c r="N303" s="165">
        <v>12465.278980000001</v>
      </c>
      <c r="O303" s="165">
        <v>16184.34006</v>
      </c>
      <c r="P303" s="165">
        <v>16743.15756</v>
      </c>
      <c r="Q303" s="165">
        <v>0</v>
      </c>
      <c r="R303" s="166">
        <v>16743.15756</v>
      </c>
      <c r="S303" s="7"/>
      <c r="T303" s="7"/>
      <c r="U303" s="7"/>
      <c r="V303" s="7"/>
      <c r="W303" s="7"/>
      <c r="X303" s="7"/>
      <c r="Y303" s="7"/>
      <c r="Z303" s="7"/>
      <c r="AA303" s="7"/>
      <c r="AB303" s="7"/>
    </row>
    <row r="304" spans="1:28" ht="13.5">
      <c r="A304" s="167"/>
      <c r="B304" s="167"/>
      <c r="C304" s="163" t="s">
        <v>261</v>
      </c>
      <c r="D304" s="163" t="s">
        <v>261</v>
      </c>
      <c r="E304" s="163">
        <v>219</v>
      </c>
      <c r="F304" s="164">
        <v>0</v>
      </c>
      <c r="G304" s="165">
        <v>0</v>
      </c>
      <c r="H304" s="165">
        <v>0</v>
      </c>
      <c r="I304" s="165">
        <v>347.96653000000003</v>
      </c>
      <c r="J304" s="165">
        <v>0</v>
      </c>
      <c r="K304" s="165">
        <v>347.96653000000003</v>
      </c>
      <c r="L304" s="165">
        <v>548.39469999999994</v>
      </c>
      <c r="M304" s="165">
        <v>0</v>
      </c>
      <c r="N304" s="165">
        <v>548.39469999999994</v>
      </c>
      <c r="O304" s="165">
        <v>896.36122999999998</v>
      </c>
      <c r="P304" s="165">
        <v>20621.23677</v>
      </c>
      <c r="Q304" s="165">
        <v>0</v>
      </c>
      <c r="R304" s="166">
        <v>20621.23677</v>
      </c>
      <c r="S304" s="7"/>
      <c r="T304" s="7"/>
      <c r="U304" s="7"/>
      <c r="V304" s="7"/>
      <c r="W304" s="7"/>
      <c r="X304" s="7"/>
      <c r="Y304" s="7"/>
      <c r="Z304" s="7"/>
      <c r="AA304" s="7"/>
      <c r="AB304" s="7"/>
    </row>
    <row r="305" spans="1:28" ht="13.5">
      <c r="A305" s="167"/>
      <c r="B305" s="167"/>
      <c r="C305" s="163" t="s">
        <v>203</v>
      </c>
      <c r="D305" s="163" t="s">
        <v>204</v>
      </c>
      <c r="E305" s="163">
        <v>72</v>
      </c>
      <c r="F305" s="164">
        <v>0</v>
      </c>
      <c r="G305" s="165">
        <v>0</v>
      </c>
      <c r="H305" s="165">
        <v>0</v>
      </c>
      <c r="I305" s="165">
        <v>5676.6137199999994</v>
      </c>
      <c r="J305" s="165">
        <v>59.421559999999999</v>
      </c>
      <c r="K305" s="165">
        <v>5736.0352800000001</v>
      </c>
      <c r="L305" s="165">
        <v>21373.075670000002</v>
      </c>
      <c r="M305" s="165">
        <v>32.655099999999997</v>
      </c>
      <c r="N305" s="165">
        <v>21405.730769999998</v>
      </c>
      <c r="O305" s="165">
        <v>27141.766050000002</v>
      </c>
      <c r="P305" s="165">
        <v>40726.298640000001</v>
      </c>
      <c r="Q305" s="165">
        <v>0</v>
      </c>
      <c r="R305" s="166">
        <v>40726.298640000001</v>
      </c>
      <c r="S305" s="7"/>
      <c r="T305" s="7"/>
      <c r="U305" s="7"/>
      <c r="V305" s="7"/>
      <c r="W305" s="7"/>
      <c r="X305" s="7"/>
      <c r="Y305" s="7"/>
      <c r="Z305" s="7"/>
      <c r="AA305" s="7"/>
      <c r="AB305" s="7"/>
    </row>
    <row r="306" spans="1:28" ht="13.5">
      <c r="A306" s="167"/>
      <c r="B306" s="167"/>
      <c r="C306" s="163" t="s">
        <v>128</v>
      </c>
      <c r="D306" s="163" t="s">
        <v>129</v>
      </c>
      <c r="E306" s="163">
        <v>78</v>
      </c>
      <c r="F306" s="164">
        <v>0</v>
      </c>
      <c r="G306" s="165">
        <v>0</v>
      </c>
      <c r="H306" s="165">
        <v>0</v>
      </c>
      <c r="I306" s="165">
        <v>2207.9186800000002</v>
      </c>
      <c r="J306" s="165">
        <v>64.042019999999994</v>
      </c>
      <c r="K306" s="165">
        <v>2271.9607000000001</v>
      </c>
      <c r="L306" s="165">
        <v>15224.06842</v>
      </c>
      <c r="M306" s="165">
        <v>14.44308</v>
      </c>
      <c r="N306" s="165">
        <v>15238.511500000001</v>
      </c>
      <c r="O306" s="165">
        <v>17510.4722</v>
      </c>
      <c r="P306" s="165">
        <v>10489.924359999999</v>
      </c>
      <c r="Q306" s="165">
        <v>0</v>
      </c>
      <c r="R306" s="166">
        <v>10489.924359999999</v>
      </c>
      <c r="S306" s="7"/>
      <c r="T306" s="7"/>
      <c r="U306" s="7"/>
      <c r="V306" s="7"/>
      <c r="W306" s="7"/>
      <c r="X306" s="7"/>
      <c r="Y306" s="7"/>
      <c r="Z306" s="7"/>
      <c r="AA306" s="7"/>
      <c r="AB306" s="7"/>
    </row>
    <row r="307" spans="1:28" ht="13.5">
      <c r="A307" s="167"/>
      <c r="B307" s="167"/>
      <c r="C307" s="167"/>
      <c r="D307" s="163" t="s">
        <v>205</v>
      </c>
      <c r="E307" s="163">
        <v>77</v>
      </c>
      <c r="F307" s="164">
        <v>0</v>
      </c>
      <c r="G307" s="165">
        <v>0</v>
      </c>
      <c r="H307" s="165">
        <v>0</v>
      </c>
      <c r="I307" s="165">
        <v>1740.6618999999998</v>
      </c>
      <c r="J307" s="165">
        <v>85.205660000000009</v>
      </c>
      <c r="K307" s="165">
        <v>1825.8675600000001</v>
      </c>
      <c r="L307" s="165">
        <v>14243.218060000001</v>
      </c>
      <c r="M307" s="165">
        <v>195.76508999999999</v>
      </c>
      <c r="N307" s="165">
        <v>14438.98315</v>
      </c>
      <c r="O307" s="165">
        <v>16264.850710000001</v>
      </c>
      <c r="P307" s="165">
        <v>10794.651890000001</v>
      </c>
      <c r="Q307" s="165">
        <v>0</v>
      </c>
      <c r="R307" s="166">
        <v>10794.651890000001</v>
      </c>
      <c r="S307" s="7"/>
      <c r="T307" s="7"/>
      <c r="U307" s="7"/>
      <c r="V307" s="7"/>
      <c r="W307" s="7"/>
      <c r="X307" s="7"/>
      <c r="Y307" s="7"/>
      <c r="Z307" s="7"/>
      <c r="AA307" s="7"/>
      <c r="AB307" s="7"/>
    </row>
    <row r="308" spans="1:28" ht="13.5">
      <c r="A308" s="167"/>
      <c r="B308" s="167"/>
      <c r="C308" s="167"/>
      <c r="D308" s="163" t="s">
        <v>128</v>
      </c>
      <c r="E308" s="163">
        <v>74</v>
      </c>
      <c r="F308" s="164">
        <v>0</v>
      </c>
      <c r="G308" s="165">
        <v>0</v>
      </c>
      <c r="H308" s="165">
        <v>0</v>
      </c>
      <c r="I308" s="165">
        <v>13009.416580000001</v>
      </c>
      <c r="J308" s="165">
        <v>1747.6435300000001</v>
      </c>
      <c r="K308" s="165">
        <v>14757.060109999999</v>
      </c>
      <c r="L308" s="165">
        <v>130071.30006000001</v>
      </c>
      <c r="M308" s="165">
        <v>1821.1676</v>
      </c>
      <c r="N308" s="165">
        <v>131892.46765999999</v>
      </c>
      <c r="O308" s="165">
        <v>146649.52777000002</v>
      </c>
      <c r="P308" s="165">
        <v>14718.89459</v>
      </c>
      <c r="Q308" s="165">
        <v>34.728900000000003</v>
      </c>
      <c r="R308" s="166">
        <v>14753.62349</v>
      </c>
      <c r="S308" s="7"/>
      <c r="T308" s="7"/>
      <c r="U308" s="7"/>
      <c r="V308" s="7"/>
      <c r="W308" s="7"/>
      <c r="X308" s="7"/>
      <c r="Y308" s="7"/>
      <c r="Z308" s="7"/>
      <c r="AA308" s="7"/>
      <c r="AB308" s="7"/>
    </row>
    <row r="309" spans="1:28" ht="13.5">
      <c r="A309" s="167"/>
      <c r="B309" s="167"/>
      <c r="C309" s="163" t="s">
        <v>130</v>
      </c>
      <c r="D309" s="163" t="s">
        <v>130</v>
      </c>
      <c r="E309" s="163">
        <v>82</v>
      </c>
      <c r="F309" s="164">
        <v>0</v>
      </c>
      <c r="G309" s="165">
        <v>0</v>
      </c>
      <c r="H309" s="165">
        <v>0</v>
      </c>
      <c r="I309" s="165">
        <v>8188.0699699999996</v>
      </c>
      <c r="J309" s="165">
        <v>5.31677</v>
      </c>
      <c r="K309" s="165">
        <v>8193.3867399999999</v>
      </c>
      <c r="L309" s="165">
        <v>7080.8149899999999</v>
      </c>
      <c r="M309" s="165">
        <v>70.497020000000006</v>
      </c>
      <c r="N309" s="165">
        <v>7151.3120099999996</v>
      </c>
      <c r="O309" s="165">
        <v>15344.69875</v>
      </c>
      <c r="P309" s="165">
        <v>26350.26597</v>
      </c>
      <c r="Q309" s="165">
        <v>0</v>
      </c>
      <c r="R309" s="166">
        <v>26350.26597</v>
      </c>
      <c r="S309" s="7"/>
      <c r="T309" s="7"/>
      <c r="U309" s="7"/>
      <c r="V309" s="7"/>
      <c r="W309" s="7"/>
      <c r="X309" s="7"/>
      <c r="Y309" s="7"/>
      <c r="Z309" s="7"/>
      <c r="AA309" s="7"/>
      <c r="AB309" s="7"/>
    </row>
    <row r="310" spans="1:28" ht="13.5">
      <c r="A310" s="167"/>
      <c r="B310" s="167"/>
      <c r="C310" s="163" t="s">
        <v>262</v>
      </c>
      <c r="D310" s="163" t="s">
        <v>262</v>
      </c>
      <c r="E310" s="163">
        <v>208</v>
      </c>
      <c r="F310" s="164">
        <v>0</v>
      </c>
      <c r="G310" s="165">
        <v>0</v>
      </c>
      <c r="H310" s="165">
        <v>0</v>
      </c>
      <c r="I310" s="165">
        <v>507.59166999999997</v>
      </c>
      <c r="J310" s="165">
        <v>0.13313</v>
      </c>
      <c r="K310" s="165">
        <v>507.72480000000002</v>
      </c>
      <c r="L310" s="165">
        <v>2756.1497000000004</v>
      </c>
      <c r="M310" s="165">
        <v>29.760939999999998</v>
      </c>
      <c r="N310" s="165">
        <v>2785.9106400000001</v>
      </c>
      <c r="O310" s="165">
        <v>3293.63544</v>
      </c>
      <c r="P310" s="165">
        <v>9240.6637100000007</v>
      </c>
      <c r="Q310" s="165">
        <v>0</v>
      </c>
      <c r="R310" s="166">
        <v>9240.6637100000007</v>
      </c>
      <c r="S310" s="7"/>
      <c r="T310" s="7"/>
      <c r="U310" s="7"/>
      <c r="V310" s="7"/>
      <c r="W310" s="7"/>
      <c r="X310" s="7"/>
      <c r="Y310" s="7"/>
      <c r="Z310" s="7"/>
      <c r="AA310" s="7"/>
      <c r="AB310" s="7"/>
    </row>
    <row r="311" spans="1:28" ht="13.5">
      <c r="A311" s="167"/>
      <c r="B311" s="167"/>
      <c r="C311" s="163" t="s">
        <v>263</v>
      </c>
      <c r="D311" s="163" t="s">
        <v>264</v>
      </c>
      <c r="E311" s="163">
        <v>207</v>
      </c>
      <c r="F311" s="164">
        <v>0</v>
      </c>
      <c r="G311" s="165">
        <v>0</v>
      </c>
      <c r="H311" s="165">
        <v>0</v>
      </c>
      <c r="I311" s="165">
        <v>1125.9592399999999</v>
      </c>
      <c r="J311" s="165">
        <v>2.7301899999999999</v>
      </c>
      <c r="K311" s="165">
        <v>1128.6894299999999</v>
      </c>
      <c r="L311" s="165">
        <v>1523.22803</v>
      </c>
      <c r="M311" s="165">
        <v>0</v>
      </c>
      <c r="N311" s="165">
        <v>1523.22803</v>
      </c>
      <c r="O311" s="165">
        <v>2651.9174600000001</v>
      </c>
      <c r="P311" s="165">
        <v>32584.332019999998</v>
      </c>
      <c r="Q311" s="165">
        <v>0</v>
      </c>
      <c r="R311" s="166">
        <v>32584.332019999998</v>
      </c>
      <c r="S311" s="7"/>
      <c r="T311" s="7"/>
      <c r="U311" s="7"/>
      <c r="V311" s="7"/>
      <c r="W311" s="7"/>
      <c r="X311" s="7"/>
      <c r="Y311" s="7"/>
      <c r="Z311" s="7"/>
      <c r="AA311" s="7"/>
      <c r="AB311" s="7"/>
    </row>
    <row r="312" spans="1:28" ht="13.5">
      <c r="A312" s="167"/>
      <c r="B312" s="167"/>
      <c r="C312" s="167"/>
      <c r="D312" s="163" t="s">
        <v>265</v>
      </c>
      <c r="E312" s="163">
        <v>221</v>
      </c>
      <c r="F312" s="164">
        <v>0</v>
      </c>
      <c r="G312" s="165">
        <v>0</v>
      </c>
      <c r="H312" s="165">
        <v>0</v>
      </c>
      <c r="I312" s="165">
        <v>484.58102000000002</v>
      </c>
      <c r="J312" s="165">
        <v>0</v>
      </c>
      <c r="K312" s="165">
        <v>484.58102000000002</v>
      </c>
      <c r="L312" s="165">
        <v>882.71292000000005</v>
      </c>
      <c r="M312" s="165">
        <v>0</v>
      </c>
      <c r="N312" s="165">
        <v>882.71292000000005</v>
      </c>
      <c r="O312" s="165">
        <v>1367.29394</v>
      </c>
      <c r="P312" s="165">
        <v>15050.421319999999</v>
      </c>
      <c r="Q312" s="165">
        <v>0</v>
      </c>
      <c r="R312" s="166">
        <v>15050.421319999999</v>
      </c>
      <c r="S312" s="7"/>
      <c r="T312" s="7"/>
      <c r="U312" s="7"/>
      <c r="V312" s="7"/>
      <c r="W312" s="7"/>
      <c r="X312" s="7"/>
      <c r="Y312" s="7"/>
      <c r="Z312" s="7"/>
      <c r="AA312" s="7"/>
      <c r="AB312" s="7"/>
    </row>
    <row r="313" spans="1:28" ht="13.5">
      <c r="A313" s="167"/>
      <c r="B313" s="163" t="s">
        <v>15</v>
      </c>
      <c r="C313" s="163" t="s">
        <v>131</v>
      </c>
      <c r="D313" s="163" t="s">
        <v>131</v>
      </c>
      <c r="E313" s="163">
        <v>80</v>
      </c>
      <c r="F313" s="164">
        <v>0</v>
      </c>
      <c r="G313" s="165">
        <v>0</v>
      </c>
      <c r="H313" s="165">
        <v>0</v>
      </c>
      <c r="I313" s="165">
        <v>2082.77126</v>
      </c>
      <c r="J313" s="165">
        <v>10.928229999999999</v>
      </c>
      <c r="K313" s="165">
        <v>2093.69949</v>
      </c>
      <c r="L313" s="165">
        <v>13814.872090000001</v>
      </c>
      <c r="M313" s="165">
        <v>16.41168</v>
      </c>
      <c r="N313" s="165">
        <v>13831.28377</v>
      </c>
      <c r="O313" s="165">
        <v>15924.983259999999</v>
      </c>
      <c r="P313" s="165">
        <v>21457.385539999999</v>
      </c>
      <c r="Q313" s="165">
        <v>0</v>
      </c>
      <c r="R313" s="166">
        <v>21457.385539999999</v>
      </c>
      <c r="S313" s="7"/>
      <c r="T313" s="7"/>
      <c r="U313" s="7"/>
      <c r="V313" s="7"/>
      <c r="W313" s="7"/>
      <c r="X313" s="7"/>
      <c r="Y313" s="7"/>
      <c r="Z313" s="7"/>
      <c r="AA313" s="7"/>
      <c r="AB313" s="7"/>
    </row>
    <row r="314" spans="1:28" ht="13.5">
      <c r="A314" s="167"/>
      <c r="B314" s="167"/>
      <c r="C314" s="163" t="s">
        <v>15</v>
      </c>
      <c r="D314" s="163" t="s">
        <v>207</v>
      </c>
      <c r="E314" s="163">
        <v>160</v>
      </c>
      <c r="F314" s="164">
        <v>0</v>
      </c>
      <c r="G314" s="165">
        <v>0</v>
      </c>
      <c r="H314" s="165">
        <v>0</v>
      </c>
      <c r="I314" s="165">
        <v>694.26571000000001</v>
      </c>
      <c r="J314" s="165">
        <v>3.8020000000000005E-2</v>
      </c>
      <c r="K314" s="165">
        <v>694.30372999999997</v>
      </c>
      <c r="L314" s="165">
        <v>1124.27259</v>
      </c>
      <c r="M314" s="165">
        <v>0</v>
      </c>
      <c r="N314" s="165">
        <v>1124.27259</v>
      </c>
      <c r="O314" s="165">
        <v>1818.5763200000001</v>
      </c>
      <c r="P314" s="165">
        <v>16088.697529999999</v>
      </c>
      <c r="Q314" s="165">
        <v>0</v>
      </c>
      <c r="R314" s="166">
        <v>16088.697529999999</v>
      </c>
      <c r="S314" s="7"/>
      <c r="T314" s="7"/>
      <c r="U314" s="7"/>
      <c r="V314" s="7"/>
      <c r="W314" s="7"/>
      <c r="X314" s="7"/>
      <c r="Y314" s="7"/>
      <c r="Z314" s="7"/>
      <c r="AA314" s="7"/>
      <c r="AB314" s="7"/>
    </row>
    <row r="315" spans="1:28" ht="13.5">
      <c r="A315" s="167"/>
      <c r="B315" s="167"/>
      <c r="C315" s="167"/>
      <c r="D315" s="163" t="s">
        <v>266</v>
      </c>
      <c r="E315" s="163">
        <v>223</v>
      </c>
      <c r="F315" s="164">
        <v>0</v>
      </c>
      <c r="G315" s="165">
        <v>0</v>
      </c>
      <c r="H315" s="165">
        <v>0</v>
      </c>
      <c r="I315" s="165">
        <v>151.06757999999999</v>
      </c>
      <c r="J315" s="165">
        <v>3.8000000000000002E-4</v>
      </c>
      <c r="K315" s="165">
        <v>151.06796</v>
      </c>
      <c r="L315" s="165">
        <v>339.16818000000001</v>
      </c>
      <c r="M315" s="165">
        <v>0</v>
      </c>
      <c r="N315" s="165">
        <v>339.16818000000001</v>
      </c>
      <c r="O315" s="165">
        <v>490.23614000000003</v>
      </c>
      <c r="P315" s="165">
        <v>8412.8034499999994</v>
      </c>
      <c r="Q315" s="165">
        <v>0</v>
      </c>
      <c r="R315" s="166">
        <v>8412.8034499999994</v>
      </c>
      <c r="S315" s="7"/>
      <c r="T315" s="7"/>
      <c r="U315" s="7"/>
      <c r="V315" s="7"/>
      <c r="W315" s="7"/>
      <c r="X315" s="7"/>
      <c r="Y315" s="7"/>
      <c r="Z315" s="7"/>
      <c r="AA315" s="7"/>
      <c r="AB315" s="7"/>
    </row>
    <row r="316" spans="1:28" ht="13.5">
      <c r="A316" s="167"/>
      <c r="B316" s="163" t="s">
        <v>16</v>
      </c>
      <c r="C316" s="163" t="s">
        <v>134</v>
      </c>
      <c r="D316" s="163" t="s">
        <v>267</v>
      </c>
      <c r="E316" s="163">
        <v>62</v>
      </c>
      <c r="F316" s="164">
        <v>0</v>
      </c>
      <c r="G316" s="165">
        <v>0</v>
      </c>
      <c r="H316" s="165">
        <v>0</v>
      </c>
      <c r="I316" s="165">
        <v>1155.3822399999999</v>
      </c>
      <c r="J316" s="165">
        <v>71.552019999999999</v>
      </c>
      <c r="K316" s="165">
        <v>1226.93426</v>
      </c>
      <c r="L316" s="165">
        <v>3268.7117599999997</v>
      </c>
      <c r="M316" s="165">
        <v>0</v>
      </c>
      <c r="N316" s="165">
        <v>3268.7117599999997</v>
      </c>
      <c r="O316" s="165">
        <v>4495.6460199999992</v>
      </c>
      <c r="P316" s="165">
        <v>21923.30672</v>
      </c>
      <c r="Q316" s="165">
        <v>0</v>
      </c>
      <c r="R316" s="166">
        <v>21923.30672</v>
      </c>
      <c r="S316" s="7"/>
      <c r="T316" s="7"/>
      <c r="U316" s="7"/>
      <c r="V316" s="7"/>
      <c r="W316" s="7"/>
      <c r="X316" s="7"/>
      <c r="Y316" s="7"/>
      <c r="Z316" s="7"/>
      <c r="AA316" s="7"/>
      <c r="AB316" s="7"/>
    </row>
    <row r="317" spans="1:28" ht="13.5">
      <c r="A317" s="167"/>
      <c r="B317" s="167"/>
      <c r="C317" s="163" t="s">
        <v>137</v>
      </c>
      <c r="D317" s="163" t="s">
        <v>138</v>
      </c>
      <c r="E317" s="163">
        <v>35</v>
      </c>
      <c r="F317" s="164">
        <v>0</v>
      </c>
      <c r="G317" s="165">
        <v>0</v>
      </c>
      <c r="H317" s="165">
        <v>0</v>
      </c>
      <c r="I317" s="165">
        <v>966.11572999999999</v>
      </c>
      <c r="J317" s="165">
        <v>19.801479999999998</v>
      </c>
      <c r="K317" s="165">
        <v>985.91720999999995</v>
      </c>
      <c r="L317" s="165">
        <v>7726.5167999999994</v>
      </c>
      <c r="M317" s="165">
        <v>0</v>
      </c>
      <c r="N317" s="165">
        <v>7726.5167999999994</v>
      </c>
      <c r="O317" s="165">
        <v>8712.434009999999</v>
      </c>
      <c r="P317" s="165">
        <v>23984.937559999998</v>
      </c>
      <c r="Q317" s="165">
        <v>0</v>
      </c>
      <c r="R317" s="166">
        <v>23984.937559999998</v>
      </c>
      <c r="S317" s="7"/>
      <c r="T317" s="7"/>
      <c r="U317" s="7"/>
      <c r="V317" s="7"/>
      <c r="W317" s="7"/>
      <c r="X317" s="7"/>
      <c r="Y317" s="7"/>
      <c r="Z317" s="7"/>
      <c r="AA317" s="7"/>
      <c r="AB317" s="7"/>
    </row>
    <row r="318" spans="1:28" ht="13.5">
      <c r="A318" s="167"/>
      <c r="B318" s="167"/>
      <c r="C318" s="163" t="s">
        <v>16</v>
      </c>
      <c r="D318" s="163" t="s">
        <v>139</v>
      </c>
      <c r="E318" s="163">
        <v>8</v>
      </c>
      <c r="F318" s="164">
        <v>0</v>
      </c>
      <c r="G318" s="165">
        <v>0</v>
      </c>
      <c r="H318" s="165">
        <v>0</v>
      </c>
      <c r="I318" s="165">
        <v>2637.3122200000003</v>
      </c>
      <c r="J318" s="165">
        <v>107.76289</v>
      </c>
      <c r="K318" s="165">
        <v>2745.0751099999998</v>
      </c>
      <c r="L318" s="165">
        <v>12208.44074</v>
      </c>
      <c r="M318" s="165">
        <v>5.9058799999999998</v>
      </c>
      <c r="N318" s="165">
        <v>12214.346619999998</v>
      </c>
      <c r="O318" s="165">
        <v>14959.42173</v>
      </c>
      <c r="P318" s="165">
        <v>24940.51945</v>
      </c>
      <c r="Q318" s="165">
        <v>0</v>
      </c>
      <c r="R318" s="166">
        <v>24940.51945</v>
      </c>
      <c r="S318" s="7"/>
      <c r="T318" s="7"/>
      <c r="U318" s="7"/>
      <c r="V318" s="7"/>
      <c r="W318" s="7"/>
      <c r="X318" s="7"/>
      <c r="Y318" s="7"/>
      <c r="Z318" s="7"/>
      <c r="AA318" s="7"/>
      <c r="AB318" s="7"/>
    </row>
    <row r="319" spans="1:28" ht="13.5">
      <c r="A319" s="167"/>
      <c r="B319" s="167"/>
      <c r="C319" s="167"/>
      <c r="D319" s="167"/>
      <c r="E319" s="168">
        <v>10</v>
      </c>
      <c r="F319" s="169">
        <v>0</v>
      </c>
      <c r="G319" s="121">
        <v>0</v>
      </c>
      <c r="H319" s="121">
        <v>0</v>
      </c>
      <c r="I319" s="121">
        <v>1717.67877</v>
      </c>
      <c r="J319" s="121">
        <v>117.31206</v>
      </c>
      <c r="K319" s="121">
        <v>1834.9908300000002</v>
      </c>
      <c r="L319" s="121">
        <v>6780.6136299999998</v>
      </c>
      <c r="M319" s="121">
        <v>28.987069999999999</v>
      </c>
      <c r="N319" s="121">
        <v>6809.6007</v>
      </c>
      <c r="O319" s="121">
        <v>8644.5915299999997</v>
      </c>
      <c r="P319" s="121">
        <v>18912.74984</v>
      </c>
      <c r="Q319" s="121">
        <v>0</v>
      </c>
      <c r="R319" s="170">
        <v>18912.74984</v>
      </c>
      <c r="S319" s="7"/>
      <c r="T319" s="7"/>
      <c r="U319" s="7"/>
      <c r="V319" s="7"/>
      <c r="W319" s="7"/>
      <c r="X319" s="7"/>
      <c r="Y319" s="7"/>
      <c r="Z319" s="7"/>
      <c r="AA319" s="7"/>
      <c r="AB319" s="7"/>
    </row>
    <row r="320" spans="1:28" ht="13.5">
      <c r="A320" s="167"/>
      <c r="B320" s="167"/>
      <c r="C320" s="167"/>
      <c r="D320" s="167"/>
      <c r="E320" s="168">
        <v>63</v>
      </c>
      <c r="F320" s="169">
        <v>0</v>
      </c>
      <c r="G320" s="121">
        <v>0</v>
      </c>
      <c r="H320" s="121">
        <v>0</v>
      </c>
      <c r="I320" s="121">
        <v>1737.6014299999999</v>
      </c>
      <c r="J320" s="121">
        <v>1.3227500000000001</v>
      </c>
      <c r="K320" s="121">
        <v>1738.92418</v>
      </c>
      <c r="L320" s="121">
        <v>3603.3667599999999</v>
      </c>
      <c r="M320" s="121">
        <v>2.6000000000000003E-4</v>
      </c>
      <c r="N320" s="121">
        <v>3603.3670200000001</v>
      </c>
      <c r="O320" s="121">
        <v>5342.2912000000006</v>
      </c>
      <c r="P320" s="121">
        <v>23126.814269999999</v>
      </c>
      <c r="Q320" s="121">
        <v>0</v>
      </c>
      <c r="R320" s="170">
        <v>23126.814269999999</v>
      </c>
      <c r="S320" s="7"/>
      <c r="T320" s="7"/>
      <c r="U320" s="7"/>
      <c r="V320" s="7"/>
      <c r="W320" s="7"/>
      <c r="X320" s="7"/>
      <c r="Y320" s="7"/>
      <c r="Z320" s="7"/>
      <c r="AA320" s="7"/>
      <c r="AB320" s="7"/>
    </row>
    <row r="321" spans="1:28" ht="13.5">
      <c r="A321" s="167"/>
      <c r="B321" s="167"/>
      <c r="C321" s="167"/>
      <c r="D321" s="163" t="s">
        <v>140</v>
      </c>
      <c r="E321" s="163">
        <v>39</v>
      </c>
      <c r="F321" s="164">
        <v>0</v>
      </c>
      <c r="G321" s="165">
        <v>0</v>
      </c>
      <c r="H321" s="165">
        <v>0</v>
      </c>
      <c r="I321" s="165">
        <v>1098.95569</v>
      </c>
      <c r="J321" s="165">
        <v>17.244319999999998</v>
      </c>
      <c r="K321" s="165">
        <v>1116.20001</v>
      </c>
      <c r="L321" s="165">
        <v>3628.9663100000002</v>
      </c>
      <c r="M321" s="165">
        <v>2.589E-2</v>
      </c>
      <c r="N321" s="165">
        <v>3628.9922000000001</v>
      </c>
      <c r="O321" s="165">
        <v>4745.1922100000002</v>
      </c>
      <c r="P321" s="165">
        <v>14710.679820000001</v>
      </c>
      <c r="Q321" s="165">
        <v>0</v>
      </c>
      <c r="R321" s="166">
        <v>14710.679820000001</v>
      </c>
      <c r="S321" s="7"/>
      <c r="T321" s="7"/>
      <c r="U321" s="7"/>
      <c r="V321" s="7"/>
      <c r="W321" s="7"/>
      <c r="X321" s="7"/>
      <c r="Y321" s="7"/>
      <c r="Z321" s="7"/>
      <c r="AA321" s="7"/>
      <c r="AB321" s="7"/>
    </row>
    <row r="322" spans="1:28" ht="13.5">
      <c r="A322" s="167"/>
      <c r="B322" s="167"/>
      <c r="C322" s="167"/>
      <c r="D322" s="163" t="s">
        <v>144</v>
      </c>
      <c r="E322" s="163">
        <v>151</v>
      </c>
      <c r="F322" s="164">
        <v>0</v>
      </c>
      <c r="G322" s="165">
        <v>0</v>
      </c>
      <c r="H322" s="165">
        <v>0</v>
      </c>
      <c r="I322" s="165">
        <v>2648.5967799999999</v>
      </c>
      <c r="J322" s="165">
        <v>130.07330999999999</v>
      </c>
      <c r="K322" s="165">
        <v>2778.6700900000001</v>
      </c>
      <c r="L322" s="165">
        <v>42076.703219999996</v>
      </c>
      <c r="M322" s="165">
        <v>411.52314000000001</v>
      </c>
      <c r="N322" s="165">
        <v>42488.226360000001</v>
      </c>
      <c r="O322" s="165">
        <v>45266.89645</v>
      </c>
      <c r="P322" s="165">
        <v>14882.89777</v>
      </c>
      <c r="Q322" s="165">
        <v>0</v>
      </c>
      <c r="R322" s="166">
        <v>14882.89777</v>
      </c>
      <c r="S322" s="7"/>
      <c r="T322" s="7"/>
      <c r="U322" s="7"/>
      <c r="V322" s="7"/>
      <c r="W322" s="7"/>
      <c r="X322" s="7"/>
      <c r="Y322" s="7"/>
      <c r="Z322" s="7"/>
      <c r="AA322" s="7"/>
      <c r="AB322" s="7"/>
    </row>
    <row r="323" spans="1:28" ht="13.5">
      <c r="A323" s="167"/>
      <c r="B323" s="167"/>
      <c r="C323" s="167"/>
      <c r="D323" s="163" t="s">
        <v>145</v>
      </c>
      <c r="E323" s="163">
        <v>28</v>
      </c>
      <c r="F323" s="164">
        <v>0</v>
      </c>
      <c r="G323" s="165">
        <v>0</v>
      </c>
      <c r="H323" s="165">
        <v>0</v>
      </c>
      <c r="I323" s="165">
        <v>1774.34953</v>
      </c>
      <c r="J323" s="165">
        <v>0.46274999999999999</v>
      </c>
      <c r="K323" s="165">
        <v>1774.8122800000001</v>
      </c>
      <c r="L323" s="165">
        <v>10262.83793</v>
      </c>
      <c r="M323" s="165">
        <v>3.8304</v>
      </c>
      <c r="N323" s="165">
        <v>10266.66833</v>
      </c>
      <c r="O323" s="165">
        <v>12041.480609999999</v>
      </c>
      <c r="P323" s="165">
        <v>18068.4565</v>
      </c>
      <c r="Q323" s="165">
        <v>0</v>
      </c>
      <c r="R323" s="166">
        <v>18068.4565</v>
      </c>
      <c r="S323" s="7"/>
      <c r="T323" s="7"/>
      <c r="U323" s="7"/>
      <c r="V323" s="7"/>
      <c r="W323" s="7"/>
      <c r="X323" s="7"/>
      <c r="Y323" s="7"/>
      <c r="Z323" s="7"/>
      <c r="AA323" s="7"/>
      <c r="AB323" s="7"/>
    </row>
    <row r="324" spans="1:28" ht="13.5">
      <c r="A324" s="167"/>
      <c r="B324" s="167"/>
      <c r="C324" s="167"/>
      <c r="D324" s="163" t="s">
        <v>146</v>
      </c>
      <c r="E324" s="163">
        <v>42</v>
      </c>
      <c r="F324" s="164">
        <v>0</v>
      </c>
      <c r="G324" s="165">
        <v>0</v>
      </c>
      <c r="H324" s="165">
        <v>0</v>
      </c>
      <c r="I324" s="165">
        <v>1560.0865200000001</v>
      </c>
      <c r="J324" s="165">
        <v>39.921169999999996</v>
      </c>
      <c r="K324" s="165">
        <v>1600.0076899999999</v>
      </c>
      <c r="L324" s="165">
        <v>10703.778390000001</v>
      </c>
      <c r="M324" s="165">
        <v>0.14615999999999998</v>
      </c>
      <c r="N324" s="165">
        <v>10703.924550000002</v>
      </c>
      <c r="O324" s="165">
        <v>12303.93224</v>
      </c>
      <c r="P324" s="165">
        <v>15789.523740000001</v>
      </c>
      <c r="Q324" s="165">
        <v>0</v>
      </c>
      <c r="R324" s="166">
        <v>15789.523740000001</v>
      </c>
      <c r="S324" s="7"/>
      <c r="T324" s="7"/>
      <c r="U324" s="7"/>
      <c r="V324" s="7"/>
      <c r="W324" s="7"/>
      <c r="X324" s="7"/>
      <c r="Y324" s="7"/>
      <c r="Z324" s="7"/>
      <c r="AA324" s="7"/>
      <c r="AB324" s="7"/>
    </row>
    <row r="325" spans="1:28" ht="13.5">
      <c r="A325" s="167"/>
      <c r="B325" s="167"/>
      <c r="C325" s="167"/>
      <c r="D325" s="163" t="s">
        <v>150</v>
      </c>
      <c r="E325" s="163">
        <v>206</v>
      </c>
      <c r="F325" s="164">
        <v>0</v>
      </c>
      <c r="G325" s="165">
        <v>0</v>
      </c>
      <c r="H325" s="165">
        <v>0</v>
      </c>
      <c r="I325" s="165">
        <v>10899.351130000001</v>
      </c>
      <c r="J325" s="165">
        <v>98.137199999999993</v>
      </c>
      <c r="K325" s="165">
        <v>10997.48833</v>
      </c>
      <c r="L325" s="165">
        <v>442232.17820999998</v>
      </c>
      <c r="M325" s="165">
        <v>105.53222</v>
      </c>
      <c r="N325" s="165">
        <v>442337.71043000004</v>
      </c>
      <c r="O325" s="165">
        <v>453335.19876</v>
      </c>
      <c r="P325" s="165">
        <v>0</v>
      </c>
      <c r="Q325" s="165">
        <v>0</v>
      </c>
      <c r="R325" s="166">
        <v>0</v>
      </c>
      <c r="S325" s="7"/>
      <c r="T325" s="7"/>
      <c r="U325" s="7"/>
      <c r="V325" s="7"/>
      <c r="W325" s="7"/>
      <c r="X325" s="7"/>
      <c r="Y325" s="7"/>
      <c r="Z325" s="7"/>
      <c r="AA325" s="7"/>
      <c r="AB325" s="7"/>
    </row>
    <row r="326" spans="1:28" ht="13.5">
      <c r="A326" s="167"/>
      <c r="B326" s="167"/>
      <c r="C326" s="167"/>
      <c r="D326" s="163" t="s">
        <v>151</v>
      </c>
      <c r="E326" s="163">
        <v>29</v>
      </c>
      <c r="F326" s="164">
        <v>0</v>
      </c>
      <c r="G326" s="165">
        <v>0</v>
      </c>
      <c r="H326" s="165">
        <v>0</v>
      </c>
      <c r="I326" s="165">
        <v>1916.53594</v>
      </c>
      <c r="J326" s="165">
        <v>15.287520000000001</v>
      </c>
      <c r="K326" s="165">
        <v>1931.8234600000001</v>
      </c>
      <c r="L326" s="165">
        <v>16439.627069999999</v>
      </c>
      <c r="M326" s="165">
        <v>37.677669999999999</v>
      </c>
      <c r="N326" s="165">
        <v>16477.30474</v>
      </c>
      <c r="O326" s="165">
        <v>18409.128199999999</v>
      </c>
      <c r="P326" s="165">
        <v>19594.869460000002</v>
      </c>
      <c r="Q326" s="165">
        <v>0</v>
      </c>
      <c r="R326" s="166">
        <v>19594.869460000002</v>
      </c>
      <c r="S326" s="7"/>
      <c r="T326" s="7"/>
      <c r="U326" s="7"/>
      <c r="V326" s="7"/>
      <c r="W326" s="7"/>
      <c r="X326" s="7"/>
      <c r="Y326" s="7"/>
      <c r="Z326" s="7"/>
      <c r="AA326" s="7"/>
      <c r="AB326" s="7"/>
    </row>
    <row r="327" spans="1:28" ht="13.5">
      <c r="A327" s="167"/>
      <c r="B327" s="167"/>
      <c r="C327" s="167"/>
      <c r="D327" s="167"/>
      <c r="E327" s="168">
        <v>38</v>
      </c>
      <c r="F327" s="169">
        <v>0</v>
      </c>
      <c r="G327" s="121">
        <v>0</v>
      </c>
      <c r="H327" s="121">
        <v>0</v>
      </c>
      <c r="I327" s="121">
        <v>1871.3613300000002</v>
      </c>
      <c r="J327" s="121">
        <v>13.17065</v>
      </c>
      <c r="K327" s="121">
        <v>1884.53198</v>
      </c>
      <c r="L327" s="121">
        <v>25881.217329999999</v>
      </c>
      <c r="M327" s="121">
        <v>44.801830000000002</v>
      </c>
      <c r="N327" s="121">
        <v>25926.01916</v>
      </c>
      <c r="O327" s="121">
        <v>27810.55114</v>
      </c>
      <c r="P327" s="121">
        <v>21811.6407</v>
      </c>
      <c r="Q327" s="121">
        <v>0</v>
      </c>
      <c r="R327" s="170">
        <v>21811.6407</v>
      </c>
      <c r="S327" s="7"/>
      <c r="T327" s="7"/>
      <c r="U327" s="7"/>
      <c r="V327" s="7"/>
      <c r="W327" s="7"/>
      <c r="X327" s="7"/>
      <c r="Y327" s="7"/>
      <c r="Z327" s="7"/>
      <c r="AA327" s="7"/>
      <c r="AB327" s="7"/>
    </row>
    <row r="328" spans="1:28" ht="13.5">
      <c r="A328" s="167"/>
      <c r="B328" s="167"/>
      <c r="C328" s="167"/>
      <c r="D328" s="167"/>
      <c r="E328" s="168">
        <v>64</v>
      </c>
      <c r="F328" s="169">
        <v>0</v>
      </c>
      <c r="G328" s="121">
        <v>0</v>
      </c>
      <c r="H328" s="121">
        <v>0</v>
      </c>
      <c r="I328" s="121">
        <v>1000.7164300000001</v>
      </c>
      <c r="J328" s="121">
        <v>1.0409999999999999</v>
      </c>
      <c r="K328" s="121">
        <v>1001.75743</v>
      </c>
      <c r="L328" s="121">
        <v>10967.4761</v>
      </c>
      <c r="M328" s="121">
        <v>1.8905099999999999</v>
      </c>
      <c r="N328" s="121">
        <v>10969.366609999999</v>
      </c>
      <c r="O328" s="121">
        <v>11971.124039999999</v>
      </c>
      <c r="P328" s="121">
        <v>14045.549800000001</v>
      </c>
      <c r="Q328" s="121">
        <v>0</v>
      </c>
      <c r="R328" s="170">
        <v>14045.549800000001</v>
      </c>
      <c r="S328" s="7"/>
      <c r="T328" s="7"/>
      <c r="U328" s="7"/>
      <c r="V328" s="7"/>
      <c r="W328" s="7"/>
      <c r="X328" s="7"/>
      <c r="Y328" s="7"/>
      <c r="Z328" s="7"/>
      <c r="AA328" s="7"/>
      <c r="AB328" s="7"/>
    </row>
    <row r="329" spans="1:28" ht="13.5">
      <c r="A329" s="167"/>
      <c r="B329" s="167"/>
      <c r="C329" s="167"/>
      <c r="D329" s="163" t="s">
        <v>153</v>
      </c>
      <c r="E329" s="163">
        <v>54</v>
      </c>
      <c r="F329" s="164">
        <v>0</v>
      </c>
      <c r="G329" s="165">
        <v>0</v>
      </c>
      <c r="H329" s="165">
        <v>0</v>
      </c>
      <c r="I329" s="165">
        <v>818.70249000000001</v>
      </c>
      <c r="J329" s="165">
        <v>8.6311</v>
      </c>
      <c r="K329" s="165">
        <v>827.33358999999996</v>
      </c>
      <c r="L329" s="165">
        <v>18917.957640000001</v>
      </c>
      <c r="M329" s="165">
        <v>162.35420000000002</v>
      </c>
      <c r="N329" s="165">
        <v>19080.311839999998</v>
      </c>
      <c r="O329" s="165">
        <v>19907.64543</v>
      </c>
      <c r="P329" s="165">
        <v>17967.72639</v>
      </c>
      <c r="Q329" s="165">
        <v>0</v>
      </c>
      <c r="R329" s="166">
        <v>17967.72639</v>
      </c>
      <c r="S329" s="7"/>
      <c r="T329" s="7"/>
      <c r="U329" s="7"/>
      <c r="V329" s="7"/>
      <c r="W329" s="7"/>
      <c r="X329" s="7"/>
      <c r="Y329" s="7"/>
      <c r="Z329" s="7"/>
      <c r="AA329" s="7"/>
      <c r="AB329" s="7"/>
    </row>
    <row r="330" spans="1:28" ht="13.5">
      <c r="A330" s="167"/>
      <c r="B330" s="167"/>
      <c r="C330" s="167"/>
      <c r="D330" s="163" t="s">
        <v>155</v>
      </c>
      <c r="E330" s="163">
        <v>44</v>
      </c>
      <c r="F330" s="164">
        <v>0</v>
      </c>
      <c r="G330" s="165">
        <v>0</v>
      </c>
      <c r="H330" s="165">
        <v>0</v>
      </c>
      <c r="I330" s="165">
        <v>4970.1117899999999</v>
      </c>
      <c r="J330" s="165">
        <v>195.86407</v>
      </c>
      <c r="K330" s="165">
        <v>5165.9758600000005</v>
      </c>
      <c r="L330" s="165">
        <v>42272.617109999999</v>
      </c>
      <c r="M330" s="165">
        <v>378.60485999999997</v>
      </c>
      <c r="N330" s="165">
        <v>42651.221969999999</v>
      </c>
      <c r="O330" s="165">
        <v>47817.197829999997</v>
      </c>
      <c r="P330" s="165">
        <v>16695.734670000002</v>
      </c>
      <c r="Q330" s="165">
        <v>17.515279999999997</v>
      </c>
      <c r="R330" s="166">
        <v>16713.249949999998</v>
      </c>
      <c r="S330" s="7"/>
      <c r="T330" s="7"/>
      <c r="U330" s="7"/>
      <c r="V330" s="7"/>
      <c r="W330" s="7"/>
      <c r="X330" s="7"/>
      <c r="Y330" s="7"/>
      <c r="Z330" s="7"/>
      <c r="AA330" s="7"/>
      <c r="AB330" s="7"/>
    </row>
    <row r="331" spans="1:28" ht="13.5">
      <c r="A331" s="167"/>
      <c r="B331" s="167"/>
      <c r="C331" s="167"/>
      <c r="D331" s="163" t="s">
        <v>157</v>
      </c>
      <c r="E331" s="163">
        <v>32</v>
      </c>
      <c r="F331" s="164">
        <v>0</v>
      </c>
      <c r="G331" s="165">
        <v>0</v>
      </c>
      <c r="H331" s="165">
        <v>0</v>
      </c>
      <c r="I331" s="165">
        <v>1025.2808299999999</v>
      </c>
      <c r="J331" s="165">
        <v>36.495179999999998</v>
      </c>
      <c r="K331" s="165">
        <v>1061.77601</v>
      </c>
      <c r="L331" s="165">
        <v>8002.5656600000002</v>
      </c>
      <c r="M331" s="165">
        <v>30.76587</v>
      </c>
      <c r="N331" s="165">
        <v>8033.3315300000004</v>
      </c>
      <c r="O331" s="165">
        <v>9095.1075399999991</v>
      </c>
      <c r="P331" s="165">
        <v>11732.492320000001</v>
      </c>
      <c r="Q331" s="165">
        <v>0</v>
      </c>
      <c r="R331" s="166">
        <v>11732.492320000001</v>
      </c>
      <c r="S331" s="7"/>
      <c r="T331" s="7"/>
      <c r="U331" s="7"/>
      <c r="V331" s="7"/>
      <c r="W331" s="7"/>
      <c r="X331" s="7"/>
      <c r="Y331" s="7"/>
      <c r="Z331" s="7"/>
      <c r="AA331" s="7"/>
      <c r="AB331" s="7"/>
    </row>
    <row r="332" spans="1:28" ht="13.5">
      <c r="A332" s="167"/>
      <c r="B332" s="167"/>
      <c r="C332" s="167"/>
      <c r="D332" s="163" t="s">
        <v>158</v>
      </c>
      <c r="E332" s="163">
        <v>30</v>
      </c>
      <c r="F332" s="164">
        <v>0</v>
      </c>
      <c r="G332" s="165">
        <v>0</v>
      </c>
      <c r="H332" s="165">
        <v>0</v>
      </c>
      <c r="I332" s="165">
        <v>1368.97929</v>
      </c>
      <c r="J332" s="165">
        <v>66.325919999999996</v>
      </c>
      <c r="K332" s="165">
        <v>1435.30521</v>
      </c>
      <c r="L332" s="165">
        <v>16918.39803</v>
      </c>
      <c r="M332" s="165">
        <v>109.15027000000001</v>
      </c>
      <c r="N332" s="165">
        <v>17027.548300000002</v>
      </c>
      <c r="O332" s="165">
        <v>18462.853510000001</v>
      </c>
      <c r="P332" s="165">
        <v>9608.6168300000008</v>
      </c>
      <c r="Q332" s="165">
        <v>0</v>
      </c>
      <c r="R332" s="166">
        <v>9608.6168300000008</v>
      </c>
      <c r="S332" s="7"/>
      <c r="T332" s="7"/>
      <c r="U332" s="7"/>
      <c r="V332" s="7"/>
      <c r="W332" s="7"/>
      <c r="X332" s="7"/>
      <c r="Y332" s="7"/>
      <c r="Z332" s="7"/>
      <c r="AA332" s="7"/>
      <c r="AB332" s="7"/>
    </row>
    <row r="333" spans="1:28" ht="13.5">
      <c r="A333" s="167"/>
      <c r="B333" s="167"/>
      <c r="C333" s="167"/>
      <c r="D333" s="163" t="s">
        <v>210</v>
      </c>
      <c r="E333" s="163">
        <v>53</v>
      </c>
      <c r="F333" s="164">
        <v>0</v>
      </c>
      <c r="G333" s="165">
        <v>0</v>
      </c>
      <c r="H333" s="165">
        <v>0</v>
      </c>
      <c r="I333" s="165">
        <v>1092.21605</v>
      </c>
      <c r="J333" s="165">
        <v>17.760759999999998</v>
      </c>
      <c r="K333" s="165">
        <v>1109.9768100000001</v>
      </c>
      <c r="L333" s="165">
        <v>5869.3962699999993</v>
      </c>
      <c r="M333" s="165">
        <v>0</v>
      </c>
      <c r="N333" s="165">
        <v>5869.3962699999993</v>
      </c>
      <c r="O333" s="165">
        <v>6979.3730800000003</v>
      </c>
      <c r="P333" s="165">
        <v>12876.930710000001</v>
      </c>
      <c r="Q333" s="165">
        <v>0</v>
      </c>
      <c r="R333" s="166">
        <v>12876.930710000001</v>
      </c>
      <c r="S333" s="7"/>
      <c r="T333" s="7"/>
      <c r="U333" s="7"/>
      <c r="V333" s="7"/>
      <c r="W333" s="7"/>
      <c r="X333" s="7"/>
      <c r="Y333" s="7"/>
      <c r="Z333" s="7"/>
      <c r="AA333" s="7"/>
      <c r="AB333" s="7"/>
    </row>
    <row r="334" spans="1:28" ht="13.5">
      <c r="A334" s="167"/>
      <c r="B334" s="167"/>
      <c r="C334" s="167"/>
      <c r="D334" s="163" t="s">
        <v>160</v>
      </c>
      <c r="E334" s="163">
        <v>41</v>
      </c>
      <c r="F334" s="164">
        <v>0</v>
      </c>
      <c r="G334" s="165">
        <v>0</v>
      </c>
      <c r="H334" s="165">
        <v>0</v>
      </c>
      <c r="I334" s="165">
        <v>2451.30863</v>
      </c>
      <c r="J334" s="165">
        <v>66.624220000000008</v>
      </c>
      <c r="K334" s="165">
        <v>2517.9328500000001</v>
      </c>
      <c r="L334" s="165">
        <v>35136.6708</v>
      </c>
      <c r="M334" s="165">
        <v>222.84759</v>
      </c>
      <c r="N334" s="165">
        <v>35359.518389999997</v>
      </c>
      <c r="O334" s="165">
        <v>37877.451240000002</v>
      </c>
      <c r="P334" s="165">
        <v>6658.3341300000002</v>
      </c>
      <c r="Q334" s="165">
        <v>0</v>
      </c>
      <c r="R334" s="166">
        <v>6658.3341300000002</v>
      </c>
      <c r="S334" s="7"/>
      <c r="T334" s="7"/>
      <c r="U334" s="7"/>
      <c r="V334" s="7"/>
      <c r="W334" s="7"/>
      <c r="X334" s="7"/>
      <c r="Y334" s="7"/>
      <c r="Z334" s="7"/>
      <c r="AA334" s="7"/>
      <c r="AB334" s="7"/>
    </row>
    <row r="335" spans="1:28" ht="13.5">
      <c r="A335" s="167"/>
      <c r="B335" s="163" t="s">
        <v>17</v>
      </c>
      <c r="C335" s="163" t="s">
        <v>165</v>
      </c>
      <c r="D335" s="163" t="s">
        <v>166</v>
      </c>
      <c r="E335" s="163">
        <v>189</v>
      </c>
      <c r="F335" s="164">
        <v>0</v>
      </c>
      <c r="G335" s="165">
        <v>0</v>
      </c>
      <c r="H335" s="165">
        <v>0</v>
      </c>
      <c r="I335" s="165">
        <v>1018.8699399999999</v>
      </c>
      <c r="J335" s="165">
        <v>3.8460199999999998</v>
      </c>
      <c r="K335" s="165">
        <v>1022.71596</v>
      </c>
      <c r="L335" s="165">
        <v>1905.66804</v>
      </c>
      <c r="M335" s="165">
        <v>25.750509999999998</v>
      </c>
      <c r="N335" s="165">
        <v>1931.4185500000001</v>
      </c>
      <c r="O335" s="165">
        <v>2954.1345099999999</v>
      </c>
      <c r="P335" s="165">
        <v>16901.991149999998</v>
      </c>
      <c r="Q335" s="165">
        <v>0</v>
      </c>
      <c r="R335" s="166">
        <v>16901.991149999998</v>
      </c>
      <c r="S335" s="7"/>
      <c r="T335" s="7"/>
      <c r="U335" s="7"/>
      <c r="V335" s="7"/>
      <c r="W335" s="7"/>
      <c r="X335" s="7"/>
      <c r="Y335" s="7"/>
      <c r="Z335" s="7"/>
      <c r="AA335" s="7"/>
      <c r="AB335" s="7"/>
    </row>
    <row r="336" spans="1:28" ht="13.5">
      <c r="A336" s="167"/>
      <c r="B336" s="163" t="s">
        <v>18</v>
      </c>
      <c r="C336" s="163" t="s">
        <v>167</v>
      </c>
      <c r="D336" s="163" t="s">
        <v>167</v>
      </c>
      <c r="E336" s="163">
        <v>201</v>
      </c>
      <c r="F336" s="164">
        <v>0</v>
      </c>
      <c r="G336" s="165">
        <v>0</v>
      </c>
      <c r="H336" s="165">
        <v>0</v>
      </c>
      <c r="I336" s="165">
        <v>2951.7661200000002</v>
      </c>
      <c r="J336" s="165">
        <v>160.05839</v>
      </c>
      <c r="K336" s="165">
        <v>3111.8245099999999</v>
      </c>
      <c r="L336" s="165">
        <v>1591.97693</v>
      </c>
      <c r="M336" s="165">
        <v>0</v>
      </c>
      <c r="N336" s="165">
        <v>1591.97693</v>
      </c>
      <c r="O336" s="165">
        <v>4703.8014400000002</v>
      </c>
      <c r="P336" s="165">
        <v>31252.866449999998</v>
      </c>
      <c r="Q336" s="165">
        <v>0</v>
      </c>
      <c r="R336" s="166">
        <v>31252.866449999998</v>
      </c>
      <c r="S336" s="7"/>
      <c r="T336" s="7"/>
      <c r="U336" s="7"/>
      <c r="V336" s="7"/>
      <c r="W336" s="7"/>
      <c r="X336" s="7"/>
      <c r="Y336" s="7"/>
      <c r="Z336" s="7"/>
      <c r="AA336" s="7"/>
      <c r="AB336" s="7"/>
    </row>
    <row r="337" spans="1:28" ht="13.5">
      <c r="A337" s="167"/>
      <c r="B337" s="163" t="s">
        <v>19</v>
      </c>
      <c r="C337" s="163" t="s">
        <v>168</v>
      </c>
      <c r="D337" s="163" t="s">
        <v>168</v>
      </c>
      <c r="E337" s="163">
        <v>150</v>
      </c>
      <c r="F337" s="164">
        <v>0</v>
      </c>
      <c r="G337" s="165">
        <v>0</v>
      </c>
      <c r="H337" s="165">
        <v>0</v>
      </c>
      <c r="I337" s="165">
        <v>1231.62817</v>
      </c>
      <c r="J337" s="165">
        <v>1.0569300000000001</v>
      </c>
      <c r="K337" s="165">
        <v>1232.6851000000001</v>
      </c>
      <c r="L337" s="165">
        <v>4839.8305599999994</v>
      </c>
      <c r="M337" s="165">
        <v>0</v>
      </c>
      <c r="N337" s="165">
        <v>4839.8305599999994</v>
      </c>
      <c r="O337" s="165">
        <v>6072.51566</v>
      </c>
      <c r="P337" s="165">
        <v>12432.7217</v>
      </c>
      <c r="Q337" s="165">
        <v>0</v>
      </c>
      <c r="R337" s="166">
        <v>12432.7217</v>
      </c>
      <c r="S337" s="7"/>
      <c r="T337" s="7"/>
      <c r="U337" s="7"/>
      <c r="V337" s="7"/>
      <c r="W337" s="7"/>
      <c r="X337" s="7"/>
      <c r="Y337" s="7"/>
      <c r="Z337" s="7"/>
      <c r="AA337" s="7"/>
      <c r="AB337" s="7"/>
    </row>
    <row r="338" spans="1:28" ht="13.5">
      <c r="A338" s="167"/>
      <c r="B338" s="167"/>
      <c r="C338" s="163" t="s">
        <v>169</v>
      </c>
      <c r="D338" s="163" t="s">
        <v>19</v>
      </c>
      <c r="E338" s="163">
        <v>147</v>
      </c>
      <c r="F338" s="164">
        <v>0</v>
      </c>
      <c r="G338" s="165">
        <v>0</v>
      </c>
      <c r="H338" s="165">
        <v>0</v>
      </c>
      <c r="I338" s="165">
        <v>834.49085000000002</v>
      </c>
      <c r="J338" s="165">
        <v>14.620520000000001</v>
      </c>
      <c r="K338" s="165">
        <v>849.11136999999997</v>
      </c>
      <c r="L338" s="165">
        <v>4810.8276399999995</v>
      </c>
      <c r="M338" s="165">
        <v>1.8366400000000001</v>
      </c>
      <c r="N338" s="165">
        <v>4812.66428</v>
      </c>
      <c r="O338" s="165">
        <v>5661.7756500000005</v>
      </c>
      <c r="P338" s="165">
        <v>21102.690129999999</v>
      </c>
      <c r="Q338" s="165">
        <v>0</v>
      </c>
      <c r="R338" s="166">
        <v>21102.690129999999</v>
      </c>
      <c r="S338" s="7"/>
      <c r="T338" s="7"/>
      <c r="U338" s="7"/>
      <c r="V338" s="7"/>
      <c r="W338" s="7"/>
      <c r="X338" s="7"/>
      <c r="Y338" s="7"/>
      <c r="Z338" s="7"/>
      <c r="AA338" s="7"/>
      <c r="AB338" s="7"/>
    </row>
    <row r="339" spans="1:28" ht="13.5">
      <c r="A339" s="167"/>
      <c r="B339" s="163" t="s">
        <v>20</v>
      </c>
      <c r="C339" s="163" t="s">
        <v>268</v>
      </c>
      <c r="D339" s="163" t="s">
        <v>268</v>
      </c>
      <c r="E339" s="163">
        <v>60</v>
      </c>
      <c r="F339" s="164">
        <v>0</v>
      </c>
      <c r="G339" s="165">
        <v>0</v>
      </c>
      <c r="H339" s="165">
        <v>0</v>
      </c>
      <c r="I339" s="165">
        <v>1473.0953200000001</v>
      </c>
      <c r="J339" s="165">
        <v>0.20396</v>
      </c>
      <c r="K339" s="165">
        <v>1473.29928</v>
      </c>
      <c r="L339" s="165">
        <v>1951.0231899999999</v>
      </c>
      <c r="M339" s="165">
        <v>0</v>
      </c>
      <c r="N339" s="165">
        <v>1951.0231899999999</v>
      </c>
      <c r="O339" s="165">
        <v>3424.3224700000001</v>
      </c>
      <c r="P339" s="165">
        <v>9031.7466300000015</v>
      </c>
      <c r="Q339" s="165">
        <v>0</v>
      </c>
      <c r="R339" s="166">
        <v>9031.7466300000015</v>
      </c>
      <c r="S339" s="7"/>
      <c r="T339" s="7"/>
      <c r="U339" s="7"/>
      <c r="V339" s="7"/>
      <c r="W339" s="7"/>
      <c r="X339" s="7"/>
      <c r="Y339" s="7"/>
      <c r="Z339" s="7"/>
      <c r="AA339" s="7"/>
      <c r="AB339" s="7"/>
    </row>
    <row r="340" spans="1:28" ht="13.5">
      <c r="A340" s="167"/>
      <c r="B340" s="167"/>
      <c r="C340" s="167"/>
      <c r="D340" s="163" t="s">
        <v>269</v>
      </c>
      <c r="E340" s="163">
        <v>69</v>
      </c>
      <c r="F340" s="164">
        <v>0</v>
      </c>
      <c r="G340" s="165">
        <v>0</v>
      </c>
      <c r="H340" s="165">
        <v>0</v>
      </c>
      <c r="I340" s="165">
        <v>3109.6013900000003</v>
      </c>
      <c r="J340" s="165">
        <v>1.515E-2</v>
      </c>
      <c r="K340" s="165">
        <v>3109.61654</v>
      </c>
      <c r="L340" s="165">
        <v>809.00445999999999</v>
      </c>
      <c r="M340" s="165">
        <v>0</v>
      </c>
      <c r="N340" s="165">
        <v>809.00445999999999</v>
      </c>
      <c r="O340" s="165">
        <v>3918.6210000000001</v>
      </c>
      <c r="P340" s="165">
        <v>30651.07029</v>
      </c>
      <c r="Q340" s="165">
        <v>0</v>
      </c>
      <c r="R340" s="166">
        <v>30651.07029</v>
      </c>
      <c r="S340" s="7"/>
      <c r="T340" s="7"/>
      <c r="U340" s="7"/>
      <c r="V340" s="7"/>
      <c r="W340" s="7"/>
      <c r="X340" s="7"/>
      <c r="Y340" s="7"/>
      <c r="Z340" s="7"/>
      <c r="AA340" s="7"/>
      <c r="AB340" s="7"/>
    </row>
    <row r="341" spans="1:28" ht="13.5">
      <c r="A341" s="167"/>
      <c r="B341" s="167"/>
      <c r="C341" s="167"/>
      <c r="D341" s="163" t="s">
        <v>270</v>
      </c>
      <c r="E341" s="163">
        <v>61</v>
      </c>
      <c r="F341" s="164">
        <v>0</v>
      </c>
      <c r="G341" s="165">
        <v>0</v>
      </c>
      <c r="H341" s="165">
        <v>0</v>
      </c>
      <c r="I341" s="165">
        <v>2523.3320400000002</v>
      </c>
      <c r="J341" s="165">
        <v>1.1307</v>
      </c>
      <c r="K341" s="165">
        <v>2524.4627400000004</v>
      </c>
      <c r="L341" s="165">
        <v>2253.25416</v>
      </c>
      <c r="M341" s="165">
        <v>0</v>
      </c>
      <c r="N341" s="165">
        <v>2253.25416</v>
      </c>
      <c r="O341" s="165">
        <v>4777.7169000000004</v>
      </c>
      <c r="P341" s="165">
        <v>12659.210949999999</v>
      </c>
      <c r="Q341" s="165">
        <v>0</v>
      </c>
      <c r="R341" s="166">
        <v>12659.210949999999</v>
      </c>
      <c r="S341" s="7"/>
      <c r="T341" s="7"/>
      <c r="U341" s="7"/>
      <c r="V341" s="7"/>
      <c r="W341" s="7"/>
      <c r="X341" s="7"/>
      <c r="Y341" s="7"/>
      <c r="Z341" s="7"/>
      <c r="AA341" s="7"/>
      <c r="AB341" s="7"/>
    </row>
    <row r="342" spans="1:28" ht="13.5">
      <c r="A342" s="167"/>
      <c r="B342" s="167"/>
      <c r="C342" s="163" t="s">
        <v>20</v>
      </c>
      <c r="D342" s="163" t="s">
        <v>271</v>
      </c>
      <c r="E342" s="163">
        <v>12</v>
      </c>
      <c r="F342" s="164">
        <v>0</v>
      </c>
      <c r="G342" s="165">
        <v>0</v>
      </c>
      <c r="H342" s="165">
        <v>0</v>
      </c>
      <c r="I342" s="165">
        <v>2974.9405000000002</v>
      </c>
      <c r="J342" s="165">
        <v>13.920770000000001</v>
      </c>
      <c r="K342" s="165">
        <v>2988.8612699999999</v>
      </c>
      <c r="L342" s="165">
        <v>10509.24128</v>
      </c>
      <c r="M342" s="165">
        <v>0</v>
      </c>
      <c r="N342" s="165">
        <v>10509.24128</v>
      </c>
      <c r="O342" s="165">
        <v>13498.102550000001</v>
      </c>
      <c r="P342" s="165">
        <v>23938.4689</v>
      </c>
      <c r="Q342" s="165">
        <v>0</v>
      </c>
      <c r="R342" s="166">
        <v>23938.4689</v>
      </c>
      <c r="S342" s="7"/>
      <c r="T342" s="7"/>
      <c r="U342" s="7"/>
      <c r="V342" s="7"/>
      <c r="W342" s="7"/>
      <c r="X342" s="7"/>
      <c r="Y342" s="7"/>
      <c r="Z342" s="7"/>
      <c r="AA342" s="7"/>
      <c r="AB342" s="7"/>
    </row>
    <row r="343" spans="1:28" ht="13.5">
      <c r="A343" s="167"/>
      <c r="B343" s="163" t="s">
        <v>21</v>
      </c>
      <c r="C343" s="163" t="s">
        <v>272</v>
      </c>
      <c r="D343" s="163" t="s">
        <v>273</v>
      </c>
      <c r="E343" s="163">
        <v>94</v>
      </c>
      <c r="F343" s="164">
        <v>0</v>
      </c>
      <c r="G343" s="165">
        <v>0</v>
      </c>
      <c r="H343" s="165">
        <v>0</v>
      </c>
      <c r="I343" s="165">
        <v>0</v>
      </c>
      <c r="J343" s="165">
        <v>0</v>
      </c>
      <c r="K343" s="165">
        <v>0</v>
      </c>
      <c r="L343" s="165">
        <v>0</v>
      </c>
      <c r="M343" s="165">
        <v>0</v>
      </c>
      <c r="N343" s="165">
        <v>0</v>
      </c>
      <c r="O343" s="165">
        <v>0</v>
      </c>
      <c r="P343" s="165">
        <v>41.470730000000003</v>
      </c>
      <c r="Q343" s="165">
        <v>0</v>
      </c>
      <c r="R343" s="166">
        <v>41.470730000000003</v>
      </c>
      <c r="S343" s="7"/>
      <c r="T343" s="7"/>
      <c r="U343" s="7"/>
      <c r="V343" s="7"/>
      <c r="W343" s="7"/>
      <c r="X343" s="7"/>
      <c r="Y343" s="7"/>
      <c r="Z343" s="7"/>
      <c r="AA343" s="7"/>
      <c r="AB343" s="7"/>
    </row>
    <row r="344" spans="1:28" ht="13.5">
      <c r="A344" s="167"/>
      <c r="B344" s="167"/>
      <c r="C344" s="163" t="s">
        <v>274</v>
      </c>
      <c r="D344" s="163" t="s">
        <v>275</v>
      </c>
      <c r="E344" s="163">
        <v>196</v>
      </c>
      <c r="F344" s="164">
        <v>0</v>
      </c>
      <c r="G344" s="165">
        <v>0</v>
      </c>
      <c r="H344" s="165">
        <v>0</v>
      </c>
      <c r="I344" s="165">
        <v>270.74975000000001</v>
      </c>
      <c r="J344" s="165">
        <v>1.8839999999999999E-2</v>
      </c>
      <c r="K344" s="165">
        <v>270.76859000000002</v>
      </c>
      <c r="L344" s="165">
        <v>1450.5717500000001</v>
      </c>
      <c r="M344" s="165">
        <v>0</v>
      </c>
      <c r="N344" s="165">
        <v>1450.5717500000001</v>
      </c>
      <c r="O344" s="165">
        <v>1721.3403400000002</v>
      </c>
      <c r="P344" s="165">
        <v>10602.77973</v>
      </c>
      <c r="Q344" s="165">
        <v>0</v>
      </c>
      <c r="R344" s="166">
        <v>10602.77973</v>
      </c>
      <c r="S344" s="7"/>
      <c r="T344" s="7"/>
      <c r="U344" s="7"/>
      <c r="V344" s="7"/>
      <c r="W344" s="7"/>
      <c r="X344" s="7"/>
      <c r="Y344" s="7"/>
      <c r="Z344" s="7"/>
      <c r="AA344" s="7"/>
      <c r="AB344" s="7"/>
    </row>
    <row r="345" spans="1:28" ht="13.5">
      <c r="A345" s="167"/>
      <c r="B345" s="167"/>
      <c r="C345" s="167"/>
      <c r="D345" s="163" t="s">
        <v>274</v>
      </c>
      <c r="E345" s="163">
        <v>210</v>
      </c>
      <c r="F345" s="164">
        <v>0</v>
      </c>
      <c r="G345" s="165">
        <v>0</v>
      </c>
      <c r="H345" s="165">
        <v>0</v>
      </c>
      <c r="I345" s="165">
        <v>663.98420999999996</v>
      </c>
      <c r="J345" s="165">
        <v>3.3346799999999996</v>
      </c>
      <c r="K345" s="165">
        <v>667.31889000000001</v>
      </c>
      <c r="L345" s="165">
        <v>740.76836000000003</v>
      </c>
      <c r="M345" s="165">
        <v>0</v>
      </c>
      <c r="N345" s="165">
        <v>740.76836000000003</v>
      </c>
      <c r="O345" s="165">
        <v>1408.08725</v>
      </c>
      <c r="P345" s="165">
        <v>17589.214329999999</v>
      </c>
      <c r="Q345" s="165">
        <v>0</v>
      </c>
      <c r="R345" s="166">
        <v>17589.214329999999</v>
      </c>
      <c r="S345" s="7"/>
      <c r="T345" s="7"/>
      <c r="U345" s="7"/>
      <c r="V345" s="7"/>
      <c r="W345" s="7"/>
      <c r="X345" s="7"/>
      <c r="Y345" s="7"/>
      <c r="Z345" s="7"/>
      <c r="AA345" s="7"/>
      <c r="AB345" s="7"/>
    </row>
    <row r="346" spans="1:28" ht="13.5">
      <c r="A346" s="167"/>
      <c r="B346" s="167"/>
      <c r="C346" s="163" t="s">
        <v>171</v>
      </c>
      <c r="D346" s="163" t="s">
        <v>172</v>
      </c>
      <c r="E346" s="163">
        <v>205</v>
      </c>
      <c r="F346" s="164">
        <v>0</v>
      </c>
      <c r="G346" s="165">
        <v>0</v>
      </c>
      <c r="H346" s="165">
        <v>0</v>
      </c>
      <c r="I346" s="165">
        <v>622.60031000000004</v>
      </c>
      <c r="J346" s="165">
        <v>4.4999999999999999E-4</v>
      </c>
      <c r="K346" s="165">
        <v>622.60076000000004</v>
      </c>
      <c r="L346" s="165">
        <v>1853.3151599999999</v>
      </c>
      <c r="M346" s="165">
        <v>0</v>
      </c>
      <c r="N346" s="165">
        <v>1853.3151599999999</v>
      </c>
      <c r="O346" s="165">
        <v>2475.9159199999999</v>
      </c>
      <c r="P346" s="165">
        <v>20359.14543</v>
      </c>
      <c r="Q346" s="165">
        <v>0</v>
      </c>
      <c r="R346" s="166">
        <v>20359.14543</v>
      </c>
      <c r="S346" s="7"/>
      <c r="T346" s="7"/>
      <c r="U346" s="7"/>
      <c r="V346" s="7"/>
      <c r="W346" s="7"/>
      <c r="X346" s="7"/>
      <c r="Y346" s="7"/>
      <c r="Z346" s="7"/>
      <c r="AA346" s="7"/>
      <c r="AB346" s="7"/>
    </row>
    <row r="347" spans="1:28" ht="13.5">
      <c r="A347" s="167"/>
      <c r="B347" s="167"/>
      <c r="C347" s="163" t="s">
        <v>173</v>
      </c>
      <c r="D347" s="163" t="s">
        <v>173</v>
      </c>
      <c r="E347" s="163">
        <v>170</v>
      </c>
      <c r="F347" s="164">
        <v>0</v>
      </c>
      <c r="G347" s="165">
        <v>0</v>
      </c>
      <c r="H347" s="165">
        <v>0</v>
      </c>
      <c r="I347" s="165">
        <v>660.42671999999993</v>
      </c>
      <c r="J347" s="165">
        <v>4.8430000000000001E-2</v>
      </c>
      <c r="K347" s="165">
        <v>660.47514999999999</v>
      </c>
      <c r="L347" s="165">
        <v>1975.71948</v>
      </c>
      <c r="M347" s="165">
        <v>3.7960799999999999</v>
      </c>
      <c r="N347" s="165">
        <v>1979.5155600000001</v>
      </c>
      <c r="O347" s="165">
        <v>2639.99071</v>
      </c>
      <c r="P347" s="165">
        <v>14522.92668</v>
      </c>
      <c r="Q347" s="165">
        <v>0</v>
      </c>
      <c r="R347" s="166">
        <v>14522.92668</v>
      </c>
      <c r="S347" s="7"/>
      <c r="T347" s="7"/>
      <c r="U347" s="7"/>
      <c r="V347" s="7"/>
      <c r="W347" s="7"/>
      <c r="X347" s="7"/>
      <c r="Y347" s="7"/>
      <c r="Z347" s="7"/>
      <c r="AA347" s="7"/>
      <c r="AB347" s="7"/>
    </row>
    <row r="348" spans="1:28" ht="13.5">
      <c r="A348" s="167"/>
      <c r="B348" s="167"/>
      <c r="C348" s="163" t="s">
        <v>21</v>
      </c>
      <c r="D348" s="163" t="s">
        <v>216</v>
      </c>
      <c r="E348" s="163">
        <v>214</v>
      </c>
      <c r="F348" s="164">
        <v>0</v>
      </c>
      <c r="G348" s="165">
        <v>0</v>
      </c>
      <c r="H348" s="165">
        <v>0</v>
      </c>
      <c r="I348" s="165">
        <v>677.46215000000007</v>
      </c>
      <c r="J348" s="165">
        <v>0</v>
      </c>
      <c r="K348" s="165">
        <v>677.46215000000007</v>
      </c>
      <c r="L348" s="165">
        <v>379.65163000000001</v>
      </c>
      <c r="M348" s="165">
        <v>1.8799999999999999E-3</v>
      </c>
      <c r="N348" s="165">
        <v>379.65350999999998</v>
      </c>
      <c r="O348" s="165">
        <v>1057.1156599999999</v>
      </c>
      <c r="P348" s="165">
        <v>17167.158749999999</v>
      </c>
      <c r="Q348" s="165">
        <v>0</v>
      </c>
      <c r="R348" s="166">
        <v>17167.158749999999</v>
      </c>
      <c r="S348" s="7"/>
      <c r="T348" s="7"/>
      <c r="U348" s="7"/>
      <c r="V348" s="7"/>
      <c r="W348" s="7"/>
      <c r="X348" s="7"/>
      <c r="Y348" s="7"/>
      <c r="Z348" s="7"/>
      <c r="AA348" s="7"/>
      <c r="AB348" s="7"/>
    </row>
    <row r="349" spans="1:28" ht="13.5">
      <c r="A349" s="167"/>
      <c r="B349" s="167"/>
      <c r="C349" s="167"/>
      <c r="D349" s="163" t="s">
        <v>21</v>
      </c>
      <c r="E349" s="163">
        <v>81</v>
      </c>
      <c r="F349" s="164">
        <v>0</v>
      </c>
      <c r="G349" s="165">
        <v>0</v>
      </c>
      <c r="H349" s="165">
        <v>0</v>
      </c>
      <c r="I349" s="165">
        <v>1080.9365299999999</v>
      </c>
      <c r="J349" s="165">
        <v>6.26105</v>
      </c>
      <c r="K349" s="165">
        <v>1087.19758</v>
      </c>
      <c r="L349" s="165">
        <v>8236.1994300000006</v>
      </c>
      <c r="M349" s="165">
        <v>128.71761000000001</v>
      </c>
      <c r="N349" s="165">
        <v>8364.9170400000003</v>
      </c>
      <c r="O349" s="165">
        <v>9452.1146199999985</v>
      </c>
      <c r="P349" s="165">
        <v>17486.912960000001</v>
      </c>
      <c r="Q349" s="165">
        <v>0</v>
      </c>
      <c r="R349" s="166">
        <v>17486.912960000001</v>
      </c>
      <c r="S349" s="7"/>
      <c r="T349" s="7"/>
      <c r="U349" s="7"/>
      <c r="V349" s="7"/>
      <c r="W349" s="7"/>
      <c r="X349" s="7"/>
      <c r="Y349" s="7"/>
      <c r="Z349" s="7"/>
      <c r="AA349" s="7"/>
      <c r="AB349" s="7"/>
    </row>
    <row r="350" spans="1:28" ht="13.5">
      <c r="A350" s="167"/>
      <c r="B350" s="167"/>
      <c r="C350" s="167"/>
      <c r="D350" s="163" t="s">
        <v>174</v>
      </c>
      <c r="E350" s="163">
        <v>168</v>
      </c>
      <c r="F350" s="164">
        <v>0</v>
      </c>
      <c r="G350" s="165">
        <v>0</v>
      </c>
      <c r="H350" s="165">
        <v>0</v>
      </c>
      <c r="I350" s="165">
        <v>690.77010999999993</v>
      </c>
      <c r="J350" s="165">
        <v>0.11262999999999999</v>
      </c>
      <c r="K350" s="165">
        <v>690.88274000000001</v>
      </c>
      <c r="L350" s="165">
        <v>1510.41643</v>
      </c>
      <c r="M350" s="165">
        <v>0</v>
      </c>
      <c r="N350" s="165">
        <v>1510.41643</v>
      </c>
      <c r="O350" s="165">
        <v>2201.2991699999998</v>
      </c>
      <c r="P350" s="165">
        <v>38677.507189999997</v>
      </c>
      <c r="Q350" s="165">
        <v>0</v>
      </c>
      <c r="R350" s="166">
        <v>38677.507189999997</v>
      </c>
      <c r="S350" s="7"/>
      <c r="T350" s="7"/>
      <c r="U350" s="7"/>
      <c r="V350" s="7"/>
      <c r="W350" s="7"/>
      <c r="X350" s="7"/>
      <c r="Y350" s="7"/>
      <c r="Z350" s="7"/>
      <c r="AA350" s="7"/>
      <c r="AB350" s="7"/>
    </row>
    <row r="351" spans="1:28" ht="13.5">
      <c r="A351" s="167"/>
      <c r="B351" s="167"/>
      <c r="C351" s="163" t="s">
        <v>276</v>
      </c>
      <c r="D351" s="163" t="s">
        <v>276</v>
      </c>
      <c r="E351" s="163">
        <v>169</v>
      </c>
      <c r="F351" s="164">
        <v>0</v>
      </c>
      <c r="G351" s="165">
        <v>0</v>
      </c>
      <c r="H351" s="165">
        <v>0</v>
      </c>
      <c r="I351" s="165">
        <v>790.70931999999993</v>
      </c>
      <c r="J351" s="165">
        <v>2.9954499999999999</v>
      </c>
      <c r="K351" s="165">
        <v>793.70477000000005</v>
      </c>
      <c r="L351" s="165">
        <v>894.32614999999998</v>
      </c>
      <c r="M351" s="165">
        <v>3.0128699999999999</v>
      </c>
      <c r="N351" s="165">
        <v>897.33902</v>
      </c>
      <c r="O351" s="165">
        <v>1691.0437899999999</v>
      </c>
      <c r="P351" s="165">
        <v>19410.794300000001</v>
      </c>
      <c r="Q351" s="165">
        <v>0</v>
      </c>
      <c r="R351" s="166">
        <v>19410.794300000001</v>
      </c>
      <c r="S351" s="7"/>
      <c r="T351" s="7"/>
      <c r="U351" s="7"/>
      <c r="V351" s="7"/>
      <c r="W351" s="7"/>
      <c r="X351" s="7"/>
      <c r="Y351" s="7"/>
      <c r="Z351" s="7"/>
      <c r="AA351" s="7"/>
      <c r="AB351" s="7"/>
    </row>
    <row r="352" spans="1:28" ht="13.5">
      <c r="A352" s="167"/>
      <c r="B352" s="167"/>
      <c r="C352" s="163" t="s">
        <v>175</v>
      </c>
      <c r="D352" s="163" t="s">
        <v>175</v>
      </c>
      <c r="E352" s="163">
        <v>83</v>
      </c>
      <c r="F352" s="164">
        <v>0</v>
      </c>
      <c r="G352" s="165">
        <v>0</v>
      </c>
      <c r="H352" s="165">
        <v>0</v>
      </c>
      <c r="I352" s="165">
        <v>1126.71019</v>
      </c>
      <c r="J352" s="165">
        <v>12.130100000000001</v>
      </c>
      <c r="K352" s="165">
        <v>1138.8402900000001</v>
      </c>
      <c r="L352" s="165">
        <v>6589.5928899999999</v>
      </c>
      <c r="M352" s="165">
        <v>14.790719999999999</v>
      </c>
      <c r="N352" s="165">
        <v>6604.3836100000008</v>
      </c>
      <c r="O352" s="165">
        <v>7743.2239</v>
      </c>
      <c r="P352" s="165">
        <v>36386.543749999997</v>
      </c>
      <c r="Q352" s="165">
        <v>0</v>
      </c>
      <c r="R352" s="166">
        <v>36386.543749999997</v>
      </c>
      <c r="S352" s="7"/>
      <c r="T352" s="7"/>
      <c r="U352" s="7"/>
      <c r="V352" s="7"/>
      <c r="W352" s="7"/>
      <c r="X352" s="7"/>
      <c r="Y352" s="7"/>
      <c r="Z352" s="7"/>
      <c r="AA352" s="7"/>
      <c r="AB352" s="7"/>
    </row>
    <row r="353" spans="1:28" ht="13.5">
      <c r="A353" s="167"/>
      <c r="B353" s="163" t="s">
        <v>22</v>
      </c>
      <c r="C353" s="163" t="s">
        <v>22</v>
      </c>
      <c r="D353" s="163" t="s">
        <v>22</v>
      </c>
      <c r="E353" s="163">
        <v>187</v>
      </c>
      <c r="F353" s="164">
        <v>0</v>
      </c>
      <c r="G353" s="165">
        <v>0</v>
      </c>
      <c r="H353" s="165">
        <v>0</v>
      </c>
      <c r="I353" s="165">
        <v>456.76375000000002</v>
      </c>
      <c r="J353" s="165">
        <v>1.0862000000000001</v>
      </c>
      <c r="K353" s="165">
        <v>457.84995000000004</v>
      </c>
      <c r="L353" s="165">
        <v>730.42408</v>
      </c>
      <c r="M353" s="165">
        <v>0</v>
      </c>
      <c r="N353" s="165">
        <v>730.42408</v>
      </c>
      <c r="O353" s="165">
        <v>1188.27403</v>
      </c>
      <c r="P353" s="165">
        <v>17199.246629999998</v>
      </c>
      <c r="Q353" s="165">
        <v>0</v>
      </c>
      <c r="R353" s="166">
        <v>17199.246629999998</v>
      </c>
      <c r="S353" s="7"/>
      <c r="T353" s="7"/>
      <c r="U353" s="7"/>
      <c r="V353" s="7"/>
      <c r="W353" s="7"/>
      <c r="X353" s="7"/>
      <c r="Y353" s="7"/>
      <c r="Z353" s="7"/>
      <c r="AA353" s="7"/>
      <c r="AB353" s="7"/>
    </row>
    <row r="354" spans="1:28" ht="13.5">
      <c r="A354" s="167"/>
      <c r="B354" s="167"/>
      <c r="C354" s="163" t="s">
        <v>178</v>
      </c>
      <c r="D354" s="163" t="s">
        <v>179</v>
      </c>
      <c r="E354" s="163">
        <v>173</v>
      </c>
      <c r="F354" s="164">
        <v>0</v>
      </c>
      <c r="G354" s="165">
        <v>0</v>
      </c>
      <c r="H354" s="165">
        <v>0</v>
      </c>
      <c r="I354" s="165">
        <v>995.92638999999997</v>
      </c>
      <c r="J354" s="165">
        <v>0.88188</v>
      </c>
      <c r="K354" s="165">
        <v>996.80826999999999</v>
      </c>
      <c r="L354" s="165">
        <v>978.45384999999999</v>
      </c>
      <c r="M354" s="165">
        <v>0</v>
      </c>
      <c r="N354" s="165">
        <v>978.45384999999999</v>
      </c>
      <c r="O354" s="165">
        <v>1975.2621200000001</v>
      </c>
      <c r="P354" s="165">
        <v>39922.680240000002</v>
      </c>
      <c r="Q354" s="165">
        <v>0</v>
      </c>
      <c r="R354" s="166">
        <v>39922.680240000002</v>
      </c>
      <c r="S354" s="7"/>
      <c r="T354" s="7"/>
      <c r="U354" s="7"/>
      <c r="V354" s="7"/>
      <c r="W354" s="7"/>
      <c r="X354" s="7"/>
      <c r="Y354" s="7"/>
      <c r="Z354" s="7"/>
      <c r="AA354" s="7"/>
      <c r="AB354" s="7"/>
    </row>
    <row r="355" spans="1:28" ht="13.5">
      <c r="A355" s="167"/>
      <c r="B355" s="167"/>
      <c r="C355" s="167"/>
      <c r="D355" s="167"/>
      <c r="E355" s="168">
        <v>222</v>
      </c>
      <c r="F355" s="169">
        <v>0</v>
      </c>
      <c r="G355" s="121">
        <v>0</v>
      </c>
      <c r="H355" s="121">
        <v>0</v>
      </c>
      <c r="I355" s="121">
        <v>417.79331000000002</v>
      </c>
      <c r="J355" s="121">
        <v>2.2339999999999999E-2</v>
      </c>
      <c r="K355" s="121">
        <v>417.81565000000001</v>
      </c>
      <c r="L355" s="121">
        <v>598.15152</v>
      </c>
      <c r="M355" s="121">
        <v>0</v>
      </c>
      <c r="N355" s="121">
        <v>598.15152</v>
      </c>
      <c r="O355" s="121">
        <v>1015.96717</v>
      </c>
      <c r="P355" s="121">
        <v>12798.277779999999</v>
      </c>
      <c r="Q355" s="121">
        <v>0</v>
      </c>
      <c r="R355" s="170">
        <v>12798.277779999999</v>
      </c>
      <c r="S355" s="7"/>
      <c r="T355" s="7"/>
      <c r="U355" s="7"/>
      <c r="V355" s="7"/>
      <c r="W355" s="7"/>
      <c r="X355" s="7"/>
      <c r="Y355" s="7"/>
      <c r="Z355" s="7"/>
      <c r="AA355" s="7"/>
      <c r="AB355" s="7"/>
    </row>
    <row r="356" spans="1:28" ht="13.5">
      <c r="A356" s="167"/>
      <c r="B356" s="163" t="s">
        <v>180</v>
      </c>
      <c r="C356" s="163" t="s">
        <v>181</v>
      </c>
      <c r="D356" s="163" t="s">
        <v>181</v>
      </c>
      <c r="E356" s="163">
        <v>204</v>
      </c>
      <c r="F356" s="164">
        <v>0</v>
      </c>
      <c r="G356" s="165">
        <v>0</v>
      </c>
      <c r="H356" s="165">
        <v>0</v>
      </c>
      <c r="I356" s="165">
        <v>1269.2243600000002</v>
      </c>
      <c r="J356" s="165">
        <v>8.9999999999999998E-4</v>
      </c>
      <c r="K356" s="165">
        <v>1269.2252599999999</v>
      </c>
      <c r="L356" s="165">
        <v>772.57775000000004</v>
      </c>
      <c r="M356" s="165">
        <v>0</v>
      </c>
      <c r="N356" s="165">
        <v>772.57775000000004</v>
      </c>
      <c r="O356" s="165">
        <v>2041.8030100000001</v>
      </c>
      <c r="P356" s="165">
        <v>21278.898870000001</v>
      </c>
      <c r="Q356" s="165">
        <v>0</v>
      </c>
      <c r="R356" s="166">
        <v>21278.898870000001</v>
      </c>
      <c r="S356" s="7"/>
      <c r="T356" s="7"/>
      <c r="U356" s="7"/>
      <c r="V356" s="7"/>
      <c r="W356" s="7"/>
      <c r="X356" s="7"/>
      <c r="Y356" s="7"/>
      <c r="Z356" s="7"/>
      <c r="AA356" s="7"/>
      <c r="AB356" s="7"/>
    </row>
    <row r="357" spans="1:28" ht="13.5">
      <c r="A357" s="167"/>
      <c r="B357" s="167"/>
      <c r="C357" s="163" t="s">
        <v>277</v>
      </c>
      <c r="D357" s="163" t="s">
        <v>278</v>
      </c>
      <c r="E357" s="163">
        <v>225</v>
      </c>
      <c r="F357" s="164">
        <v>0</v>
      </c>
      <c r="G357" s="165">
        <v>0</v>
      </c>
      <c r="H357" s="165">
        <v>0</v>
      </c>
      <c r="I357" s="165">
        <v>1184.7945099999999</v>
      </c>
      <c r="J357" s="165">
        <v>0</v>
      </c>
      <c r="K357" s="165">
        <v>1184.7945099999999</v>
      </c>
      <c r="L357" s="165">
        <v>150.02725000000001</v>
      </c>
      <c r="M357" s="165">
        <v>0</v>
      </c>
      <c r="N357" s="165">
        <v>150.02725000000001</v>
      </c>
      <c r="O357" s="165">
        <v>1334.82176</v>
      </c>
      <c r="P357" s="165">
        <v>6271.8597599999994</v>
      </c>
      <c r="Q357" s="165">
        <v>0</v>
      </c>
      <c r="R357" s="166">
        <v>6271.8597599999994</v>
      </c>
      <c r="S357" s="7"/>
      <c r="T357" s="7"/>
      <c r="U357" s="7"/>
      <c r="V357" s="7"/>
      <c r="W357" s="7"/>
      <c r="X357" s="7"/>
      <c r="Y357" s="7"/>
      <c r="Z357" s="7"/>
      <c r="AA357" s="7"/>
      <c r="AB357" s="7"/>
    </row>
    <row r="358" spans="1:28" ht="13.5">
      <c r="A358" s="167"/>
      <c r="B358" s="167"/>
      <c r="C358" s="163" t="s">
        <v>180</v>
      </c>
      <c r="D358" s="163" t="s">
        <v>182</v>
      </c>
      <c r="E358" s="163">
        <v>186</v>
      </c>
      <c r="F358" s="164">
        <v>0</v>
      </c>
      <c r="G358" s="165">
        <v>0</v>
      </c>
      <c r="H358" s="165">
        <v>0</v>
      </c>
      <c r="I358" s="165">
        <v>1742.8405500000001</v>
      </c>
      <c r="J358" s="165">
        <v>0.79442999999999997</v>
      </c>
      <c r="K358" s="165">
        <v>1743.63498</v>
      </c>
      <c r="L358" s="165">
        <v>3950.8694</v>
      </c>
      <c r="M358" s="165">
        <v>6.4822600000000001</v>
      </c>
      <c r="N358" s="165">
        <v>3957.3516600000003</v>
      </c>
      <c r="O358" s="165">
        <v>5700.9866400000001</v>
      </c>
      <c r="P358" s="165">
        <v>42355.482550000001</v>
      </c>
      <c r="Q358" s="165">
        <v>0</v>
      </c>
      <c r="R358" s="166">
        <v>42355.482550000001</v>
      </c>
      <c r="S358" s="7"/>
      <c r="T358" s="7"/>
      <c r="U358" s="7"/>
      <c r="V358" s="7"/>
      <c r="W358" s="7"/>
      <c r="X358" s="7"/>
      <c r="Y358" s="7"/>
      <c r="Z358" s="7"/>
      <c r="AA358" s="7"/>
      <c r="AB358" s="7"/>
    </row>
    <row r="359" spans="1:28" ht="13.5">
      <c r="A359" s="167"/>
      <c r="B359" s="163" t="s">
        <v>24</v>
      </c>
      <c r="C359" s="163" t="s">
        <v>24</v>
      </c>
      <c r="D359" s="163" t="s">
        <v>219</v>
      </c>
      <c r="E359" s="163">
        <v>149</v>
      </c>
      <c r="F359" s="164">
        <v>0</v>
      </c>
      <c r="G359" s="165">
        <v>0</v>
      </c>
      <c r="H359" s="165">
        <v>0</v>
      </c>
      <c r="I359" s="165">
        <v>588.17092000000002</v>
      </c>
      <c r="J359" s="165">
        <v>1.0083500000000001</v>
      </c>
      <c r="K359" s="165">
        <v>589.17926999999997</v>
      </c>
      <c r="L359" s="165">
        <v>2699.5303900000004</v>
      </c>
      <c r="M359" s="165">
        <v>2.60094</v>
      </c>
      <c r="N359" s="165">
        <v>2702.1313300000002</v>
      </c>
      <c r="O359" s="165">
        <v>3291.3106000000002</v>
      </c>
      <c r="P359" s="165">
        <v>18194.395539999998</v>
      </c>
      <c r="Q359" s="165">
        <v>0</v>
      </c>
      <c r="R359" s="166">
        <v>18194.395539999998</v>
      </c>
      <c r="S359" s="7"/>
      <c r="T359" s="7"/>
      <c r="U359" s="7"/>
      <c r="V359" s="7"/>
      <c r="W359" s="7"/>
      <c r="X359" s="7"/>
      <c r="Y359" s="7"/>
      <c r="Z359" s="7"/>
      <c r="AA359" s="7"/>
      <c r="AB359" s="7"/>
    </row>
    <row r="360" spans="1:28" ht="13.5">
      <c r="A360" s="167"/>
      <c r="B360" s="167"/>
      <c r="C360" s="167"/>
      <c r="D360" s="163" t="s">
        <v>24</v>
      </c>
      <c r="E360" s="163">
        <v>145</v>
      </c>
      <c r="F360" s="164">
        <v>0</v>
      </c>
      <c r="G360" s="165">
        <v>0</v>
      </c>
      <c r="H360" s="165">
        <v>0</v>
      </c>
      <c r="I360" s="165">
        <v>1832.26927</v>
      </c>
      <c r="J360" s="165">
        <v>157.79580999999999</v>
      </c>
      <c r="K360" s="165">
        <v>1990.0650800000001</v>
      </c>
      <c r="L360" s="165">
        <v>16827.37155</v>
      </c>
      <c r="M360" s="165">
        <v>139.73892000000001</v>
      </c>
      <c r="N360" s="165">
        <v>16967.11047</v>
      </c>
      <c r="O360" s="165">
        <v>18957.17555</v>
      </c>
      <c r="P360" s="165">
        <v>16436.557250000002</v>
      </c>
      <c r="Q360" s="165">
        <v>0</v>
      </c>
      <c r="R360" s="166">
        <v>16436.557250000002</v>
      </c>
      <c r="S360" s="7"/>
      <c r="T360" s="7"/>
      <c r="U360" s="7"/>
      <c r="V360" s="7"/>
      <c r="W360" s="7"/>
      <c r="X360" s="7"/>
      <c r="Y360" s="7"/>
      <c r="Z360" s="7"/>
      <c r="AA360" s="7"/>
      <c r="AB360" s="7"/>
    </row>
    <row r="361" spans="1:28" ht="13.5">
      <c r="A361" s="167"/>
      <c r="B361" s="167"/>
      <c r="C361" s="163" t="s">
        <v>279</v>
      </c>
      <c r="D361" s="163" t="s">
        <v>279</v>
      </c>
      <c r="E361" s="163">
        <v>155</v>
      </c>
      <c r="F361" s="164">
        <v>0</v>
      </c>
      <c r="G361" s="165">
        <v>0</v>
      </c>
      <c r="H361" s="165">
        <v>0</v>
      </c>
      <c r="I361" s="165">
        <v>0</v>
      </c>
      <c r="J361" s="165">
        <v>0</v>
      </c>
      <c r="K361" s="165">
        <v>0</v>
      </c>
      <c r="L361" s="165">
        <v>0</v>
      </c>
      <c r="M361" s="165">
        <v>0</v>
      </c>
      <c r="N361" s="165">
        <v>0</v>
      </c>
      <c r="O361" s="165">
        <v>0</v>
      </c>
      <c r="P361" s="165">
        <v>4643.8460500000001</v>
      </c>
      <c r="Q361" s="165">
        <v>0</v>
      </c>
      <c r="R361" s="166">
        <v>4643.8460500000001</v>
      </c>
      <c r="S361" s="7"/>
      <c r="T361" s="7"/>
      <c r="U361" s="7"/>
      <c r="V361" s="7"/>
      <c r="W361" s="7"/>
      <c r="X361" s="7"/>
      <c r="Y361" s="7"/>
      <c r="Z361" s="7"/>
      <c r="AA361" s="7"/>
      <c r="AB361" s="7"/>
    </row>
    <row r="362" spans="1:28" ht="13.5">
      <c r="A362" s="167"/>
      <c r="B362" s="167"/>
      <c r="C362" s="163" t="s">
        <v>280</v>
      </c>
      <c r="D362" s="163" t="s">
        <v>280</v>
      </c>
      <c r="E362" s="163">
        <v>156</v>
      </c>
      <c r="F362" s="164">
        <v>0</v>
      </c>
      <c r="G362" s="165">
        <v>0</v>
      </c>
      <c r="H362" s="165">
        <v>0</v>
      </c>
      <c r="I362" s="165">
        <v>0</v>
      </c>
      <c r="J362" s="165">
        <v>0</v>
      </c>
      <c r="K362" s="165">
        <v>0</v>
      </c>
      <c r="L362" s="165">
        <v>0</v>
      </c>
      <c r="M362" s="165">
        <v>0</v>
      </c>
      <c r="N362" s="165">
        <v>0</v>
      </c>
      <c r="O362" s="165">
        <v>0</v>
      </c>
      <c r="P362" s="165">
        <v>540.69118999999989</v>
      </c>
      <c r="Q362" s="165">
        <v>0</v>
      </c>
      <c r="R362" s="166">
        <v>540.69118999999989</v>
      </c>
      <c r="S362" s="7"/>
      <c r="T362" s="7"/>
      <c r="U362" s="7"/>
      <c r="V362" s="7"/>
      <c r="W362" s="7"/>
      <c r="X362" s="7"/>
      <c r="Y362" s="7"/>
      <c r="Z362" s="7"/>
      <c r="AA362" s="7"/>
      <c r="AB362" s="7"/>
    </row>
    <row r="363" spans="1:28" ht="13.5">
      <c r="A363" s="167"/>
      <c r="B363" s="167"/>
      <c r="C363" s="163" t="s">
        <v>281</v>
      </c>
      <c r="D363" s="163" t="s">
        <v>282</v>
      </c>
      <c r="E363" s="163">
        <v>157</v>
      </c>
      <c r="F363" s="164">
        <v>0</v>
      </c>
      <c r="G363" s="165">
        <v>0</v>
      </c>
      <c r="H363" s="165">
        <v>0</v>
      </c>
      <c r="I363" s="165">
        <v>0</v>
      </c>
      <c r="J363" s="165">
        <v>0</v>
      </c>
      <c r="K363" s="165">
        <v>0</v>
      </c>
      <c r="L363" s="165">
        <v>0</v>
      </c>
      <c r="M363" s="165">
        <v>0</v>
      </c>
      <c r="N363" s="165">
        <v>0</v>
      </c>
      <c r="O363" s="165">
        <v>0</v>
      </c>
      <c r="P363" s="165">
        <v>1621.6058</v>
      </c>
      <c r="Q363" s="165">
        <v>0</v>
      </c>
      <c r="R363" s="166">
        <v>1621.6058</v>
      </c>
      <c r="S363" s="7"/>
      <c r="T363" s="7"/>
      <c r="U363" s="7"/>
      <c r="V363" s="7"/>
      <c r="W363" s="7"/>
      <c r="X363" s="7"/>
      <c r="Y363" s="7"/>
      <c r="Z363" s="7"/>
      <c r="AA363" s="7"/>
      <c r="AB363" s="7"/>
    </row>
    <row r="364" spans="1:28" ht="13.5">
      <c r="A364" s="167"/>
      <c r="B364" s="163" t="s">
        <v>25</v>
      </c>
      <c r="C364" s="163" t="s">
        <v>25</v>
      </c>
      <c r="D364" s="163" t="s">
        <v>25</v>
      </c>
      <c r="E364" s="163">
        <v>85</v>
      </c>
      <c r="F364" s="164">
        <v>0</v>
      </c>
      <c r="G364" s="165">
        <v>0</v>
      </c>
      <c r="H364" s="165">
        <v>0</v>
      </c>
      <c r="I364" s="165">
        <v>731.45230000000004</v>
      </c>
      <c r="J364" s="165">
        <v>6.7206700000000001</v>
      </c>
      <c r="K364" s="165">
        <v>738.17296999999996</v>
      </c>
      <c r="L364" s="165">
        <v>3633.2542599999997</v>
      </c>
      <c r="M364" s="165">
        <v>0</v>
      </c>
      <c r="N364" s="165">
        <v>3633.2542599999997</v>
      </c>
      <c r="O364" s="165">
        <v>4371.4272300000002</v>
      </c>
      <c r="P364" s="165">
        <v>9930.9638100000011</v>
      </c>
      <c r="Q364" s="165">
        <v>0</v>
      </c>
      <c r="R364" s="166">
        <v>9930.9638100000011</v>
      </c>
      <c r="S364" s="7"/>
      <c r="T364" s="7"/>
      <c r="U364" s="7"/>
      <c r="V364" s="7"/>
      <c r="W364" s="7"/>
      <c r="X364" s="7"/>
      <c r="Y364" s="7"/>
      <c r="Z364" s="7"/>
      <c r="AA364" s="7"/>
      <c r="AB364" s="7"/>
    </row>
    <row r="365" spans="1:28" ht="13.5">
      <c r="A365" s="167"/>
      <c r="B365" s="163" t="s">
        <v>26</v>
      </c>
      <c r="C365" s="163" t="s">
        <v>183</v>
      </c>
      <c r="D365" s="163" t="s">
        <v>283</v>
      </c>
      <c r="E365" s="163">
        <v>211</v>
      </c>
      <c r="F365" s="164">
        <v>0</v>
      </c>
      <c r="G365" s="165">
        <v>0</v>
      </c>
      <c r="H365" s="165">
        <v>0</v>
      </c>
      <c r="I365" s="165">
        <v>1074.0777</v>
      </c>
      <c r="J365" s="165">
        <v>3.7679999999999998E-2</v>
      </c>
      <c r="K365" s="165">
        <v>1074.11538</v>
      </c>
      <c r="L365" s="165">
        <v>281.44634000000002</v>
      </c>
      <c r="M365" s="165">
        <v>0</v>
      </c>
      <c r="N365" s="165">
        <v>281.44634000000002</v>
      </c>
      <c r="O365" s="165">
        <v>1355.5617199999999</v>
      </c>
      <c r="P365" s="165">
        <v>16136.185210000001</v>
      </c>
      <c r="Q365" s="165">
        <v>0</v>
      </c>
      <c r="R365" s="166">
        <v>16136.185210000001</v>
      </c>
      <c r="S365" s="7"/>
      <c r="T365" s="7"/>
      <c r="U365" s="7"/>
      <c r="V365" s="7"/>
      <c r="W365" s="7"/>
      <c r="X365" s="7"/>
      <c r="Y365" s="7"/>
      <c r="Z365" s="7"/>
      <c r="AA365" s="7"/>
      <c r="AB365" s="7"/>
    </row>
    <row r="366" spans="1:28" ht="13.5">
      <c r="A366" s="167"/>
      <c r="B366" s="167"/>
      <c r="C366" s="167"/>
      <c r="D366" s="163" t="s">
        <v>184</v>
      </c>
      <c r="E366" s="163">
        <v>7</v>
      </c>
      <c r="F366" s="164">
        <v>0</v>
      </c>
      <c r="G366" s="165">
        <v>0</v>
      </c>
      <c r="H366" s="165">
        <v>0</v>
      </c>
      <c r="I366" s="165">
        <v>4483.7516500000002</v>
      </c>
      <c r="J366" s="165">
        <v>3.84646</v>
      </c>
      <c r="K366" s="165">
        <v>4487.5981099999999</v>
      </c>
      <c r="L366" s="165">
        <v>4508.0115999999998</v>
      </c>
      <c r="M366" s="165">
        <v>0</v>
      </c>
      <c r="N366" s="165">
        <v>4508.0115999999998</v>
      </c>
      <c r="O366" s="165">
        <v>8995.6097100000006</v>
      </c>
      <c r="P366" s="165">
        <v>35255.823819999998</v>
      </c>
      <c r="Q366" s="165">
        <v>0</v>
      </c>
      <c r="R366" s="166">
        <v>35255.823819999998</v>
      </c>
      <c r="S366" s="7"/>
      <c r="T366" s="7"/>
      <c r="U366" s="7"/>
      <c r="V366" s="7"/>
      <c r="W366" s="7"/>
      <c r="X366" s="7"/>
      <c r="Y366" s="7"/>
      <c r="Z366" s="7"/>
      <c r="AA366" s="7"/>
      <c r="AB366" s="7"/>
    </row>
    <row r="367" spans="1:28" ht="13.5">
      <c r="A367" s="167"/>
      <c r="B367" s="167"/>
      <c r="C367" s="163" t="s">
        <v>284</v>
      </c>
      <c r="D367" s="163" t="s">
        <v>284</v>
      </c>
      <c r="E367" s="163">
        <v>34</v>
      </c>
      <c r="F367" s="164">
        <v>0</v>
      </c>
      <c r="G367" s="165">
        <v>0</v>
      </c>
      <c r="H367" s="165">
        <v>0</v>
      </c>
      <c r="I367" s="165">
        <v>1573.0074199999999</v>
      </c>
      <c r="J367" s="165">
        <v>6.3389499999999996</v>
      </c>
      <c r="K367" s="165">
        <v>1579.3463700000002</v>
      </c>
      <c r="L367" s="165">
        <v>432.48050999999998</v>
      </c>
      <c r="M367" s="165">
        <v>0</v>
      </c>
      <c r="N367" s="165">
        <v>432.48050999999998</v>
      </c>
      <c r="O367" s="165">
        <v>2011.8268799999998</v>
      </c>
      <c r="P367" s="165">
        <v>19930.83282</v>
      </c>
      <c r="Q367" s="165">
        <v>0</v>
      </c>
      <c r="R367" s="166">
        <v>19930.83282</v>
      </c>
      <c r="S367" s="7"/>
      <c r="T367" s="7"/>
      <c r="U367" s="7"/>
      <c r="V367" s="7"/>
      <c r="W367" s="7"/>
      <c r="X367" s="7"/>
      <c r="Y367" s="7"/>
      <c r="Z367" s="7"/>
      <c r="AA367" s="7"/>
      <c r="AB367" s="7"/>
    </row>
    <row r="368" spans="1:28" ht="13.5">
      <c r="A368" s="163" t="s">
        <v>285</v>
      </c>
      <c r="B368" s="163" t="s">
        <v>2</v>
      </c>
      <c r="C368" s="163" t="s">
        <v>221</v>
      </c>
      <c r="D368" s="163" t="s">
        <v>221</v>
      </c>
      <c r="E368" s="163">
        <v>120</v>
      </c>
      <c r="F368" s="164">
        <v>0</v>
      </c>
      <c r="G368" s="165">
        <v>0</v>
      </c>
      <c r="H368" s="165">
        <v>0</v>
      </c>
      <c r="I368" s="165">
        <v>57.581650000000003</v>
      </c>
      <c r="J368" s="165">
        <v>0</v>
      </c>
      <c r="K368" s="165">
        <v>57.581650000000003</v>
      </c>
      <c r="L368" s="165">
        <v>0</v>
      </c>
      <c r="M368" s="165">
        <v>0</v>
      </c>
      <c r="N368" s="165">
        <v>0</v>
      </c>
      <c r="O368" s="165">
        <v>57.581650000000003</v>
      </c>
      <c r="P368" s="165">
        <v>3004.4081099999999</v>
      </c>
      <c r="Q368" s="165">
        <v>0</v>
      </c>
      <c r="R368" s="166">
        <v>3004.4081099999999</v>
      </c>
      <c r="S368" s="7"/>
      <c r="T368" s="7"/>
      <c r="U368" s="7"/>
      <c r="V368" s="7"/>
      <c r="W368" s="7"/>
      <c r="X368" s="7"/>
      <c r="Y368" s="7"/>
      <c r="Z368" s="7"/>
      <c r="AA368" s="7"/>
      <c r="AB368" s="7"/>
    </row>
    <row r="369" spans="1:28" ht="13.5">
      <c r="A369" s="167"/>
      <c r="B369" s="163" t="s">
        <v>3</v>
      </c>
      <c r="C369" s="163" t="s">
        <v>102</v>
      </c>
      <c r="D369" s="163" t="s">
        <v>102</v>
      </c>
      <c r="E369" s="163">
        <v>4</v>
      </c>
      <c r="F369" s="164">
        <v>0</v>
      </c>
      <c r="G369" s="165">
        <v>0</v>
      </c>
      <c r="H369" s="165">
        <v>0</v>
      </c>
      <c r="I369" s="165">
        <v>0.53037999999999996</v>
      </c>
      <c r="J369" s="165">
        <v>0</v>
      </c>
      <c r="K369" s="165">
        <v>0.53037999999999996</v>
      </c>
      <c r="L369" s="165">
        <v>0</v>
      </c>
      <c r="M369" s="165">
        <v>0</v>
      </c>
      <c r="N369" s="165">
        <v>0</v>
      </c>
      <c r="O369" s="165">
        <v>0.53037999999999996</v>
      </c>
      <c r="P369" s="165">
        <v>4316.2343300000002</v>
      </c>
      <c r="Q369" s="165">
        <v>0</v>
      </c>
      <c r="R369" s="166">
        <v>4316.2343300000002</v>
      </c>
      <c r="S369" s="7"/>
      <c r="T369" s="7"/>
      <c r="U369" s="7"/>
      <c r="V369" s="7"/>
      <c r="W369" s="7"/>
      <c r="X369" s="7"/>
      <c r="Y369" s="7"/>
      <c r="Z369" s="7"/>
      <c r="AA369" s="7"/>
      <c r="AB369" s="7"/>
    </row>
    <row r="370" spans="1:28" ht="13.5">
      <c r="A370" s="167"/>
      <c r="B370" s="167"/>
      <c r="C370" s="167"/>
      <c r="D370" s="167"/>
      <c r="E370" s="168">
        <v>74</v>
      </c>
      <c r="F370" s="169">
        <v>0</v>
      </c>
      <c r="G370" s="121">
        <v>0</v>
      </c>
      <c r="H370" s="121">
        <v>0</v>
      </c>
      <c r="I370" s="121">
        <v>0.29685</v>
      </c>
      <c r="J370" s="121">
        <v>0</v>
      </c>
      <c r="K370" s="121">
        <v>0.29685</v>
      </c>
      <c r="L370" s="121">
        <v>0</v>
      </c>
      <c r="M370" s="121">
        <v>0</v>
      </c>
      <c r="N370" s="121">
        <v>0</v>
      </c>
      <c r="O370" s="121">
        <v>0.29685</v>
      </c>
      <c r="P370" s="121">
        <v>4289.6524900000004</v>
      </c>
      <c r="Q370" s="121">
        <v>0</v>
      </c>
      <c r="R370" s="170">
        <v>4289.6524900000004</v>
      </c>
      <c r="S370" s="7"/>
      <c r="T370" s="7"/>
      <c r="U370" s="7"/>
      <c r="V370" s="7"/>
      <c r="W370" s="7"/>
      <c r="X370" s="7"/>
      <c r="Y370" s="7"/>
      <c r="Z370" s="7"/>
      <c r="AA370" s="7"/>
      <c r="AB370" s="7"/>
    </row>
    <row r="371" spans="1:28" ht="13.5">
      <c r="A371" s="167"/>
      <c r="B371" s="167"/>
      <c r="C371" s="167"/>
      <c r="D371" s="163" t="s">
        <v>159</v>
      </c>
      <c r="E371" s="163">
        <v>197</v>
      </c>
      <c r="F371" s="164">
        <v>0</v>
      </c>
      <c r="G371" s="165">
        <v>0</v>
      </c>
      <c r="H371" s="165">
        <v>0</v>
      </c>
      <c r="I371" s="165">
        <v>0</v>
      </c>
      <c r="J371" s="165">
        <v>0</v>
      </c>
      <c r="K371" s="165">
        <v>0</v>
      </c>
      <c r="L371" s="165">
        <v>0</v>
      </c>
      <c r="M371" s="165">
        <v>0</v>
      </c>
      <c r="N371" s="165">
        <v>0</v>
      </c>
      <c r="O371" s="165">
        <v>0</v>
      </c>
      <c r="P371" s="165">
        <v>2029.2743700000001</v>
      </c>
      <c r="Q371" s="165">
        <v>0</v>
      </c>
      <c r="R371" s="166">
        <v>2029.2743700000001</v>
      </c>
      <c r="S371" s="7"/>
      <c r="T371" s="7"/>
      <c r="U371" s="7"/>
      <c r="V371" s="7"/>
      <c r="W371" s="7"/>
      <c r="X371" s="7"/>
      <c r="Y371" s="7"/>
      <c r="Z371" s="7"/>
      <c r="AA371" s="7"/>
      <c r="AB371" s="7"/>
    </row>
    <row r="372" spans="1:28" ht="13.5">
      <c r="A372" s="167"/>
      <c r="B372" s="167"/>
      <c r="C372" s="163" t="s">
        <v>103</v>
      </c>
      <c r="D372" s="163" t="s">
        <v>104</v>
      </c>
      <c r="E372" s="163">
        <v>3</v>
      </c>
      <c r="F372" s="164">
        <v>0</v>
      </c>
      <c r="G372" s="165">
        <v>0</v>
      </c>
      <c r="H372" s="165">
        <v>0</v>
      </c>
      <c r="I372" s="165">
        <v>1520.70759</v>
      </c>
      <c r="J372" s="165">
        <v>0</v>
      </c>
      <c r="K372" s="165">
        <v>1520.70759</v>
      </c>
      <c r="L372" s="165">
        <v>0</v>
      </c>
      <c r="M372" s="165">
        <v>0</v>
      </c>
      <c r="N372" s="165">
        <v>0</v>
      </c>
      <c r="O372" s="165">
        <v>1520.70759</v>
      </c>
      <c r="P372" s="165">
        <v>6981.3170899999996</v>
      </c>
      <c r="Q372" s="165">
        <v>0</v>
      </c>
      <c r="R372" s="166">
        <v>6981.3170899999996</v>
      </c>
      <c r="S372" s="7"/>
      <c r="T372" s="7"/>
      <c r="U372" s="7"/>
      <c r="V372" s="7"/>
      <c r="W372" s="7"/>
      <c r="X372" s="7"/>
      <c r="Y372" s="7"/>
      <c r="Z372" s="7"/>
      <c r="AA372" s="7"/>
      <c r="AB372" s="7"/>
    </row>
    <row r="373" spans="1:28" ht="13.5">
      <c r="A373" s="167"/>
      <c r="B373" s="167"/>
      <c r="C373" s="167"/>
      <c r="D373" s="167"/>
      <c r="E373" s="168">
        <v>73</v>
      </c>
      <c r="F373" s="169">
        <v>0</v>
      </c>
      <c r="G373" s="121">
        <v>0</v>
      </c>
      <c r="H373" s="121">
        <v>0</v>
      </c>
      <c r="I373" s="121">
        <v>0</v>
      </c>
      <c r="J373" s="121">
        <v>0</v>
      </c>
      <c r="K373" s="121">
        <v>0</v>
      </c>
      <c r="L373" s="121">
        <v>0</v>
      </c>
      <c r="M373" s="121">
        <v>0</v>
      </c>
      <c r="N373" s="121">
        <v>0</v>
      </c>
      <c r="O373" s="121">
        <v>0</v>
      </c>
      <c r="P373" s="121">
        <v>5839.1298799999995</v>
      </c>
      <c r="Q373" s="121">
        <v>0</v>
      </c>
      <c r="R373" s="170">
        <v>5839.1298799999995</v>
      </c>
      <c r="S373" s="7"/>
      <c r="T373" s="7"/>
      <c r="U373" s="7"/>
      <c r="V373" s="7"/>
      <c r="W373" s="7"/>
      <c r="X373" s="7"/>
      <c r="Y373" s="7"/>
      <c r="Z373" s="7"/>
      <c r="AA373" s="7"/>
      <c r="AB373" s="7"/>
    </row>
    <row r="374" spans="1:28" ht="13.5">
      <c r="A374" s="167"/>
      <c r="B374" s="167"/>
      <c r="C374" s="167"/>
      <c r="D374" s="163" t="s">
        <v>189</v>
      </c>
      <c r="E374" s="163">
        <v>187</v>
      </c>
      <c r="F374" s="164">
        <v>0</v>
      </c>
      <c r="G374" s="165">
        <v>0</v>
      </c>
      <c r="H374" s="165">
        <v>0</v>
      </c>
      <c r="I374" s="165">
        <v>0</v>
      </c>
      <c r="J374" s="165">
        <v>0</v>
      </c>
      <c r="K374" s="165">
        <v>0</v>
      </c>
      <c r="L374" s="165">
        <v>0</v>
      </c>
      <c r="M374" s="165">
        <v>0</v>
      </c>
      <c r="N374" s="165">
        <v>0</v>
      </c>
      <c r="O374" s="165">
        <v>0</v>
      </c>
      <c r="P374" s="165">
        <v>2182.31603</v>
      </c>
      <c r="Q374" s="165">
        <v>0</v>
      </c>
      <c r="R374" s="166">
        <v>2182.31603</v>
      </c>
      <c r="S374" s="7"/>
      <c r="T374" s="7"/>
      <c r="U374" s="7"/>
      <c r="V374" s="7"/>
      <c r="W374" s="7"/>
      <c r="X374" s="7"/>
      <c r="Y374" s="7"/>
      <c r="Z374" s="7"/>
      <c r="AA374" s="7"/>
      <c r="AB374" s="7"/>
    </row>
    <row r="375" spans="1:28" ht="13.5">
      <c r="A375" s="167"/>
      <c r="B375" s="163" t="s">
        <v>65</v>
      </c>
      <c r="C375" s="163" t="s">
        <v>105</v>
      </c>
      <c r="D375" s="163" t="s">
        <v>105</v>
      </c>
      <c r="E375" s="163">
        <v>177</v>
      </c>
      <c r="F375" s="164">
        <v>0</v>
      </c>
      <c r="G375" s="165">
        <v>0</v>
      </c>
      <c r="H375" s="165">
        <v>0</v>
      </c>
      <c r="I375" s="165">
        <v>91.63488000000001</v>
      </c>
      <c r="J375" s="165">
        <v>0</v>
      </c>
      <c r="K375" s="165">
        <v>91.63488000000001</v>
      </c>
      <c r="L375" s="165">
        <v>0</v>
      </c>
      <c r="M375" s="165">
        <v>0</v>
      </c>
      <c r="N375" s="165">
        <v>0</v>
      </c>
      <c r="O375" s="165">
        <v>91.63488000000001</v>
      </c>
      <c r="P375" s="165">
        <v>1397.15769</v>
      </c>
      <c r="Q375" s="165">
        <v>0</v>
      </c>
      <c r="R375" s="166">
        <v>1397.15769</v>
      </c>
      <c r="S375" s="7"/>
      <c r="T375" s="7"/>
      <c r="U375" s="7"/>
      <c r="V375" s="7"/>
      <c r="W375" s="7"/>
      <c r="X375" s="7"/>
      <c r="Y375" s="7"/>
      <c r="Z375" s="7"/>
      <c r="AA375" s="7"/>
      <c r="AB375" s="7"/>
    </row>
    <row r="376" spans="1:28" ht="13.5">
      <c r="A376" s="167"/>
      <c r="B376" s="167"/>
      <c r="C376" s="167"/>
      <c r="D376" s="167"/>
      <c r="E376" s="168">
        <v>206</v>
      </c>
      <c r="F376" s="169">
        <v>0</v>
      </c>
      <c r="G376" s="121">
        <v>0</v>
      </c>
      <c r="H376" s="121">
        <v>0</v>
      </c>
      <c r="I376" s="121">
        <v>0</v>
      </c>
      <c r="J376" s="121">
        <v>0</v>
      </c>
      <c r="K376" s="121">
        <v>0</v>
      </c>
      <c r="L376" s="121">
        <v>0</v>
      </c>
      <c r="M376" s="121">
        <v>0</v>
      </c>
      <c r="N376" s="121">
        <v>0</v>
      </c>
      <c r="O376" s="121">
        <v>0</v>
      </c>
      <c r="P376" s="121">
        <v>1624.2861699999999</v>
      </c>
      <c r="Q376" s="121">
        <v>0</v>
      </c>
      <c r="R376" s="170">
        <v>1624.2861699999999</v>
      </c>
      <c r="S376" s="7"/>
      <c r="T376" s="7"/>
      <c r="U376" s="7"/>
      <c r="V376" s="7"/>
      <c r="W376" s="7"/>
      <c r="X376" s="7"/>
      <c r="Y376" s="7"/>
      <c r="Z376" s="7"/>
      <c r="AA376" s="7"/>
      <c r="AB376" s="7"/>
    </row>
    <row r="377" spans="1:28" ht="13.5">
      <c r="A377" s="167"/>
      <c r="B377" s="167"/>
      <c r="C377" s="163" t="s">
        <v>223</v>
      </c>
      <c r="D377" s="163" t="s">
        <v>223</v>
      </c>
      <c r="E377" s="163">
        <v>178</v>
      </c>
      <c r="F377" s="164">
        <v>0</v>
      </c>
      <c r="G377" s="165">
        <v>0</v>
      </c>
      <c r="H377" s="165">
        <v>0</v>
      </c>
      <c r="I377" s="165">
        <v>1.7600000000000001E-3</v>
      </c>
      <c r="J377" s="165">
        <v>0</v>
      </c>
      <c r="K377" s="165">
        <v>1.7600000000000001E-3</v>
      </c>
      <c r="L377" s="165">
        <v>0</v>
      </c>
      <c r="M377" s="165">
        <v>0</v>
      </c>
      <c r="N377" s="165">
        <v>0</v>
      </c>
      <c r="O377" s="165">
        <v>1.7600000000000001E-3</v>
      </c>
      <c r="P377" s="165">
        <v>1466.1071200000001</v>
      </c>
      <c r="Q377" s="165">
        <v>0</v>
      </c>
      <c r="R377" s="166">
        <v>1466.1071200000001</v>
      </c>
      <c r="S377" s="7"/>
      <c r="T377" s="7"/>
      <c r="U377" s="7"/>
      <c r="V377" s="7"/>
      <c r="W377" s="7"/>
      <c r="X377" s="7"/>
      <c r="Y377" s="7"/>
      <c r="Z377" s="7"/>
      <c r="AA377" s="7"/>
      <c r="AB377" s="7"/>
    </row>
    <row r="378" spans="1:28" ht="13.5">
      <c r="A378" s="167"/>
      <c r="B378" s="163" t="s">
        <v>5</v>
      </c>
      <c r="C378" s="163" t="s">
        <v>5</v>
      </c>
      <c r="D378" s="163" t="s">
        <v>5</v>
      </c>
      <c r="E378" s="163">
        <v>33</v>
      </c>
      <c r="F378" s="164">
        <v>0</v>
      </c>
      <c r="G378" s="165">
        <v>0</v>
      </c>
      <c r="H378" s="165">
        <v>0</v>
      </c>
      <c r="I378" s="165">
        <v>4433.8530700000001</v>
      </c>
      <c r="J378" s="165">
        <v>0</v>
      </c>
      <c r="K378" s="165">
        <v>4433.8530700000001</v>
      </c>
      <c r="L378" s="165">
        <v>0</v>
      </c>
      <c r="M378" s="165">
        <v>0</v>
      </c>
      <c r="N378" s="165">
        <v>0</v>
      </c>
      <c r="O378" s="165">
        <v>4433.8530700000001</v>
      </c>
      <c r="P378" s="165">
        <v>6649.4700199999997</v>
      </c>
      <c r="Q378" s="165">
        <v>0</v>
      </c>
      <c r="R378" s="166">
        <v>6649.4700199999997</v>
      </c>
      <c r="S378" s="7"/>
      <c r="T378" s="7"/>
      <c r="U378" s="7"/>
      <c r="V378" s="7"/>
      <c r="W378" s="7"/>
      <c r="X378" s="7"/>
      <c r="Y378" s="7"/>
      <c r="Z378" s="7"/>
      <c r="AA378" s="7"/>
      <c r="AB378" s="7"/>
    </row>
    <row r="379" spans="1:28" ht="13.5">
      <c r="A379" s="167"/>
      <c r="B379" s="167"/>
      <c r="C379" s="167"/>
      <c r="D379" s="167"/>
      <c r="E379" s="168">
        <v>75</v>
      </c>
      <c r="F379" s="169">
        <v>0</v>
      </c>
      <c r="G379" s="121">
        <v>0</v>
      </c>
      <c r="H379" s="121">
        <v>0</v>
      </c>
      <c r="I379" s="121">
        <v>0.36997000000000002</v>
      </c>
      <c r="J379" s="121">
        <v>0</v>
      </c>
      <c r="K379" s="121">
        <v>0.36997000000000002</v>
      </c>
      <c r="L379" s="121">
        <v>0</v>
      </c>
      <c r="M379" s="121">
        <v>0</v>
      </c>
      <c r="N379" s="121">
        <v>0</v>
      </c>
      <c r="O379" s="121">
        <v>0.36997000000000002</v>
      </c>
      <c r="P379" s="121">
        <v>6243.9673300000004</v>
      </c>
      <c r="Q379" s="121">
        <v>0</v>
      </c>
      <c r="R379" s="170">
        <v>6243.9673300000004</v>
      </c>
      <c r="S379" s="7"/>
      <c r="T379" s="7"/>
      <c r="U379" s="7"/>
      <c r="V379" s="7"/>
      <c r="W379" s="7"/>
      <c r="X379" s="7"/>
      <c r="Y379" s="7"/>
      <c r="Z379" s="7"/>
      <c r="AA379" s="7"/>
      <c r="AB379" s="7"/>
    </row>
    <row r="380" spans="1:28" ht="13.5">
      <c r="A380" s="167"/>
      <c r="B380" s="167"/>
      <c r="C380" s="167"/>
      <c r="D380" s="163" t="s">
        <v>190</v>
      </c>
      <c r="E380" s="163">
        <v>199</v>
      </c>
      <c r="F380" s="164">
        <v>0</v>
      </c>
      <c r="G380" s="165">
        <v>0</v>
      </c>
      <c r="H380" s="165">
        <v>0</v>
      </c>
      <c r="I380" s="165">
        <v>14.588719999999999</v>
      </c>
      <c r="J380" s="165">
        <v>0</v>
      </c>
      <c r="K380" s="165">
        <v>14.588719999999999</v>
      </c>
      <c r="L380" s="165">
        <v>0</v>
      </c>
      <c r="M380" s="165">
        <v>0</v>
      </c>
      <c r="N380" s="165">
        <v>0</v>
      </c>
      <c r="O380" s="165">
        <v>14.588719999999999</v>
      </c>
      <c r="P380" s="165">
        <v>6266.4550099999997</v>
      </c>
      <c r="Q380" s="165">
        <v>0</v>
      </c>
      <c r="R380" s="166">
        <v>6266.4550099999997</v>
      </c>
      <c r="S380" s="7"/>
      <c r="T380" s="7"/>
      <c r="U380" s="7"/>
      <c r="V380" s="7"/>
      <c r="W380" s="7"/>
      <c r="X380" s="7"/>
      <c r="Y380" s="7"/>
      <c r="Z380" s="7"/>
      <c r="AA380" s="7"/>
      <c r="AB380" s="7"/>
    </row>
    <row r="381" spans="1:28" ht="13.5">
      <c r="A381" s="167"/>
      <c r="B381" s="167"/>
      <c r="C381" s="167"/>
      <c r="D381" s="163" t="s">
        <v>107</v>
      </c>
      <c r="E381" s="163">
        <v>76</v>
      </c>
      <c r="F381" s="164">
        <v>0</v>
      </c>
      <c r="G381" s="165">
        <v>0</v>
      </c>
      <c r="H381" s="165">
        <v>0</v>
      </c>
      <c r="I381" s="165">
        <v>11.414579999999999</v>
      </c>
      <c r="J381" s="165">
        <v>0</v>
      </c>
      <c r="K381" s="165">
        <v>11.414579999999999</v>
      </c>
      <c r="L381" s="165">
        <v>200.56200000000001</v>
      </c>
      <c r="M381" s="165">
        <v>0</v>
      </c>
      <c r="N381" s="165">
        <v>200.56200000000001</v>
      </c>
      <c r="O381" s="165">
        <v>211.97657999999998</v>
      </c>
      <c r="P381" s="165">
        <v>9987.2861199999988</v>
      </c>
      <c r="Q381" s="165">
        <v>0</v>
      </c>
      <c r="R381" s="166">
        <v>9987.2861199999988</v>
      </c>
      <c r="S381" s="7"/>
      <c r="T381" s="7"/>
      <c r="U381" s="7"/>
      <c r="V381" s="7"/>
      <c r="W381" s="7"/>
      <c r="X381" s="7"/>
      <c r="Y381" s="7"/>
      <c r="Z381" s="7"/>
      <c r="AA381" s="7"/>
      <c r="AB381" s="7"/>
    </row>
    <row r="382" spans="1:28" ht="13.5">
      <c r="A382" s="167"/>
      <c r="B382" s="167"/>
      <c r="C382" s="163" t="s">
        <v>108</v>
      </c>
      <c r="D382" s="163" t="s">
        <v>108</v>
      </c>
      <c r="E382" s="171"/>
      <c r="F382" s="164">
        <v>0</v>
      </c>
      <c r="G382" s="165">
        <v>0</v>
      </c>
      <c r="H382" s="165">
        <v>0</v>
      </c>
      <c r="I382" s="165">
        <v>3.0999999999999999E-3</v>
      </c>
      <c r="J382" s="165">
        <v>0</v>
      </c>
      <c r="K382" s="165">
        <v>3.0999999999999999E-3</v>
      </c>
      <c r="L382" s="165">
        <v>0</v>
      </c>
      <c r="M382" s="165">
        <v>0</v>
      </c>
      <c r="N382" s="165">
        <v>0</v>
      </c>
      <c r="O382" s="165">
        <v>3.0999999999999999E-3</v>
      </c>
      <c r="P382" s="165">
        <v>3426.9932599999997</v>
      </c>
      <c r="Q382" s="165">
        <v>0</v>
      </c>
      <c r="R382" s="166">
        <v>3426.9932599999997</v>
      </c>
      <c r="S382" s="7"/>
      <c r="T382" s="7"/>
      <c r="U382" s="7"/>
      <c r="V382" s="7"/>
      <c r="W382" s="7"/>
      <c r="X382" s="7"/>
      <c r="Y382" s="7"/>
      <c r="Z382" s="7"/>
      <c r="AA382" s="7"/>
      <c r="AB382" s="7"/>
    </row>
    <row r="383" spans="1:28" ht="13.5">
      <c r="A383" s="167"/>
      <c r="B383" s="167"/>
      <c r="C383" s="163" t="s">
        <v>194</v>
      </c>
      <c r="D383" s="163" t="s">
        <v>195</v>
      </c>
      <c r="E383" s="163">
        <v>122</v>
      </c>
      <c r="F383" s="164">
        <v>0</v>
      </c>
      <c r="G383" s="165">
        <v>0</v>
      </c>
      <c r="H383" s="165">
        <v>0</v>
      </c>
      <c r="I383" s="165">
        <v>5.03864</v>
      </c>
      <c r="J383" s="165">
        <v>0</v>
      </c>
      <c r="K383" s="165">
        <v>5.03864</v>
      </c>
      <c r="L383" s="165">
        <v>0</v>
      </c>
      <c r="M383" s="165">
        <v>0</v>
      </c>
      <c r="N383" s="165">
        <v>0</v>
      </c>
      <c r="O383" s="165">
        <v>5.03864</v>
      </c>
      <c r="P383" s="165">
        <v>2556.2632699999999</v>
      </c>
      <c r="Q383" s="165">
        <v>0</v>
      </c>
      <c r="R383" s="166">
        <v>2556.2632699999999</v>
      </c>
      <c r="S383" s="7"/>
      <c r="T383" s="7"/>
      <c r="U383" s="7"/>
      <c r="V383" s="7"/>
      <c r="W383" s="7"/>
      <c r="X383" s="7"/>
      <c r="Y383" s="7"/>
      <c r="Z383" s="7"/>
      <c r="AA383" s="7"/>
      <c r="AB383" s="7"/>
    </row>
    <row r="384" spans="1:28" ht="13.5">
      <c r="A384" s="167"/>
      <c r="B384" s="163" t="s">
        <v>6</v>
      </c>
      <c r="C384" s="163" t="s">
        <v>109</v>
      </c>
      <c r="D384" s="163" t="s">
        <v>6</v>
      </c>
      <c r="E384" s="163">
        <v>6</v>
      </c>
      <c r="F384" s="164">
        <v>0</v>
      </c>
      <c r="G384" s="165">
        <v>0</v>
      </c>
      <c r="H384" s="165">
        <v>0</v>
      </c>
      <c r="I384" s="165">
        <v>123.68477</v>
      </c>
      <c r="J384" s="165">
        <v>0</v>
      </c>
      <c r="K384" s="165">
        <v>123.68477</v>
      </c>
      <c r="L384" s="165">
        <v>0</v>
      </c>
      <c r="M384" s="165">
        <v>0</v>
      </c>
      <c r="N384" s="165">
        <v>0</v>
      </c>
      <c r="O384" s="165">
        <v>123.68477</v>
      </c>
      <c r="P384" s="165">
        <v>5421.9282800000001</v>
      </c>
      <c r="Q384" s="165">
        <v>0</v>
      </c>
      <c r="R384" s="166">
        <v>5421.9282800000001</v>
      </c>
      <c r="S384" s="7"/>
      <c r="T384" s="7"/>
      <c r="U384" s="7"/>
      <c r="V384" s="7"/>
      <c r="W384" s="7"/>
      <c r="X384" s="7"/>
      <c r="Y384" s="7"/>
      <c r="Z384" s="7"/>
      <c r="AA384" s="7"/>
      <c r="AB384" s="7"/>
    </row>
    <row r="385" spans="1:28" ht="13.5">
      <c r="A385" s="167"/>
      <c r="B385" s="167"/>
      <c r="C385" s="167"/>
      <c r="D385" s="167"/>
      <c r="E385" s="168">
        <v>78</v>
      </c>
      <c r="F385" s="169">
        <v>0</v>
      </c>
      <c r="G385" s="121">
        <v>0</v>
      </c>
      <c r="H385" s="121">
        <v>0</v>
      </c>
      <c r="I385" s="121">
        <v>0</v>
      </c>
      <c r="J385" s="121">
        <v>0</v>
      </c>
      <c r="K385" s="121">
        <v>0</v>
      </c>
      <c r="L385" s="121">
        <v>0</v>
      </c>
      <c r="M385" s="121">
        <v>0</v>
      </c>
      <c r="N385" s="121">
        <v>0</v>
      </c>
      <c r="O385" s="121">
        <v>0</v>
      </c>
      <c r="P385" s="121">
        <v>4250.5469299999995</v>
      </c>
      <c r="Q385" s="121">
        <v>0</v>
      </c>
      <c r="R385" s="170">
        <v>4250.5469299999995</v>
      </c>
      <c r="S385" s="7"/>
      <c r="T385" s="7"/>
      <c r="U385" s="7"/>
      <c r="V385" s="7"/>
      <c r="W385" s="7"/>
      <c r="X385" s="7"/>
      <c r="Y385" s="7"/>
      <c r="Z385" s="7"/>
      <c r="AA385" s="7"/>
      <c r="AB385" s="7"/>
    </row>
    <row r="386" spans="1:28" ht="13.5">
      <c r="A386" s="167"/>
      <c r="B386" s="167"/>
      <c r="C386" s="163" t="s">
        <v>286</v>
      </c>
      <c r="D386" s="163" t="s">
        <v>286</v>
      </c>
      <c r="E386" s="163">
        <v>210</v>
      </c>
      <c r="F386" s="164">
        <v>0</v>
      </c>
      <c r="G386" s="165">
        <v>0</v>
      </c>
      <c r="H386" s="165">
        <v>0</v>
      </c>
      <c r="I386" s="165">
        <v>0</v>
      </c>
      <c r="J386" s="165">
        <v>0</v>
      </c>
      <c r="K386" s="165">
        <v>0</v>
      </c>
      <c r="L386" s="165">
        <v>0</v>
      </c>
      <c r="M386" s="165">
        <v>0</v>
      </c>
      <c r="N386" s="165">
        <v>0</v>
      </c>
      <c r="O386" s="165">
        <v>0</v>
      </c>
      <c r="P386" s="165">
        <v>1583.0138300000001</v>
      </c>
      <c r="Q386" s="165">
        <v>0</v>
      </c>
      <c r="R386" s="166">
        <v>1583.0138300000001</v>
      </c>
      <c r="S386" s="7"/>
      <c r="T386" s="7"/>
      <c r="U386" s="7"/>
      <c r="V386" s="7"/>
      <c r="W386" s="7"/>
      <c r="X386" s="7"/>
      <c r="Y386" s="7"/>
      <c r="Z386" s="7"/>
      <c r="AA386" s="7"/>
      <c r="AB386" s="7"/>
    </row>
    <row r="387" spans="1:28" ht="13.5">
      <c r="A387" s="167"/>
      <c r="B387" s="163" t="s">
        <v>7</v>
      </c>
      <c r="C387" s="163" t="s">
        <v>229</v>
      </c>
      <c r="D387" s="163" t="s">
        <v>229</v>
      </c>
      <c r="E387" s="163">
        <v>207</v>
      </c>
      <c r="F387" s="164">
        <v>0</v>
      </c>
      <c r="G387" s="165">
        <v>0</v>
      </c>
      <c r="H387" s="165">
        <v>0</v>
      </c>
      <c r="I387" s="165">
        <v>0</v>
      </c>
      <c r="J387" s="165">
        <v>0</v>
      </c>
      <c r="K387" s="165">
        <v>0</v>
      </c>
      <c r="L387" s="165">
        <v>0</v>
      </c>
      <c r="M387" s="165">
        <v>0</v>
      </c>
      <c r="N387" s="165">
        <v>0</v>
      </c>
      <c r="O387" s="165">
        <v>0</v>
      </c>
      <c r="P387" s="165">
        <v>2778.0336499999999</v>
      </c>
      <c r="Q387" s="165">
        <v>0</v>
      </c>
      <c r="R387" s="166">
        <v>2778.0336499999999</v>
      </c>
      <c r="S387" s="7"/>
      <c r="T387" s="7"/>
      <c r="U387" s="7"/>
      <c r="V387" s="7"/>
      <c r="W387" s="7"/>
      <c r="X387" s="7"/>
      <c r="Y387" s="7"/>
      <c r="Z387" s="7"/>
      <c r="AA387" s="7"/>
      <c r="AB387" s="7"/>
    </row>
    <row r="388" spans="1:28" ht="13.5">
      <c r="A388" s="167"/>
      <c r="B388" s="167"/>
      <c r="C388" s="163" t="s">
        <v>7</v>
      </c>
      <c r="D388" s="163" t="s">
        <v>7</v>
      </c>
      <c r="E388" s="163">
        <v>8</v>
      </c>
      <c r="F388" s="164">
        <v>0</v>
      </c>
      <c r="G388" s="165">
        <v>0</v>
      </c>
      <c r="H388" s="165">
        <v>0</v>
      </c>
      <c r="I388" s="165">
        <v>15.044219999999999</v>
      </c>
      <c r="J388" s="165">
        <v>0</v>
      </c>
      <c r="K388" s="165">
        <v>15.044219999999999</v>
      </c>
      <c r="L388" s="165">
        <v>0</v>
      </c>
      <c r="M388" s="165">
        <v>0</v>
      </c>
      <c r="N388" s="165">
        <v>0</v>
      </c>
      <c r="O388" s="165">
        <v>15.044219999999999</v>
      </c>
      <c r="P388" s="165">
        <v>8170.9285799999998</v>
      </c>
      <c r="Q388" s="165">
        <v>0</v>
      </c>
      <c r="R388" s="166">
        <v>8170.9285799999998</v>
      </c>
      <c r="S388" s="7"/>
      <c r="T388" s="7"/>
      <c r="U388" s="7"/>
      <c r="V388" s="7"/>
      <c r="W388" s="7"/>
      <c r="X388" s="7"/>
      <c r="Y388" s="7"/>
      <c r="Z388" s="7"/>
      <c r="AA388" s="7"/>
      <c r="AB388" s="7"/>
    </row>
    <row r="389" spans="1:28" ht="13.5">
      <c r="A389" s="167"/>
      <c r="B389" s="167"/>
      <c r="C389" s="167"/>
      <c r="D389" s="167"/>
      <c r="E389" s="168">
        <v>36</v>
      </c>
      <c r="F389" s="169">
        <v>0</v>
      </c>
      <c r="G389" s="121">
        <v>0</v>
      </c>
      <c r="H389" s="121">
        <v>0</v>
      </c>
      <c r="I389" s="121">
        <v>0</v>
      </c>
      <c r="J389" s="121">
        <v>0</v>
      </c>
      <c r="K389" s="121">
        <v>0</v>
      </c>
      <c r="L389" s="121">
        <v>0</v>
      </c>
      <c r="M389" s="121">
        <v>0</v>
      </c>
      <c r="N389" s="121">
        <v>0</v>
      </c>
      <c r="O389" s="121">
        <v>0</v>
      </c>
      <c r="P389" s="121">
        <v>3327.9357200000004</v>
      </c>
      <c r="Q389" s="121">
        <v>0</v>
      </c>
      <c r="R389" s="170">
        <v>3327.9357200000004</v>
      </c>
      <c r="S389" s="7"/>
      <c r="T389" s="7"/>
      <c r="U389" s="7"/>
      <c r="V389" s="7"/>
      <c r="W389" s="7"/>
      <c r="X389" s="7"/>
      <c r="Y389" s="7"/>
      <c r="Z389" s="7"/>
      <c r="AA389" s="7"/>
      <c r="AB389" s="7"/>
    </row>
    <row r="390" spans="1:28" ht="13.5">
      <c r="A390" s="167"/>
      <c r="B390" s="167"/>
      <c r="C390" s="167"/>
      <c r="D390" s="167"/>
      <c r="E390" s="168">
        <v>79</v>
      </c>
      <c r="F390" s="169">
        <v>0</v>
      </c>
      <c r="G390" s="121">
        <v>0</v>
      </c>
      <c r="H390" s="121">
        <v>0</v>
      </c>
      <c r="I390" s="121">
        <v>0.43123</v>
      </c>
      <c r="J390" s="121">
        <v>0</v>
      </c>
      <c r="K390" s="121">
        <v>0.43123</v>
      </c>
      <c r="L390" s="121">
        <v>0</v>
      </c>
      <c r="M390" s="121">
        <v>0</v>
      </c>
      <c r="N390" s="121">
        <v>0</v>
      </c>
      <c r="O390" s="121">
        <v>0.43123</v>
      </c>
      <c r="P390" s="121">
        <v>3858.38112</v>
      </c>
      <c r="Q390" s="121">
        <v>0</v>
      </c>
      <c r="R390" s="170">
        <v>3858.38112</v>
      </c>
      <c r="S390" s="7"/>
      <c r="T390" s="7"/>
      <c r="U390" s="7"/>
      <c r="V390" s="7"/>
      <c r="W390" s="7"/>
      <c r="X390" s="7"/>
      <c r="Y390" s="7"/>
      <c r="Z390" s="7"/>
      <c r="AA390" s="7"/>
      <c r="AB390" s="7"/>
    </row>
    <row r="391" spans="1:28" ht="13.5">
      <c r="A391" s="167"/>
      <c r="B391" s="167"/>
      <c r="C391" s="167"/>
      <c r="D391" s="167"/>
      <c r="E391" s="168">
        <v>80</v>
      </c>
      <c r="F391" s="169">
        <v>0</v>
      </c>
      <c r="G391" s="121">
        <v>0</v>
      </c>
      <c r="H391" s="121">
        <v>0</v>
      </c>
      <c r="I391" s="121">
        <v>4.4999999999999999E-4</v>
      </c>
      <c r="J391" s="121">
        <v>0</v>
      </c>
      <c r="K391" s="121">
        <v>4.4999999999999999E-4</v>
      </c>
      <c r="L391" s="121">
        <v>0</v>
      </c>
      <c r="M391" s="121">
        <v>0</v>
      </c>
      <c r="N391" s="121">
        <v>0</v>
      </c>
      <c r="O391" s="121">
        <v>4.4999999999999999E-4</v>
      </c>
      <c r="P391" s="121">
        <v>4276.9029700000001</v>
      </c>
      <c r="Q391" s="121">
        <v>0</v>
      </c>
      <c r="R391" s="170">
        <v>4276.9029700000001</v>
      </c>
      <c r="S391" s="7"/>
      <c r="T391" s="7"/>
      <c r="U391" s="7"/>
      <c r="V391" s="7"/>
      <c r="W391" s="7"/>
      <c r="X391" s="7"/>
      <c r="Y391" s="7"/>
      <c r="Z391" s="7"/>
      <c r="AA391" s="7"/>
      <c r="AB391" s="7"/>
    </row>
    <row r="392" spans="1:28" ht="13.5">
      <c r="A392" s="167"/>
      <c r="B392" s="167"/>
      <c r="C392" s="167"/>
      <c r="D392" s="167"/>
      <c r="E392" s="168">
        <v>102</v>
      </c>
      <c r="F392" s="169">
        <v>0</v>
      </c>
      <c r="G392" s="121">
        <v>0</v>
      </c>
      <c r="H392" s="121">
        <v>0</v>
      </c>
      <c r="I392" s="121">
        <v>0</v>
      </c>
      <c r="J392" s="121">
        <v>0</v>
      </c>
      <c r="K392" s="121">
        <v>0</v>
      </c>
      <c r="L392" s="121">
        <v>0</v>
      </c>
      <c r="M392" s="121">
        <v>0</v>
      </c>
      <c r="N392" s="121">
        <v>0</v>
      </c>
      <c r="O392" s="121">
        <v>0</v>
      </c>
      <c r="P392" s="121">
        <v>3620.9916899999998</v>
      </c>
      <c r="Q392" s="121">
        <v>0</v>
      </c>
      <c r="R392" s="170">
        <v>3620.9916899999998</v>
      </c>
      <c r="S392" s="7"/>
      <c r="T392" s="7"/>
      <c r="U392" s="7"/>
      <c r="V392" s="7"/>
      <c r="W392" s="7"/>
      <c r="X392" s="7"/>
      <c r="Y392" s="7"/>
      <c r="Z392" s="7"/>
      <c r="AA392" s="7"/>
      <c r="AB392" s="7"/>
    </row>
    <row r="393" spans="1:28" ht="13.5">
      <c r="A393" s="167"/>
      <c r="B393" s="167"/>
      <c r="C393" s="163" t="s">
        <v>232</v>
      </c>
      <c r="D393" s="163" t="s">
        <v>233</v>
      </c>
      <c r="E393" s="163">
        <v>203</v>
      </c>
      <c r="F393" s="164">
        <v>0</v>
      </c>
      <c r="G393" s="165">
        <v>0</v>
      </c>
      <c r="H393" s="165">
        <v>0</v>
      </c>
      <c r="I393" s="165">
        <v>1E-3</v>
      </c>
      <c r="J393" s="165">
        <v>0</v>
      </c>
      <c r="K393" s="165">
        <v>1E-3</v>
      </c>
      <c r="L393" s="165">
        <v>0</v>
      </c>
      <c r="M393" s="165">
        <v>0</v>
      </c>
      <c r="N393" s="165">
        <v>0</v>
      </c>
      <c r="O393" s="165">
        <v>1E-3</v>
      </c>
      <c r="P393" s="165">
        <v>1790.09268</v>
      </c>
      <c r="Q393" s="165">
        <v>0</v>
      </c>
      <c r="R393" s="166">
        <v>1790.09268</v>
      </c>
      <c r="S393" s="7"/>
      <c r="T393" s="7"/>
      <c r="U393" s="7"/>
      <c r="V393" s="7"/>
      <c r="W393" s="7"/>
      <c r="X393" s="7"/>
      <c r="Y393" s="7"/>
      <c r="Z393" s="7"/>
      <c r="AA393" s="7"/>
      <c r="AB393" s="7"/>
    </row>
    <row r="394" spans="1:28" ht="13.5">
      <c r="A394" s="167"/>
      <c r="B394" s="167"/>
      <c r="C394" s="163" t="s">
        <v>110</v>
      </c>
      <c r="D394" s="163" t="s">
        <v>110</v>
      </c>
      <c r="E394" s="163">
        <v>7</v>
      </c>
      <c r="F394" s="164">
        <v>0</v>
      </c>
      <c r="G394" s="165">
        <v>0</v>
      </c>
      <c r="H394" s="165">
        <v>0</v>
      </c>
      <c r="I394" s="165">
        <v>376.50851</v>
      </c>
      <c r="J394" s="165">
        <v>0</v>
      </c>
      <c r="K394" s="165">
        <v>376.50851</v>
      </c>
      <c r="L394" s="165">
        <v>0</v>
      </c>
      <c r="M394" s="165">
        <v>0</v>
      </c>
      <c r="N394" s="165">
        <v>0</v>
      </c>
      <c r="O394" s="165">
        <v>376.50851</v>
      </c>
      <c r="P394" s="165">
        <v>10933.3446</v>
      </c>
      <c r="Q394" s="165">
        <v>0</v>
      </c>
      <c r="R394" s="166">
        <v>10933.3446</v>
      </c>
      <c r="S394" s="7"/>
      <c r="T394" s="7"/>
      <c r="U394" s="7"/>
      <c r="V394" s="7"/>
      <c r="W394" s="7"/>
      <c r="X394" s="7"/>
      <c r="Y394" s="7"/>
      <c r="Z394" s="7"/>
      <c r="AA394" s="7"/>
      <c r="AB394" s="7"/>
    </row>
    <row r="395" spans="1:28" ht="13.5">
      <c r="A395" s="167"/>
      <c r="B395" s="167"/>
      <c r="C395" s="167"/>
      <c r="D395" s="167"/>
      <c r="E395" s="168">
        <v>81</v>
      </c>
      <c r="F395" s="169">
        <v>0</v>
      </c>
      <c r="G395" s="121">
        <v>0</v>
      </c>
      <c r="H395" s="121">
        <v>0</v>
      </c>
      <c r="I395" s="121">
        <v>0</v>
      </c>
      <c r="J395" s="121">
        <v>0</v>
      </c>
      <c r="K395" s="121">
        <v>0</v>
      </c>
      <c r="L395" s="121">
        <v>0</v>
      </c>
      <c r="M395" s="121">
        <v>0</v>
      </c>
      <c r="N395" s="121">
        <v>0</v>
      </c>
      <c r="O395" s="121">
        <v>0</v>
      </c>
      <c r="P395" s="121">
        <v>6875.1790599999995</v>
      </c>
      <c r="Q395" s="121">
        <v>0</v>
      </c>
      <c r="R395" s="170">
        <v>6875.1790599999995</v>
      </c>
      <c r="S395" s="7"/>
      <c r="T395" s="7"/>
      <c r="U395" s="7"/>
      <c r="V395" s="7"/>
      <c r="W395" s="7"/>
      <c r="X395" s="7"/>
      <c r="Y395" s="7"/>
      <c r="Z395" s="7"/>
      <c r="AA395" s="7"/>
      <c r="AB395" s="7"/>
    </row>
    <row r="396" spans="1:28" ht="13.5">
      <c r="A396" s="167"/>
      <c r="B396" s="167"/>
      <c r="C396" s="167"/>
      <c r="D396" s="167"/>
      <c r="E396" s="168">
        <v>105</v>
      </c>
      <c r="F396" s="169">
        <v>0</v>
      </c>
      <c r="G396" s="121">
        <v>0</v>
      </c>
      <c r="H396" s="121">
        <v>0</v>
      </c>
      <c r="I396" s="121">
        <v>0.22625000000000001</v>
      </c>
      <c r="J396" s="121">
        <v>0</v>
      </c>
      <c r="K396" s="121">
        <v>0.22625000000000001</v>
      </c>
      <c r="L396" s="121">
        <v>0</v>
      </c>
      <c r="M396" s="121">
        <v>0</v>
      </c>
      <c r="N396" s="121">
        <v>0</v>
      </c>
      <c r="O396" s="121">
        <v>0.22625000000000001</v>
      </c>
      <c r="P396" s="121">
        <v>5627.0501900000008</v>
      </c>
      <c r="Q396" s="121">
        <v>0</v>
      </c>
      <c r="R396" s="170">
        <v>5627.0501900000008</v>
      </c>
      <c r="S396" s="7"/>
      <c r="T396" s="7"/>
      <c r="U396" s="7"/>
      <c r="V396" s="7"/>
      <c r="W396" s="7"/>
      <c r="X396" s="7"/>
      <c r="Y396" s="7"/>
      <c r="Z396" s="7"/>
      <c r="AA396" s="7"/>
      <c r="AB396" s="7"/>
    </row>
    <row r="397" spans="1:28" ht="13.5">
      <c r="A397" s="167"/>
      <c r="B397" s="163" t="s">
        <v>8</v>
      </c>
      <c r="C397" s="163" t="s">
        <v>111</v>
      </c>
      <c r="D397" s="163" t="s">
        <v>8</v>
      </c>
      <c r="E397" s="163">
        <v>172</v>
      </c>
      <c r="F397" s="164">
        <v>0</v>
      </c>
      <c r="G397" s="165">
        <v>0</v>
      </c>
      <c r="H397" s="165">
        <v>0</v>
      </c>
      <c r="I397" s="165">
        <v>0.29097000000000001</v>
      </c>
      <c r="J397" s="165">
        <v>0</v>
      </c>
      <c r="K397" s="165">
        <v>0.29097000000000001</v>
      </c>
      <c r="L397" s="165">
        <v>0</v>
      </c>
      <c r="M397" s="165">
        <v>0</v>
      </c>
      <c r="N397" s="165">
        <v>0</v>
      </c>
      <c r="O397" s="165">
        <v>0.29097000000000001</v>
      </c>
      <c r="P397" s="165">
        <v>3293.4598099999998</v>
      </c>
      <c r="Q397" s="165">
        <v>0</v>
      </c>
      <c r="R397" s="166">
        <v>3293.4598099999998</v>
      </c>
      <c r="S397" s="7"/>
      <c r="T397" s="7"/>
      <c r="U397" s="7"/>
      <c r="V397" s="7"/>
      <c r="W397" s="7"/>
      <c r="X397" s="7"/>
      <c r="Y397" s="7"/>
      <c r="Z397" s="7"/>
      <c r="AA397" s="7"/>
      <c r="AB397" s="7"/>
    </row>
    <row r="398" spans="1:28" ht="13.5">
      <c r="A398" s="167"/>
      <c r="B398" s="167"/>
      <c r="C398" s="167"/>
      <c r="D398" s="163" t="s">
        <v>112</v>
      </c>
      <c r="E398" s="163">
        <v>55</v>
      </c>
      <c r="F398" s="164">
        <v>0</v>
      </c>
      <c r="G398" s="165">
        <v>0</v>
      </c>
      <c r="H398" s="165">
        <v>0</v>
      </c>
      <c r="I398" s="165">
        <v>4297.6468199999999</v>
      </c>
      <c r="J398" s="165">
        <v>0</v>
      </c>
      <c r="K398" s="165">
        <v>4297.6468199999999</v>
      </c>
      <c r="L398" s="165">
        <v>0</v>
      </c>
      <c r="M398" s="165">
        <v>0</v>
      </c>
      <c r="N398" s="165">
        <v>0</v>
      </c>
      <c r="O398" s="165">
        <v>4297.6468199999999</v>
      </c>
      <c r="P398" s="165">
        <v>5048.77808</v>
      </c>
      <c r="Q398" s="165">
        <v>0</v>
      </c>
      <c r="R398" s="166">
        <v>5048.77808</v>
      </c>
      <c r="S398" s="7"/>
      <c r="T398" s="7"/>
      <c r="U398" s="7"/>
      <c r="V398" s="7"/>
      <c r="W398" s="7"/>
      <c r="X398" s="7"/>
      <c r="Y398" s="7"/>
      <c r="Z398" s="7"/>
      <c r="AA398" s="7"/>
      <c r="AB398" s="7"/>
    </row>
    <row r="399" spans="1:28" ht="13.5">
      <c r="A399" s="167"/>
      <c r="B399" s="163" t="s">
        <v>9</v>
      </c>
      <c r="C399" s="163" t="s">
        <v>9</v>
      </c>
      <c r="D399" s="163" t="s">
        <v>9</v>
      </c>
      <c r="E399" s="163">
        <v>9</v>
      </c>
      <c r="F399" s="164">
        <v>0</v>
      </c>
      <c r="G399" s="165">
        <v>0</v>
      </c>
      <c r="H399" s="165">
        <v>0</v>
      </c>
      <c r="I399" s="165">
        <v>2282.3703100000002</v>
      </c>
      <c r="J399" s="165">
        <v>0</v>
      </c>
      <c r="K399" s="165">
        <v>2282.3703100000002</v>
      </c>
      <c r="L399" s="165">
        <v>0</v>
      </c>
      <c r="M399" s="165">
        <v>0</v>
      </c>
      <c r="N399" s="165">
        <v>0</v>
      </c>
      <c r="O399" s="165">
        <v>2282.3703100000002</v>
      </c>
      <c r="P399" s="165">
        <v>4818.8752199999999</v>
      </c>
      <c r="Q399" s="165">
        <v>0</v>
      </c>
      <c r="R399" s="166">
        <v>4818.8752199999999</v>
      </c>
      <c r="S399" s="7"/>
      <c r="T399" s="7"/>
      <c r="U399" s="7"/>
      <c r="V399" s="7"/>
      <c r="W399" s="7"/>
      <c r="X399" s="7"/>
      <c r="Y399" s="7"/>
      <c r="Z399" s="7"/>
      <c r="AA399" s="7"/>
      <c r="AB399" s="7"/>
    </row>
    <row r="400" spans="1:28" ht="13.5">
      <c r="A400" s="167"/>
      <c r="B400" s="167"/>
      <c r="C400" s="167"/>
      <c r="D400" s="167"/>
      <c r="E400" s="168">
        <v>82</v>
      </c>
      <c r="F400" s="169">
        <v>0</v>
      </c>
      <c r="G400" s="121">
        <v>0</v>
      </c>
      <c r="H400" s="121">
        <v>0</v>
      </c>
      <c r="I400" s="121">
        <v>0</v>
      </c>
      <c r="J400" s="121">
        <v>0</v>
      </c>
      <c r="K400" s="121">
        <v>0</v>
      </c>
      <c r="L400" s="121">
        <v>0</v>
      </c>
      <c r="M400" s="121">
        <v>0</v>
      </c>
      <c r="N400" s="121">
        <v>0</v>
      </c>
      <c r="O400" s="121">
        <v>0</v>
      </c>
      <c r="P400" s="121">
        <v>3861.8214199999998</v>
      </c>
      <c r="Q400" s="121">
        <v>0</v>
      </c>
      <c r="R400" s="170">
        <v>3861.8214199999998</v>
      </c>
      <c r="S400" s="7"/>
      <c r="T400" s="7"/>
      <c r="U400" s="7"/>
      <c r="V400" s="7"/>
      <c r="W400" s="7"/>
      <c r="X400" s="7"/>
      <c r="Y400" s="7"/>
      <c r="Z400" s="7"/>
      <c r="AA400" s="7"/>
      <c r="AB400" s="7"/>
    </row>
    <row r="401" spans="1:28" ht="13.5">
      <c r="A401" s="167"/>
      <c r="B401" s="167"/>
      <c r="C401" s="163" t="s">
        <v>287</v>
      </c>
      <c r="D401" s="163" t="s">
        <v>288</v>
      </c>
      <c r="E401" s="163">
        <v>71</v>
      </c>
      <c r="F401" s="164">
        <v>0</v>
      </c>
      <c r="G401" s="165">
        <v>0</v>
      </c>
      <c r="H401" s="165">
        <v>0</v>
      </c>
      <c r="I401" s="165">
        <v>2.3500199999999998</v>
      </c>
      <c r="J401" s="165">
        <v>0</v>
      </c>
      <c r="K401" s="165">
        <v>2.3500199999999998</v>
      </c>
      <c r="L401" s="165">
        <v>0</v>
      </c>
      <c r="M401" s="165">
        <v>0</v>
      </c>
      <c r="N401" s="165">
        <v>0</v>
      </c>
      <c r="O401" s="165">
        <v>2.3500199999999998</v>
      </c>
      <c r="P401" s="165">
        <v>2802.8517200000001</v>
      </c>
      <c r="Q401" s="165">
        <v>0</v>
      </c>
      <c r="R401" s="166">
        <v>2802.8517200000001</v>
      </c>
      <c r="S401" s="7"/>
      <c r="T401" s="7"/>
      <c r="U401" s="7"/>
      <c r="V401" s="7"/>
      <c r="W401" s="7"/>
      <c r="X401" s="7"/>
      <c r="Y401" s="7"/>
      <c r="Z401" s="7"/>
      <c r="AA401" s="7"/>
      <c r="AB401" s="7"/>
    </row>
    <row r="402" spans="1:28" ht="13.5">
      <c r="A402" s="167"/>
      <c r="B402" s="167"/>
      <c r="C402" s="167"/>
      <c r="D402" s="167"/>
      <c r="E402" s="168">
        <v>123</v>
      </c>
      <c r="F402" s="169">
        <v>0</v>
      </c>
      <c r="G402" s="121">
        <v>0</v>
      </c>
      <c r="H402" s="121">
        <v>0</v>
      </c>
      <c r="I402" s="121">
        <v>0.53124000000000005</v>
      </c>
      <c r="J402" s="121">
        <v>0</v>
      </c>
      <c r="K402" s="121">
        <v>0.53124000000000005</v>
      </c>
      <c r="L402" s="121">
        <v>0</v>
      </c>
      <c r="M402" s="121">
        <v>0</v>
      </c>
      <c r="N402" s="121">
        <v>0</v>
      </c>
      <c r="O402" s="121">
        <v>0.53124000000000005</v>
      </c>
      <c r="P402" s="121">
        <v>2058.1955800000001</v>
      </c>
      <c r="Q402" s="121">
        <v>0</v>
      </c>
      <c r="R402" s="170">
        <v>2058.1955800000001</v>
      </c>
      <c r="S402" s="7"/>
      <c r="T402" s="7"/>
      <c r="U402" s="7"/>
      <c r="V402" s="7"/>
      <c r="W402" s="7"/>
      <c r="X402" s="7"/>
      <c r="Y402" s="7"/>
      <c r="Z402" s="7"/>
      <c r="AA402" s="7"/>
      <c r="AB402" s="7"/>
    </row>
    <row r="403" spans="1:28" ht="13.5">
      <c r="A403" s="167"/>
      <c r="B403" s="163" t="s">
        <v>10</v>
      </c>
      <c r="C403" s="163" t="s">
        <v>10</v>
      </c>
      <c r="D403" s="163" t="s">
        <v>10</v>
      </c>
      <c r="E403" s="163">
        <v>176</v>
      </c>
      <c r="F403" s="164">
        <v>0</v>
      </c>
      <c r="G403" s="165">
        <v>0</v>
      </c>
      <c r="H403" s="165">
        <v>0</v>
      </c>
      <c r="I403" s="165">
        <v>21.36871</v>
      </c>
      <c r="J403" s="165">
        <v>0</v>
      </c>
      <c r="K403" s="165">
        <v>21.36871</v>
      </c>
      <c r="L403" s="165">
        <v>0</v>
      </c>
      <c r="M403" s="165">
        <v>0</v>
      </c>
      <c r="N403" s="165">
        <v>0</v>
      </c>
      <c r="O403" s="165">
        <v>21.36871</v>
      </c>
      <c r="P403" s="165">
        <v>1967.3123000000001</v>
      </c>
      <c r="Q403" s="165">
        <v>0</v>
      </c>
      <c r="R403" s="166">
        <v>1967.3123000000001</v>
      </c>
      <c r="S403" s="7"/>
      <c r="T403" s="7"/>
      <c r="U403" s="7"/>
      <c r="V403" s="7"/>
      <c r="W403" s="7"/>
      <c r="X403" s="7"/>
      <c r="Y403" s="7"/>
      <c r="Z403" s="7"/>
      <c r="AA403" s="7"/>
      <c r="AB403" s="7"/>
    </row>
    <row r="404" spans="1:28" ht="13.5">
      <c r="A404" s="167"/>
      <c r="B404" s="163" t="s">
        <v>113</v>
      </c>
      <c r="C404" s="163" t="s">
        <v>113</v>
      </c>
      <c r="D404" s="163" t="s">
        <v>113</v>
      </c>
      <c r="E404" s="163">
        <v>10</v>
      </c>
      <c r="F404" s="164">
        <v>0</v>
      </c>
      <c r="G404" s="165">
        <v>0</v>
      </c>
      <c r="H404" s="165">
        <v>0</v>
      </c>
      <c r="I404" s="165">
        <v>320.14028000000002</v>
      </c>
      <c r="J404" s="165">
        <v>0</v>
      </c>
      <c r="K404" s="165">
        <v>320.14028000000002</v>
      </c>
      <c r="L404" s="165">
        <v>0</v>
      </c>
      <c r="M404" s="165">
        <v>0</v>
      </c>
      <c r="N404" s="165">
        <v>0</v>
      </c>
      <c r="O404" s="165">
        <v>320.14028000000002</v>
      </c>
      <c r="P404" s="165">
        <v>7713.8946599999999</v>
      </c>
      <c r="Q404" s="165">
        <v>0</v>
      </c>
      <c r="R404" s="166">
        <v>7713.8946599999999</v>
      </c>
      <c r="S404" s="7"/>
      <c r="T404" s="7"/>
      <c r="U404" s="7"/>
      <c r="V404" s="7"/>
      <c r="W404" s="7"/>
      <c r="X404" s="7"/>
      <c r="Y404" s="7"/>
      <c r="Z404" s="7"/>
      <c r="AA404" s="7"/>
      <c r="AB404" s="7"/>
    </row>
    <row r="405" spans="1:28" ht="13.5">
      <c r="A405" s="167"/>
      <c r="B405" s="167"/>
      <c r="C405" s="167"/>
      <c r="D405" s="167"/>
      <c r="E405" s="168">
        <v>85</v>
      </c>
      <c r="F405" s="169">
        <v>0</v>
      </c>
      <c r="G405" s="121">
        <v>0</v>
      </c>
      <c r="H405" s="121">
        <v>0</v>
      </c>
      <c r="I405" s="121">
        <v>0.38314999999999999</v>
      </c>
      <c r="J405" s="121">
        <v>0</v>
      </c>
      <c r="K405" s="121">
        <v>0.38314999999999999</v>
      </c>
      <c r="L405" s="121">
        <v>0</v>
      </c>
      <c r="M405" s="121">
        <v>0</v>
      </c>
      <c r="N405" s="121">
        <v>0</v>
      </c>
      <c r="O405" s="121">
        <v>0.38314999999999999</v>
      </c>
      <c r="P405" s="121">
        <v>3921.8856299999998</v>
      </c>
      <c r="Q405" s="121">
        <v>0</v>
      </c>
      <c r="R405" s="170">
        <v>3921.8856299999998</v>
      </c>
      <c r="S405" s="7"/>
      <c r="T405" s="7"/>
      <c r="U405" s="7"/>
      <c r="V405" s="7"/>
      <c r="W405" s="7"/>
      <c r="X405" s="7"/>
      <c r="Y405" s="7"/>
      <c r="Z405" s="7"/>
      <c r="AA405" s="7"/>
      <c r="AB405" s="7"/>
    </row>
    <row r="406" spans="1:28" ht="13.5">
      <c r="A406" s="167"/>
      <c r="B406" s="167"/>
      <c r="C406" s="167"/>
      <c r="D406" s="167"/>
      <c r="E406" s="168">
        <v>86</v>
      </c>
      <c r="F406" s="169">
        <v>0</v>
      </c>
      <c r="G406" s="121">
        <v>0</v>
      </c>
      <c r="H406" s="121">
        <v>0</v>
      </c>
      <c r="I406" s="121">
        <v>0</v>
      </c>
      <c r="J406" s="121">
        <v>0</v>
      </c>
      <c r="K406" s="121">
        <v>0</v>
      </c>
      <c r="L406" s="121">
        <v>0</v>
      </c>
      <c r="M406" s="121">
        <v>0</v>
      </c>
      <c r="N406" s="121">
        <v>0</v>
      </c>
      <c r="O406" s="121">
        <v>0</v>
      </c>
      <c r="P406" s="121">
        <v>3745.2679399999997</v>
      </c>
      <c r="Q406" s="121">
        <v>0</v>
      </c>
      <c r="R406" s="170">
        <v>3745.2679399999997</v>
      </c>
      <c r="S406" s="7"/>
      <c r="T406" s="7"/>
      <c r="U406" s="7"/>
      <c r="V406" s="7"/>
      <c r="W406" s="7"/>
      <c r="X406" s="7"/>
      <c r="Y406" s="7"/>
      <c r="Z406" s="7"/>
      <c r="AA406" s="7"/>
      <c r="AB406" s="7"/>
    </row>
    <row r="407" spans="1:28" ht="13.5">
      <c r="A407" s="167"/>
      <c r="B407" s="167"/>
      <c r="C407" s="167"/>
      <c r="D407" s="167"/>
      <c r="E407" s="168">
        <v>193</v>
      </c>
      <c r="F407" s="169">
        <v>0</v>
      </c>
      <c r="G407" s="121">
        <v>0</v>
      </c>
      <c r="H407" s="121">
        <v>0</v>
      </c>
      <c r="I407" s="121">
        <v>0</v>
      </c>
      <c r="J407" s="121">
        <v>0</v>
      </c>
      <c r="K407" s="121">
        <v>0</v>
      </c>
      <c r="L407" s="121">
        <v>0</v>
      </c>
      <c r="M407" s="121">
        <v>0</v>
      </c>
      <c r="N407" s="121">
        <v>0</v>
      </c>
      <c r="O407" s="121">
        <v>0</v>
      </c>
      <c r="P407" s="121">
        <v>831.74337000000003</v>
      </c>
      <c r="Q407" s="121">
        <v>0</v>
      </c>
      <c r="R407" s="170">
        <v>831.74337000000003</v>
      </c>
      <c r="S407" s="7"/>
      <c r="T407" s="7"/>
      <c r="U407" s="7"/>
      <c r="V407" s="7"/>
      <c r="W407" s="7"/>
      <c r="X407" s="7"/>
      <c r="Y407" s="7"/>
      <c r="Z407" s="7"/>
      <c r="AA407" s="7"/>
      <c r="AB407" s="7"/>
    </row>
    <row r="408" spans="1:28" ht="13.5">
      <c r="A408" s="167"/>
      <c r="B408" s="167"/>
      <c r="C408" s="163" t="s">
        <v>114</v>
      </c>
      <c r="D408" s="163" t="s">
        <v>115</v>
      </c>
      <c r="E408" s="163">
        <v>25</v>
      </c>
      <c r="F408" s="164">
        <v>0</v>
      </c>
      <c r="G408" s="165">
        <v>0</v>
      </c>
      <c r="H408" s="165">
        <v>0</v>
      </c>
      <c r="I408" s="165">
        <v>0.34888999999999998</v>
      </c>
      <c r="J408" s="165">
        <v>0</v>
      </c>
      <c r="K408" s="165">
        <v>0.34888999999999998</v>
      </c>
      <c r="L408" s="165">
        <v>0</v>
      </c>
      <c r="M408" s="165">
        <v>0</v>
      </c>
      <c r="N408" s="165">
        <v>0</v>
      </c>
      <c r="O408" s="165">
        <v>0.34888999999999998</v>
      </c>
      <c r="P408" s="165">
        <v>3408.2118500000001</v>
      </c>
      <c r="Q408" s="165">
        <v>0</v>
      </c>
      <c r="R408" s="166">
        <v>3408.2118500000001</v>
      </c>
      <c r="S408" s="7"/>
      <c r="T408" s="7"/>
      <c r="U408" s="7"/>
      <c r="V408" s="7"/>
      <c r="W408" s="7"/>
      <c r="X408" s="7"/>
      <c r="Y408" s="7"/>
      <c r="Z408" s="7"/>
      <c r="AA408" s="7"/>
      <c r="AB408" s="7"/>
    </row>
    <row r="409" spans="1:28" ht="13.5">
      <c r="A409" s="167"/>
      <c r="B409" s="167"/>
      <c r="C409" s="167"/>
      <c r="D409" s="167"/>
      <c r="E409" s="168">
        <v>124</v>
      </c>
      <c r="F409" s="169">
        <v>0</v>
      </c>
      <c r="G409" s="121">
        <v>0</v>
      </c>
      <c r="H409" s="121">
        <v>0</v>
      </c>
      <c r="I409" s="121">
        <v>0</v>
      </c>
      <c r="J409" s="121">
        <v>0</v>
      </c>
      <c r="K409" s="121">
        <v>0</v>
      </c>
      <c r="L409" s="121">
        <v>0</v>
      </c>
      <c r="M409" s="121">
        <v>0</v>
      </c>
      <c r="N409" s="121">
        <v>0</v>
      </c>
      <c r="O409" s="121">
        <v>0</v>
      </c>
      <c r="P409" s="121">
        <v>2224.8002499999998</v>
      </c>
      <c r="Q409" s="121">
        <v>0</v>
      </c>
      <c r="R409" s="170">
        <v>2224.8002499999998</v>
      </c>
      <c r="S409" s="7"/>
      <c r="T409" s="7"/>
      <c r="U409" s="7"/>
      <c r="V409" s="7"/>
      <c r="W409" s="7"/>
      <c r="X409" s="7"/>
      <c r="Y409" s="7"/>
      <c r="Z409" s="7"/>
      <c r="AA409" s="7"/>
      <c r="AB409" s="7"/>
    </row>
    <row r="410" spans="1:28" ht="13.5">
      <c r="A410" s="167"/>
      <c r="B410" s="163" t="s">
        <v>12</v>
      </c>
      <c r="C410" s="163" t="s">
        <v>116</v>
      </c>
      <c r="D410" s="163" t="s">
        <v>117</v>
      </c>
      <c r="E410" s="163">
        <v>11</v>
      </c>
      <c r="F410" s="164">
        <v>0</v>
      </c>
      <c r="G410" s="165">
        <v>0</v>
      </c>
      <c r="H410" s="165">
        <v>0</v>
      </c>
      <c r="I410" s="165">
        <v>1493.1200100000001</v>
      </c>
      <c r="J410" s="165">
        <v>0</v>
      </c>
      <c r="K410" s="165">
        <v>1493.1200100000001</v>
      </c>
      <c r="L410" s="165">
        <v>0</v>
      </c>
      <c r="M410" s="165">
        <v>0</v>
      </c>
      <c r="N410" s="165">
        <v>0</v>
      </c>
      <c r="O410" s="165">
        <v>1493.1200100000001</v>
      </c>
      <c r="P410" s="165">
        <v>5700.6262699999997</v>
      </c>
      <c r="Q410" s="165">
        <v>0</v>
      </c>
      <c r="R410" s="166">
        <v>5700.6262699999997</v>
      </c>
      <c r="S410" s="7"/>
      <c r="T410" s="7"/>
      <c r="U410" s="7"/>
      <c r="V410" s="7"/>
      <c r="W410" s="7"/>
      <c r="X410" s="7"/>
      <c r="Y410" s="7"/>
      <c r="Z410" s="7"/>
      <c r="AA410" s="7"/>
      <c r="AB410" s="7"/>
    </row>
    <row r="411" spans="1:28" ht="13.5">
      <c r="A411" s="167"/>
      <c r="B411" s="167"/>
      <c r="C411" s="167"/>
      <c r="D411" s="167"/>
      <c r="E411" s="168">
        <v>89</v>
      </c>
      <c r="F411" s="169">
        <v>0</v>
      </c>
      <c r="G411" s="121">
        <v>0</v>
      </c>
      <c r="H411" s="121">
        <v>0</v>
      </c>
      <c r="I411" s="121">
        <v>0</v>
      </c>
      <c r="J411" s="121">
        <v>0</v>
      </c>
      <c r="K411" s="121">
        <v>0</v>
      </c>
      <c r="L411" s="121">
        <v>0</v>
      </c>
      <c r="M411" s="121">
        <v>0</v>
      </c>
      <c r="N411" s="121">
        <v>0</v>
      </c>
      <c r="O411" s="121">
        <v>0</v>
      </c>
      <c r="P411" s="121">
        <v>3494.31981</v>
      </c>
      <c r="Q411" s="121">
        <v>0</v>
      </c>
      <c r="R411" s="170">
        <v>3494.31981</v>
      </c>
      <c r="S411" s="7"/>
      <c r="T411" s="7"/>
      <c r="U411" s="7"/>
      <c r="V411" s="7"/>
      <c r="W411" s="7"/>
      <c r="X411" s="7"/>
      <c r="Y411" s="7"/>
      <c r="Z411" s="7"/>
      <c r="AA411" s="7"/>
      <c r="AB411" s="7"/>
    </row>
    <row r="412" spans="1:28" ht="13.5">
      <c r="A412" s="167"/>
      <c r="B412" s="167"/>
      <c r="C412" s="167"/>
      <c r="D412" s="167"/>
      <c r="E412" s="168">
        <v>90</v>
      </c>
      <c r="F412" s="169">
        <v>0</v>
      </c>
      <c r="G412" s="121">
        <v>0</v>
      </c>
      <c r="H412" s="121">
        <v>0</v>
      </c>
      <c r="I412" s="121">
        <v>30.12068</v>
      </c>
      <c r="J412" s="121">
        <v>0</v>
      </c>
      <c r="K412" s="121">
        <v>30.12068</v>
      </c>
      <c r="L412" s="121">
        <v>0</v>
      </c>
      <c r="M412" s="121">
        <v>0</v>
      </c>
      <c r="N412" s="121">
        <v>0</v>
      </c>
      <c r="O412" s="121">
        <v>30.12068</v>
      </c>
      <c r="P412" s="121">
        <v>3319.5282299999999</v>
      </c>
      <c r="Q412" s="121">
        <v>0</v>
      </c>
      <c r="R412" s="170">
        <v>3319.5282299999999</v>
      </c>
      <c r="S412" s="7"/>
      <c r="T412" s="7"/>
      <c r="U412" s="7"/>
      <c r="V412" s="7"/>
      <c r="W412" s="7"/>
      <c r="X412" s="7"/>
      <c r="Y412" s="7"/>
      <c r="Z412" s="7"/>
      <c r="AA412" s="7"/>
      <c r="AB412" s="7"/>
    </row>
    <row r="413" spans="1:28" ht="13.5">
      <c r="A413" s="167"/>
      <c r="B413" s="167"/>
      <c r="C413" s="163" t="s">
        <v>12</v>
      </c>
      <c r="D413" s="163" t="s">
        <v>12</v>
      </c>
      <c r="E413" s="163">
        <v>12</v>
      </c>
      <c r="F413" s="164">
        <v>0</v>
      </c>
      <c r="G413" s="165">
        <v>0</v>
      </c>
      <c r="H413" s="165">
        <v>0</v>
      </c>
      <c r="I413" s="165">
        <v>18.867999999999999</v>
      </c>
      <c r="J413" s="165">
        <v>0</v>
      </c>
      <c r="K413" s="165">
        <v>18.867999999999999</v>
      </c>
      <c r="L413" s="165">
        <v>0</v>
      </c>
      <c r="M413" s="165">
        <v>0</v>
      </c>
      <c r="N413" s="165">
        <v>0</v>
      </c>
      <c r="O413" s="165">
        <v>18.867999999999999</v>
      </c>
      <c r="P413" s="165">
        <v>20266.846309999997</v>
      </c>
      <c r="Q413" s="165">
        <v>0</v>
      </c>
      <c r="R413" s="166">
        <v>20266.846309999997</v>
      </c>
      <c r="S413" s="7"/>
      <c r="T413" s="7"/>
      <c r="U413" s="7"/>
      <c r="V413" s="7"/>
      <c r="W413" s="7"/>
      <c r="X413" s="7"/>
      <c r="Y413" s="7"/>
      <c r="Z413" s="7"/>
      <c r="AA413" s="7"/>
      <c r="AB413" s="7"/>
    </row>
    <row r="414" spans="1:28" ht="13.5">
      <c r="A414" s="167"/>
      <c r="B414" s="167"/>
      <c r="C414" s="163" t="s">
        <v>118</v>
      </c>
      <c r="D414" s="163" t="s">
        <v>118</v>
      </c>
      <c r="E414" s="163">
        <v>38</v>
      </c>
      <c r="F414" s="164">
        <v>0</v>
      </c>
      <c r="G414" s="165">
        <v>0</v>
      </c>
      <c r="H414" s="165">
        <v>0</v>
      </c>
      <c r="I414" s="165">
        <v>4.4319999999999998E-2</v>
      </c>
      <c r="J414" s="165">
        <v>0</v>
      </c>
      <c r="K414" s="165">
        <v>4.4319999999999998E-2</v>
      </c>
      <c r="L414" s="165">
        <v>0</v>
      </c>
      <c r="M414" s="165">
        <v>0</v>
      </c>
      <c r="N414" s="165">
        <v>0</v>
      </c>
      <c r="O414" s="165">
        <v>4.4319999999999998E-2</v>
      </c>
      <c r="P414" s="165">
        <v>3804.4691400000002</v>
      </c>
      <c r="Q414" s="165">
        <v>0</v>
      </c>
      <c r="R414" s="166">
        <v>3804.4691400000002</v>
      </c>
      <c r="S414" s="7"/>
      <c r="T414" s="7"/>
      <c r="U414" s="7"/>
      <c r="V414" s="7"/>
      <c r="W414" s="7"/>
      <c r="X414" s="7"/>
      <c r="Y414" s="7"/>
      <c r="Z414" s="7"/>
      <c r="AA414" s="7"/>
      <c r="AB414" s="7"/>
    </row>
    <row r="415" spans="1:28" ht="13.5">
      <c r="A415" s="167"/>
      <c r="B415" s="167"/>
      <c r="C415" s="167"/>
      <c r="D415" s="167"/>
      <c r="E415" s="168">
        <v>126</v>
      </c>
      <c r="F415" s="169">
        <v>0</v>
      </c>
      <c r="G415" s="121">
        <v>0</v>
      </c>
      <c r="H415" s="121">
        <v>0</v>
      </c>
      <c r="I415" s="121">
        <v>0</v>
      </c>
      <c r="J415" s="121">
        <v>0</v>
      </c>
      <c r="K415" s="121">
        <v>0</v>
      </c>
      <c r="L415" s="121">
        <v>0</v>
      </c>
      <c r="M415" s="121">
        <v>0</v>
      </c>
      <c r="N415" s="121">
        <v>0</v>
      </c>
      <c r="O415" s="121">
        <v>0</v>
      </c>
      <c r="P415" s="121">
        <v>2021.24953</v>
      </c>
      <c r="Q415" s="121">
        <v>0</v>
      </c>
      <c r="R415" s="170">
        <v>2021.24953</v>
      </c>
      <c r="S415" s="7"/>
      <c r="T415" s="7"/>
      <c r="U415" s="7"/>
      <c r="V415" s="7"/>
      <c r="W415" s="7"/>
      <c r="X415" s="7"/>
      <c r="Y415" s="7"/>
      <c r="Z415" s="7"/>
      <c r="AA415" s="7"/>
      <c r="AB415" s="7"/>
    </row>
    <row r="416" spans="1:28" ht="13.5">
      <c r="A416" s="167"/>
      <c r="B416" s="167"/>
      <c r="C416" s="163" t="s">
        <v>119</v>
      </c>
      <c r="D416" s="163" t="s">
        <v>119</v>
      </c>
      <c r="E416" s="163">
        <v>20</v>
      </c>
      <c r="F416" s="164">
        <v>0</v>
      </c>
      <c r="G416" s="165">
        <v>0</v>
      </c>
      <c r="H416" s="165">
        <v>0</v>
      </c>
      <c r="I416" s="165">
        <v>0</v>
      </c>
      <c r="J416" s="165">
        <v>0</v>
      </c>
      <c r="K416" s="165">
        <v>0</v>
      </c>
      <c r="L416" s="165">
        <v>0</v>
      </c>
      <c r="M416" s="165">
        <v>0</v>
      </c>
      <c r="N416" s="165">
        <v>0</v>
      </c>
      <c r="O416" s="165">
        <v>0</v>
      </c>
      <c r="P416" s="165">
        <v>5773.4448000000002</v>
      </c>
      <c r="Q416" s="165">
        <v>0</v>
      </c>
      <c r="R416" s="166">
        <v>5773.4448000000002</v>
      </c>
      <c r="S416" s="7"/>
      <c r="T416" s="7"/>
      <c r="U416" s="7"/>
      <c r="V416" s="7"/>
      <c r="W416" s="7"/>
      <c r="X416" s="7"/>
      <c r="Y416" s="7"/>
      <c r="Z416" s="7"/>
      <c r="AA416" s="7"/>
      <c r="AB416" s="7"/>
    </row>
    <row r="417" spans="1:28" ht="13.5">
      <c r="A417" s="167"/>
      <c r="B417" s="167"/>
      <c r="C417" s="167"/>
      <c r="D417" s="167"/>
      <c r="E417" s="168">
        <v>125</v>
      </c>
      <c r="F417" s="169">
        <v>0</v>
      </c>
      <c r="G417" s="121">
        <v>0</v>
      </c>
      <c r="H417" s="121">
        <v>0</v>
      </c>
      <c r="I417" s="121">
        <v>0</v>
      </c>
      <c r="J417" s="121">
        <v>0</v>
      </c>
      <c r="K417" s="121">
        <v>0</v>
      </c>
      <c r="L417" s="121">
        <v>0</v>
      </c>
      <c r="M417" s="121">
        <v>0</v>
      </c>
      <c r="N417" s="121">
        <v>0</v>
      </c>
      <c r="O417" s="121">
        <v>0</v>
      </c>
      <c r="P417" s="121">
        <v>3083.01127</v>
      </c>
      <c r="Q417" s="121">
        <v>0</v>
      </c>
      <c r="R417" s="170">
        <v>3083.01127</v>
      </c>
      <c r="S417" s="7"/>
      <c r="T417" s="7"/>
      <c r="U417" s="7"/>
      <c r="V417" s="7"/>
      <c r="W417" s="7"/>
      <c r="X417" s="7"/>
      <c r="Y417" s="7"/>
      <c r="Z417" s="7"/>
      <c r="AA417" s="7"/>
      <c r="AB417" s="7"/>
    </row>
    <row r="418" spans="1:28" ht="13.5">
      <c r="A418" s="167"/>
      <c r="B418" s="163" t="s">
        <v>120</v>
      </c>
      <c r="C418" s="163" t="s">
        <v>121</v>
      </c>
      <c r="D418" s="163" t="s">
        <v>121</v>
      </c>
      <c r="E418" s="163">
        <v>26</v>
      </c>
      <c r="F418" s="164">
        <v>0</v>
      </c>
      <c r="G418" s="165">
        <v>0</v>
      </c>
      <c r="H418" s="165">
        <v>0</v>
      </c>
      <c r="I418" s="165">
        <v>2.3900000000000002E-3</v>
      </c>
      <c r="J418" s="165">
        <v>0</v>
      </c>
      <c r="K418" s="165">
        <v>2.3900000000000002E-3</v>
      </c>
      <c r="L418" s="165">
        <v>0</v>
      </c>
      <c r="M418" s="165">
        <v>0</v>
      </c>
      <c r="N418" s="165">
        <v>0</v>
      </c>
      <c r="O418" s="165">
        <v>2.3900000000000002E-3</v>
      </c>
      <c r="P418" s="165">
        <v>3123.9539500000001</v>
      </c>
      <c r="Q418" s="165">
        <v>0</v>
      </c>
      <c r="R418" s="166">
        <v>3123.9539500000001</v>
      </c>
      <c r="S418" s="7"/>
      <c r="T418" s="7"/>
      <c r="U418" s="7"/>
      <c r="V418" s="7"/>
      <c r="W418" s="7"/>
      <c r="X418" s="7"/>
      <c r="Y418" s="7"/>
      <c r="Z418" s="7"/>
      <c r="AA418" s="7"/>
      <c r="AB418" s="7"/>
    </row>
    <row r="419" spans="1:28" ht="13.5">
      <c r="A419" s="167"/>
      <c r="B419" s="167"/>
      <c r="C419" s="167"/>
      <c r="D419" s="167"/>
      <c r="E419" s="168">
        <v>129</v>
      </c>
      <c r="F419" s="169">
        <v>0</v>
      </c>
      <c r="G419" s="121">
        <v>0</v>
      </c>
      <c r="H419" s="121">
        <v>0</v>
      </c>
      <c r="I419" s="121">
        <v>1.3689999999999999E-2</v>
      </c>
      <c r="J419" s="121">
        <v>0</v>
      </c>
      <c r="K419" s="121">
        <v>1.3689999999999999E-2</v>
      </c>
      <c r="L419" s="121">
        <v>0</v>
      </c>
      <c r="M419" s="121">
        <v>0</v>
      </c>
      <c r="N419" s="121">
        <v>0</v>
      </c>
      <c r="O419" s="121">
        <v>1.3689999999999999E-2</v>
      </c>
      <c r="P419" s="121">
        <v>2406.17382</v>
      </c>
      <c r="Q419" s="121">
        <v>0</v>
      </c>
      <c r="R419" s="170">
        <v>2406.17382</v>
      </c>
      <c r="S419" s="7"/>
      <c r="T419" s="7"/>
      <c r="U419" s="7"/>
      <c r="V419" s="7"/>
      <c r="W419" s="7"/>
      <c r="X419" s="7"/>
      <c r="Y419" s="7"/>
      <c r="Z419" s="7"/>
      <c r="AA419" s="7"/>
      <c r="AB419" s="7"/>
    </row>
    <row r="420" spans="1:28" ht="13.5">
      <c r="A420" s="167"/>
      <c r="B420" s="167"/>
      <c r="C420" s="167"/>
      <c r="D420" s="163" t="s">
        <v>250</v>
      </c>
      <c r="E420" s="163">
        <v>226</v>
      </c>
      <c r="F420" s="164">
        <v>0</v>
      </c>
      <c r="G420" s="165">
        <v>0</v>
      </c>
      <c r="H420" s="165">
        <v>0</v>
      </c>
      <c r="I420" s="165">
        <v>3.94367</v>
      </c>
      <c r="J420" s="165">
        <v>0</v>
      </c>
      <c r="K420" s="165">
        <v>3.94367</v>
      </c>
      <c r="L420" s="165">
        <v>0</v>
      </c>
      <c r="M420" s="165">
        <v>0</v>
      </c>
      <c r="N420" s="165">
        <v>0</v>
      </c>
      <c r="O420" s="165">
        <v>3.94367</v>
      </c>
      <c r="P420" s="165">
        <v>1900.93677</v>
      </c>
      <c r="Q420" s="165">
        <v>0</v>
      </c>
      <c r="R420" s="166">
        <v>1900.93677</v>
      </c>
      <c r="S420" s="7"/>
      <c r="T420" s="7"/>
      <c r="U420" s="7"/>
      <c r="V420" s="7"/>
      <c r="W420" s="7"/>
      <c r="X420" s="7"/>
      <c r="Y420" s="7"/>
      <c r="Z420" s="7"/>
      <c r="AA420" s="7"/>
      <c r="AB420" s="7"/>
    </row>
    <row r="421" spans="1:28" ht="13.5">
      <c r="A421" s="167"/>
      <c r="B421" s="167"/>
      <c r="C421" s="163" t="s">
        <v>122</v>
      </c>
      <c r="D421" s="163" t="s">
        <v>122</v>
      </c>
      <c r="E421" s="163">
        <v>13</v>
      </c>
      <c r="F421" s="164">
        <v>0</v>
      </c>
      <c r="G421" s="165">
        <v>0</v>
      </c>
      <c r="H421" s="165">
        <v>0</v>
      </c>
      <c r="I421" s="165">
        <v>1566.37176</v>
      </c>
      <c r="J421" s="165">
        <v>0</v>
      </c>
      <c r="K421" s="165">
        <v>1566.37176</v>
      </c>
      <c r="L421" s="165">
        <v>0</v>
      </c>
      <c r="M421" s="165">
        <v>0</v>
      </c>
      <c r="N421" s="165">
        <v>0</v>
      </c>
      <c r="O421" s="165">
        <v>1566.37176</v>
      </c>
      <c r="P421" s="165">
        <v>5477.7121200000001</v>
      </c>
      <c r="Q421" s="165">
        <v>0</v>
      </c>
      <c r="R421" s="166">
        <v>5477.7121200000001</v>
      </c>
      <c r="S421" s="7"/>
      <c r="T421" s="7"/>
      <c r="U421" s="7"/>
      <c r="V421" s="7"/>
      <c r="W421" s="7"/>
      <c r="X421" s="7"/>
      <c r="Y421" s="7"/>
      <c r="Z421" s="7"/>
      <c r="AA421" s="7"/>
      <c r="AB421" s="7"/>
    </row>
    <row r="422" spans="1:28" ht="13.5">
      <c r="A422" s="167"/>
      <c r="B422" s="167"/>
      <c r="C422" s="167"/>
      <c r="D422" s="167"/>
      <c r="E422" s="168">
        <v>34</v>
      </c>
      <c r="F422" s="169">
        <v>0</v>
      </c>
      <c r="G422" s="121">
        <v>0</v>
      </c>
      <c r="H422" s="121">
        <v>0</v>
      </c>
      <c r="I422" s="121">
        <v>22.617279999999997</v>
      </c>
      <c r="J422" s="121">
        <v>0</v>
      </c>
      <c r="K422" s="121">
        <v>22.617279999999997</v>
      </c>
      <c r="L422" s="121">
        <v>0</v>
      </c>
      <c r="M422" s="121">
        <v>0</v>
      </c>
      <c r="N422" s="121">
        <v>0</v>
      </c>
      <c r="O422" s="121">
        <v>22.617279999999997</v>
      </c>
      <c r="P422" s="121">
        <v>4291.6814000000004</v>
      </c>
      <c r="Q422" s="121">
        <v>0</v>
      </c>
      <c r="R422" s="170">
        <v>4291.6814000000004</v>
      </c>
      <c r="S422" s="7"/>
      <c r="T422" s="7"/>
      <c r="U422" s="7"/>
      <c r="V422" s="7"/>
      <c r="W422" s="7"/>
      <c r="X422" s="7"/>
      <c r="Y422" s="7"/>
      <c r="Z422" s="7"/>
      <c r="AA422" s="7"/>
      <c r="AB422" s="7"/>
    </row>
    <row r="423" spans="1:28" ht="13.5">
      <c r="A423" s="167"/>
      <c r="B423" s="167"/>
      <c r="C423" s="167"/>
      <c r="D423" s="167"/>
      <c r="E423" s="168">
        <v>83</v>
      </c>
      <c r="F423" s="169">
        <v>0</v>
      </c>
      <c r="G423" s="121">
        <v>0</v>
      </c>
      <c r="H423" s="121">
        <v>0</v>
      </c>
      <c r="I423" s="121">
        <v>2.0067699999999999</v>
      </c>
      <c r="J423" s="121">
        <v>0</v>
      </c>
      <c r="K423" s="121">
        <v>2.0067699999999999</v>
      </c>
      <c r="L423" s="121">
        <v>0</v>
      </c>
      <c r="M423" s="121">
        <v>0</v>
      </c>
      <c r="N423" s="121">
        <v>0</v>
      </c>
      <c r="O423" s="121">
        <v>2.0067699999999999</v>
      </c>
      <c r="P423" s="121">
        <v>2835.8342400000001</v>
      </c>
      <c r="Q423" s="121">
        <v>0</v>
      </c>
      <c r="R423" s="170">
        <v>2835.8342400000001</v>
      </c>
      <c r="S423" s="7"/>
      <c r="T423" s="7"/>
      <c r="U423" s="7"/>
      <c r="V423" s="7"/>
      <c r="W423" s="7"/>
      <c r="X423" s="7"/>
      <c r="Y423" s="7"/>
      <c r="Z423" s="7"/>
      <c r="AA423" s="7"/>
      <c r="AB423" s="7"/>
    </row>
    <row r="424" spans="1:28" ht="13.5">
      <c r="A424" s="167"/>
      <c r="B424" s="167"/>
      <c r="C424" s="167"/>
      <c r="D424" s="167"/>
      <c r="E424" s="168">
        <v>84</v>
      </c>
      <c r="F424" s="169">
        <v>0</v>
      </c>
      <c r="G424" s="121">
        <v>0</v>
      </c>
      <c r="H424" s="121">
        <v>0</v>
      </c>
      <c r="I424" s="121">
        <v>1.8710000000000001E-2</v>
      </c>
      <c r="J424" s="121">
        <v>0</v>
      </c>
      <c r="K424" s="121">
        <v>1.8710000000000001E-2</v>
      </c>
      <c r="L424" s="121">
        <v>0</v>
      </c>
      <c r="M424" s="121">
        <v>0</v>
      </c>
      <c r="N424" s="121">
        <v>0</v>
      </c>
      <c r="O424" s="121">
        <v>1.8710000000000001E-2</v>
      </c>
      <c r="P424" s="121">
        <v>14532.39265</v>
      </c>
      <c r="Q424" s="121">
        <v>0</v>
      </c>
      <c r="R424" s="170">
        <v>14532.39265</v>
      </c>
      <c r="S424" s="7"/>
      <c r="T424" s="7"/>
      <c r="U424" s="7"/>
      <c r="V424" s="7"/>
      <c r="W424" s="7"/>
      <c r="X424" s="7"/>
      <c r="Y424" s="7"/>
      <c r="Z424" s="7"/>
      <c r="AA424" s="7"/>
      <c r="AB424" s="7"/>
    </row>
    <row r="425" spans="1:28" ht="13.5">
      <c r="A425" s="167"/>
      <c r="B425" s="167"/>
      <c r="C425" s="167"/>
      <c r="D425" s="167"/>
      <c r="E425" s="168">
        <v>228</v>
      </c>
      <c r="F425" s="169">
        <v>0</v>
      </c>
      <c r="G425" s="121">
        <v>0</v>
      </c>
      <c r="H425" s="121">
        <v>0</v>
      </c>
      <c r="I425" s="121">
        <v>0</v>
      </c>
      <c r="J425" s="121">
        <v>0</v>
      </c>
      <c r="K425" s="121">
        <v>0</v>
      </c>
      <c r="L425" s="121">
        <v>0</v>
      </c>
      <c r="M425" s="121">
        <v>0</v>
      </c>
      <c r="N425" s="121">
        <v>0</v>
      </c>
      <c r="O425" s="121">
        <v>0</v>
      </c>
      <c r="P425" s="121">
        <v>356.38348999999999</v>
      </c>
      <c r="Q425" s="121">
        <v>0</v>
      </c>
      <c r="R425" s="170">
        <v>356.38348999999999</v>
      </c>
      <c r="S425" s="7"/>
      <c r="T425" s="7"/>
      <c r="U425" s="7"/>
      <c r="V425" s="7"/>
      <c r="W425" s="7"/>
      <c r="X425" s="7"/>
      <c r="Y425" s="7"/>
      <c r="Z425" s="7"/>
      <c r="AA425" s="7"/>
      <c r="AB425" s="7"/>
    </row>
    <row r="426" spans="1:28" ht="13.5">
      <c r="A426" s="167"/>
      <c r="B426" s="167"/>
      <c r="C426" s="163" t="s">
        <v>256</v>
      </c>
      <c r="D426" s="163" t="s">
        <v>256</v>
      </c>
      <c r="E426" s="163">
        <v>130</v>
      </c>
      <c r="F426" s="164">
        <v>0</v>
      </c>
      <c r="G426" s="165">
        <v>0</v>
      </c>
      <c r="H426" s="165">
        <v>0</v>
      </c>
      <c r="I426" s="165">
        <v>0</v>
      </c>
      <c r="J426" s="165">
        <v>0</v>
      </c>
      <c r="K426" s="165">
        <v>0</v>
      </c>
      <c r="L426" s="165">
        <v>0</v>
      </c>
      <c r="M426" s="165">
        <v>0</v>
      </c>
      <c r="N426" s="165">
        <v>0</v>
      </c>
      <c r="O426" s="165">
        <v>0</v>
      </c>
      <c r="P426" s="165">
        <v>2758.4178900000002</v>
      </c>
      <c r="Q426" s="165">
        <v>0</v>
      </c>
      <c r="R426" s="166">
        <v>2758.4178900000002</v>
      </c>
      <c r="S426" s="7"/>
      <c r="T426" s="7"/>
      <c r="U426" s="7"/>
      <c r="V426" s="7"/>
      <c r="W426" s="7"/>
      <c r="X426" s="7"/>
      <c r="Y426" s="7"/>
      <c r="Z426" s="7"/>
      <c r="AA426" s="7"/>
      <c r="AB426" s="7"/>
    </row>
    <row r="427" spans="1:28" ht="13.5">
      <c r="A427" s="167"/>
      <c r="B427" s="167"/>
      <c r="C427" s="163" t="s">
        <v>124</v>
      </c>
      <c r="D427" s="163" t="s">
        <v>124</v>
      </c>
      <c r="E427" s="163">
        <v>14</v>
      </c>
      <c r="F427" s="164">
        <v>0</v>
      </c>
      <c r="G427" s="165">
        <v>0</v>
      </c>
      <c r="H427" s="165">
        <v>0</v>
      </c>
      <c r="I427" s="165">
        <v>0</v>
      </c>
      <c r="J427" s="165">
        <v>0</v>
      </c>
      <c r="K427" s="165">
        <v>0</v>
      </c>
      <c r="L427" s="165">
        <v>0</v>
      </c>
      <c r="M427" s="165">
        <v>0</v>
      </c>
      <c r="N427" s="165">
        <v>0</v>
      </c>
      <c r="O427" s="165">
        <v>0</v>
      </c>
      <c r="P427" s="165">
        <v>2078.2077899999999</v>
      </c>
      <c r="Q427" s="165">
        <v>0</v>
      </c>
      <c r="R427" s="166">
        <v>2078.2077899999999</v>
      </c>
      <c r="S427" s="7"/>
      <c r="T427" s="7"/>
      <c r="U427" s="7"/>
      <c r="V427" s="7"/>
      <c r="W427" s="7"/>
      <c r="X427" s="7"/>
      <c r="Y427" s="7"/>
      <c r="Z427" s="7"/>
      <c r="AA427" s="7"/>
      <c r="AB427" s="7"/>
    </row>
    <row r="428" spans="1:28" ht="13.5">
      <c r="A428" s="167"/>
      <c r="B428" s="167"/>
      <c r="C428" s="167"/>
      <c r="D428" s="167"/>
      <c r="E428" s="168">
        <v>128</v>
      </c>
      <c r="F428" s="169">
        <v>0</v>
      </c>
      <c r="G428" s="121">
        <v>0</v>
      </c>
      <c r="H428" s="121">
        <v>0</v>
      </c>
      <c r="I428" s="121">
        <v>0</v>
      </c>
      <c r="J428" s="121">
        <v>0</v>
      </c>
      <c r="K428" s="121">
        <v>0</v>
      </c>
      <c r="L428" s="121">
        <v>0</v>
      </c>
      <c r="M428" s="121">
        <v>0</v>
      </c>
      <c r="N428" s="121">
        <v>0</v>
      </c>
      <c r="O428" s="121">
        <v>0</v>
      </c>
      <c r="P428" s="121">
        <v>1467.0026399999999</v>
      </c>
      <c r="Q428" s="121">
        <v>0</v>
      </c>
      <c r="R428" s="170">
        <v>1467.0026399999999</v>
      </c>
      <c r="S428" s="7"/>
      <c r="T428" s="7"/>
      <c r="U428" s="7"/>
      <c r="V428" s="7"/>
      <c r="W428" s="7"/>
      <c r="X428" s="7"/>
      <c r="Y428" s="7"/>
      <c r="Z428" s="7"/>
      <c r="AA428" s="7"/>
      <c r="AB428" s="7"/>
    </row>
    <row r="429" spans="1:28" ht="13.5">
      <c r="A429" s="167"/>
      <c r="B429" s="163" t="s">
        <v>14</v>
      </c>
      <c r="C429" s="163" t="s">
        <v>127</v>
      </c>
      <c r="D429" s="163" t="s">
        <v>127</v>
      </c>
      <c r="E429" s="163">
        <v>39</v>
      </c>
      <c r="F429" s="164">
        <v>0</v>
      </c>
      <c r="G429" s="165">
        <v>0</v>
      </c>
      <c r="H429" s="165">
        <v>0</v>
      </c>
      <c r="I429" s="165">
        <v>13.51666</v>
      </c>
      <c r="J429" s="165">
        <v>0</v>
      </c>
      <c r="K429" s="165">
        <v>13.51666</v>
      </c>
      <c r="L429" s="165">
        <v>0</v>
      </c>
      <c r="M429" s="165">
        <v>0</v>
      </c>
      <c r="N429" s="165">
        <v>0</v>
      </c>
      <c r="O429" s="165">
        <v>13.51666</v>
      </c>
      <c r="P429" s="165">
        <v>8452.5317400000004</v>
      </c>
      <c r="Q429" s="165">
        <v>0</v>
      </c>
      <c r="R429" s="166">
        <v>8452.5317400000004</v>
      </c>
      <c r="S429" s="7"/>
      <c r="T429" s="7"/>
      <c r="U429" s="7"/>
      <c r="V429" s="7"/>
      <c r="W429" s="7"/>
      <c r="X429" s="7"/>
      <c r="Y429" s="7"/>
      <c r="Z429" s="7"/>
      <c r="AA429" s="7"/>
      <c r="AB429" s="7"/>
    </row>
    <row r="430" spans="1:28" ht="13.5">
      <c r="A430" s="167"/>
      <c r="B430" s="167"/>
      <c r="C430" s="167"/>
      <c r="D430" s="167"/>
      <c r="E430" s="168">
        <v>133</v>
      </c>
      <c r="F430" s="169">
        <v>0</v>
      </c>
      <c r="G430" s="121">
        <v>0</v>
      </c>
      <c r="H430" s="121">
        <v>0</v>
      </c>
      <c r="I430" s="121">
        <v>1.81375</v>
      </c>
      <c r="J430" s="121">
        <v>0</v>
      </c>
      <c r="K430" s="121">
        <v>1.81375</v>
      </c>
      <c r="L430" s="121">
        <v>0</v>
      </c>
      <c r="M430" s="121">
        <v>0</v>
      </c>
      <c r="N430" s="121">
        <v>0</v>
      </c>
      <c r="O430" s="121">
        <v>1.81375</v>
      </c>
      <c r="P430" s="121">
        <v>4811.7009200000002</v>
      </c>
      <c r="Q430" s="121">
        <v>0</v>
      </c>
      <c r="R430" s="170">
        <v>4811.7009200000002</v>
      </c>
      <c r="S430" s="7"/>
      <c r="T430" s="7"/>
      <c r="U430" s="7"/>
      <c r="V430" s="7"/>
      <c r="W430" s="7"/>
      <c r="X430" s="7"/>
      <c r="Y430" s="7"/>
      <c r="Z430" s="7"/>
      <c r="AA430" s="7"/>
      <c r="AB430" s="7"/>
    </row>
    <row r="431" spans="1:28" ht="13.5">
      <c r="A431" s="167"/>
      <c r="B431" s="167"/>
      <c r="C431" s="163" t="s">
        <v>203</v>
      </c>
      <c r="D431" s="163" t="s">
        <v>204</v>
      </c>
      <c r="E431" s="163">
        <v>72</v>
      </c>
      <c r="F431" s="164">
        <v>0</v>
      </c>
      <c r="G431" s="165">
        <v>0</v>
      </c>
      <c r="H431" s="165">
        <v>0</v>
      </c>
      <c r="I431" s="165">
        <v>0</v>
      </c>
      <c r="J431" s="165">
        <v>0</v>
      </c>
      <c r="K431" s="165">
        <v>0</v>
      </c>
      <c r="L431" s="165">
        <v>0</v>
      </c>
      <c r="M431" s="165">
        <v>0</v>
      </c>
      <c r="N431" s="165">
        <v>0</v>
      </c>
      <c r="O431" s="165">
        <v>0</v>
      </c>
      <c r="P431" s="165">
        <v>1983.2996599999999</v>
      </c>
      <c r="Q431" s="165">
        <v>0</v>
      </c>
      <c r="R431" s="166">
        <v>1983.2996599999999</v>
      </c>
      <c r="S431" s="7"/>
      <c r="T431" s="7"/>
      <c r="U431" s="7"/>
      <c r="V431" s="7"/>
      <c r="W431" s="7"/>
      <c r="X431" s="7"/>
      <c r="Y431" s="7"/>
      <c r="Z431" s="7"/>
      <c r="AA431" s="7"/>
      <c r="AB431" s="7"/>
    </row>
    <row r="432" spans="1:28" ht="13.5">
      <c r="A432" s="167"/>
      <c r="B432" s="167"/>
      <c r="C432" s="167"/>
      <c r="D432" s="167"/>
      <c r="E432" s="168">
        <v>132</v>
      </c>
      <c r="F432" s="169">
        <v>0</v>
      </c>
      <c r="G432" s="121">
        <v>0</v>
      </c>
      <c r="H432" s="121">
        <v>0</v>
      </c>
      <c r="I432" s="121">
        <v>0</v>
      </c>
      <c r="J432" s="121">
        <v>0</v>
      </c>
      <c r="K432" s="121">
        <v>0</v>
      </c>
      <c r="L432" s="121">
        <v>0</v>
      </c>
      <c r="M432" s="121">
        <v>0</v>
      </c>
      <c r="N432" s="121">
        <v>0</v>
      </c>
      <c r="O432" s="121">
        <v>0</v>
      </c>
      <c r="P432" s="121">
        <v>693.56679000000008</v>
      </c>
      <c r="Q432" s="121">
        <v>0</v>
      </c>
      <c r="R432" s="170">
        <v>693.56679000000008</v>
      </c>
      <c r="S432" s="7"/>
      <c r="T432" s="7"/>
      <c r="U432" s="7"/>
      <c r="V432" s="7"/>
      <c r="W432" s="7"/>
      <c r="X432" s="7"/>
      <c r="Y432" s="7"/>
      <c r="Z432" s="7"/>
      <c r="AA432" s="7"/>
      <c r="AB432" s="7"/>
    </row>
    <row r="433" spans="1:28" ht="13.5">
      <c r="A433" s="167"/>
      <c r="B433" s="167"/>
      <c r="C433" s="163" t="s">
        <v>128</v>
      </c>
      <c r="D433" s="163" t="s">
        <v>129</v>
      </c>
      <c r="E433" s="163">
        <v>35</v>
      </c>
      <c r="F433" s="164">
        <v>0</v>
      </c>
      <c r="G433" s="165">
        <v>0</v>
      </c>
      <c r="H433" s="165">
        <v>0</v>
      </c>
      <c r="I433" s="165">
        <v>0</v>
      </c>
      <c r="J433" s="165">
        <v>0</v>
      </c>
      <c r="K433" s="165">
        <v>0</v>
      </c>
      <c r="L433" s="165">
        <v>0</v>
      </c>
      <c r="M433" s="165">
        <v>0</v>
      </c>
      <c r="N433" s="165">
        <v>0</v>
      </c>
      <c r="O433" s="165">
        <v>0</v>
      </c>
      <c r="P433" s="165">
        <v>4231.3948799999998</v>
      </c>
      <c r="Q433" s="165">
        <v>0</v>
      </c>
      <c r="R433" s="166">
        <v>4231.3948799999998</v>
      </c>
      <c r="S433" s="7"/>
      <c r="T433" s="7"/>
      <c r="U433" s="7"/>
      <c r="V433" s="7"/>
      <c r="W433" s="7"/>
      <c r="X433" s="7"/>
      <c r="Y433" s="7"/>
      <c r="Z433" s="7"/>
      <c r="AA433" s="7"/>
      <c r="AB433" s="7"/>
    </row>
    <row r="434" spans="1:28" ht="13.5">
      <c r="A434" s="167"/>
      <c r="B434" s="167"/>
      <c r="C434" s="167"/>
      <c r="D434" s="167"/>
      <c r="E434" s="168">
        <v>93</v>
      </c>
      <c r="F434" s="169">
        <v>0</v>
      </c>
      <c r="G434" s="121">
        <v>0</v>
      </c>
      <c r="H434" s="121">
        <v>0</v>
      </c>
      <c r="I434" s="121">
        <v>0</v>
      </c>
      <c r="J434" s="121">
        <v>0</v>
      </c>
      <c r="K434" s="121">
        <v>0</v>
      </c>
      <c r="L434" s="121">
        <v>0</v>
      </c>
      <c r="M434" s="121">
        <v>0</v>
      </c>
      <c r="N434" s="121">
        <v>0</v>
      </c>
      <c r="O434" s="121">
        <v>0</v>
      </c>
      <c r="P434" s="121">
        <v>4253.5420800000002</v>
      </c>
      <c r="Q434" s="121">
        <v>0</v>
      </c>
      <c r="R434" s="170">
        <v>4253.5420800000002</v>
      </c>
      <c r="S434" s="7"/>
      <c r="T434" s="7"/>
      <c r="U434" s="7"/>
      <c r="V434" s="7"/>
      <c r="W434" s="7"/>
      <c r="X434" s="7"/>
      <c r="Y434" s="7"/>
      <c r="Z434" s="7"/>
      <c r="AA434" s="7"/>
      <c r="AB434" s="7"/>
    </row>
    <row r="435" spans="1:28" ht="13.5">
      <c r="A435" s="167"/>
      <c r="B435" s="167"/>
      <c r="C435" s="167"/>
      <c r="D435" s="163" t="s">
        <v>128</v>
      </c>
      <c r="E435" s="163">
        <v>15</v>
      </c>
      <c r="F435" s="164">
        <v>0</v>
      </c>
      <c r="G435" s="165">
        <v>0</v>
      </c>
      <c r="H435" s="165">
        <v>0</v>
      </c>
      <c r="I435" s="165">
        <v>3792.6117799999997</v>
      </c>
      <c r="J435" s="165">
        <v>0</v>
      </c>
      <c r="K435" s="165">
        <v>3792.6117799999997</v>
      </c>
      <c r="L435" s="165">
        <v>0</v>
      </c>
      <c r="M435" s="165">
        <v>0</v>
      </c>
      <c r="N435" s="165">
        <v>0</v>
      </c>
      <c r="O435" s="165">
        <v>3792.6117799999997</v>
      </c>
      <c r="P435" s="165">
        <v>17391.23245</v>
      </c>
      <c r="Q435" s="165">
        <v>0</v>
      </c>
      <c r="R435" s="166">
        <v>17391.23245</v>
      </c>
      <c r="S435" s="7"/>
      <c r="T435" s="7"/>
      <c r="U435" s="7"/>
      <c r="V435" s="7"/>
      <c r="W435" s="7"/>
      <c r="X435" s="7"/>
      <c r="Y435" s="7"/>
      <c r="Z435" s="7"/>
      <c r="AA435" s="7"/>
      <c r="AB435" s="7"/>
    </row>
    <row r="436" spans="1:28" ht="13.5">
      <c r="A436" s="167"/>
      <c r="B436" s="167"/>
      <c r="C436" s="167"/>
      <c r="D436" s="167"/>
      <c r="E436" s="168">
        <v>91</v>
      </c>
      <c r="F436" s="169">
        <v>0</v>
      </c>
      <c r="G436" s="121">
        <v>0</v>
      </c>
      <c r="H436" s="121">
        <v>0</v>
      </c>
      <c r="I436" s="121">
        <v>0.39174000000000003</v>
      </c>
      <c r="J436" s="121">
        <v>0</v>
      </c>
      <c r="K436" s="121">
        <v>0.39174000000000003</v>
      </c>
      <c r="L436" s="121">
        <v>0</v>
      </c>
      <c r="M436" s="121">
        <v>0</v>
      </c>
      <c r="N436" s="121">
        <v>0</v>
      </c>
      <c r="O436" s="121">
        <v>0.39174000000000003</v>
      </c>
      <c r="P436" s="121">
        <v>21113.952289999997</v>
      </c>
      <c r="Q436" s="121">
        <v>0</v>
      </c>
      <c r="R436" s="170">
        <v>21113.952289999997</v>
      </c>
      <c r="S436" s="7"/>
      <c r="T436" s="7"/>
      <c r="U436" s="7"/>
      <c r="V436" s="7"/>
      <c r="W436" s="7"/>
      <c r="X436" s="7"/>
      <c r="Y436" s="7"/>
      <c r="Z436" s="7"/>
      <c r="AA436" s="7"/>
      <c r="AB436" s="7"/>
    </row>
    <row r="437" spans="1:28" ht="13.5">
      <c r="A437" s="167"/>
      <c r="B437" s="167"/>
      <c r="C437" s="167"/>
      <c r="D437" s="163" t="s">
        <v>289</v>
      </c>
      <c r="E437" s="163">
        <v>111</v>
      </c>
      <c r="F437" s="164">
        <v>0</v>
      </c>
      <c r="G437" s="165">
        <v>0</v>
      </c>
      <c r="H437" s="165">
        <v>0</v>
      </c>
      <c r="I437" s="165">
        <v>0</v>
      </c>
      <c r="J437" s="165">
        <v>0</v>
      </c>
      <c r="K437" s="165">
        <v>0</v>
      </c>
      <c r="L437" s="165">
        <v>0</v>
      </c>
      <c r="M437" s="165">
        <v>0</v>
      </c>
      <c r="N437" s="165">
        <v>0</v>
      </c>
      <c r="O437" s="165">
        <v>0</v>
      </c>
      <c r="P437" s="165">
        <v>4662.3188600000003</v>
      </c>
      <c r="Q437" s="165">
        <v>0</v>
      </c>
      <c r="R437" s="166">
        <v>4662.3188600000003</v>
      </c>
      <c r="S437" s="7"/>
      <c r="T437" s="7"/>
      <c r="U437" s="7"/>
      <c r="V437" s="7"/>
      <c r="W437" s="7"/>
      <c r="X437" s="7"/>
      <c r="Y437" s="7"/>
      <c r="Z437" s="7"/>
      <c r="AA437" s="7"/>
      <c r="AB437" s="7"/>
    </row>
    <row r="438" spans="1:28" ht="13.5">
      <c r="A438" s="167"/>
      <c r="B438" s="167"/>
      <c r="C438" s="163" t="s">
        <v>130</v>
      </c>
      <c r="D438" s="163" t="s">
        <v>130</v>
      </c>
      <c r="E438" s="163">
        <v>131</v>
      </c>
      <c r="F438" s="164">
        <v>0</v>
      </c>
      <c r="G438" s="165">
        <v>0</v>
      </c>
      <c r="H438" s="165">
        <v>0</v>
      </c>
      <c r="I438" s="165">
        <v>0</v>
      </c>
      <c r="J438" s="165">
        <v>0</v>
      </c>
      <c r="K438" s="165">
        <v>0</v>
      </c>
      <c r="L438" s="165">
        <v>0</v>
      </c>
      <c r="M438" s="165">
        <v>0</v>
      </c>
      <c r="N438" s="165">
        <v>0</v>
      </c>
      <c r="O438" s="165">
        <v>0</v>
      </c>
      <c r="P438" s="165">
        <v>4185.8566099999998</v>
      </c>
      <c r="Q438" s="165">
        <v>0</v>
      </c>
      <c r="R438" s="166">
        <v>4185.8566099999998</v>
      </c>
      <c r="S438" s="7"/>
      <c r="T438" s="7"/>
      <c r="U438" s="7"/>
      <c r="V438" s="7"/>
      <c r="W438" s="7"/>
      <c r="X438" s="7"/>
      <c r="Y438" s="7"/>
      <c r="Z438" s="7"/>
      <c r="AA438" s="7"/>
      <c r="AB438" s="7"/>
    </row>
    <row r="439" spans="1:28" ht="13.5">
      <c r="A439" s="167"/>
      <c r="B439" s="167"/>
      <c r="C439" s="163" t="s">
        <v>290</v>
      </c>
      <c r="D439" s="163" t="s">
        <v>290</v>
      </c>
      <c r="E439" s="163">
        <v>134</v>
      </c>
      <c r="F439" s="164">
        <v>0</v>
      </c>
      <c r="G439" s="165">
        <v>0</v>
      </c>
      <c r="H439" s="165">
        <v>0</v>
      </c>
      <c r="I439" s="165">
        <v>5.5700000000000003E-3</v>
      </c>
      <c r="J439" s="165">
        <v>0</v>
      </c>
      <c r="K439" s="165">
        <v>5.5700000000000003E-3</v>
      </c>
      <c r="L439" s="165">
        <v>0</v>
      </c>
      <c r="M439" s="165">
        <v>0</v>
      </c>
      <c r="N439" s="165">
        <v>0</v>
      </c>
      <c r="O439" s="165">
        <v>5.5700000000000003E-3</v>
      </c>
      <c r="P439" s="165">
        <v>2827.0311099999999</v>
      </c>
      <c r="Q439" s="165">
        <v>0</v>
      </c>
      <c r="R439" s="166">
        <v>2827.0311099999999</v>
      </c>
      <c r="S439" s="7"/>
      <c r="T439" s="7"/>
      <c r="U439" s="7"/>
      <c r="V439" s="7"/>
      <c r="W439" s="7"/>
      <c r="X439" s="7"/>
      <c r="Y439" s="7"/>
      <c r="Z439" s="7"/>
      <c r="AA439" s="7"/>
      <c r="AB439" s="7"/>
    </row>
    <row r="440" spans="1:28" ht="13.5">
      <c r="A440" s="167"/>
      <c r="B440" s="163" t="s">
        <v>15</v>
      </c>
      <c r="C440" s="163" t="s">
        <v>131</v>
      </c>
      <c r="D440" s="163" t="s">
        <v>131</v>
      </c>
      <c r="E440" s="163">
        <v>30</v>
      </c>
      <c r="F440" s="164">
        <v>0</v>
      </c>
      <c r="G440" s="165">
        <v>0</v>
      </c>
      <c r="H440" s="165">
        <v>0</v>
      </c>
      <c r="I440" s="165">
        <v>3739.6462700000002</v>
      </c>
      <c r="J440" s="165">
        <v>0</v>
      </c>
      <c r="K440" s="165">
        <v>3739.6462700000002</v>
      </c>
      <c r="L440" s="165">
        <v>0</v>
      </c>
      <c r="M440" s="165">
        <v>0</v>
      </c>
      <c r="N440" s="165">
        <v>0</v>
      </c>
      <c r="O440" s="165">
        <v>3739.6462700000002</v>
      </c>
      <c r="P440" s="165">
        <v>2502.9546600000003</v>
      </c>
      <c r="Q440" s="165">
        <v>0</v>
      </c>
      <c r="R440" s="166">
        <v>2502.9546600000003</v>
      </c>
      <c r="S440" s="7"/>
      <c r="T440" s="7"/>
      <c r="U440" s="7"/>
      <c r="V440" s="7"/>
      <c r="W440" s="7"/>
      <c r="X440" s="7"/>
      <c r="Y440" s="7"/>
      <c r="Z440" s="7"/>
      <c r="AA440" s="7"/>
      <c r="AB440" s="7"/>
    </row>
    <row r="441" spans="1:28" ht="13.5">
      <c r="A441" s="167"/>
      <c r="B441" s="167"/>
      <c r="C441" s="167"/>
      <c r="D441" s="167"/>
      <c r="E441" s="168">
        <v>94</v>
      </c>
      <c r="F441" s="169">
        <v>0</v>
      </c>
      <c r="G441" s="121">
        <v>0</v>
      </c>
      <c r="H441" s="121">
        <v>0</v>
      </c>
      <c r="I441" s="121">
        <v>15.85177</v>
      </c>
      <c r="J441" s="121">
        <v>0</v>
      </c>
      <c r="K441" s="121">
        <v>15.85177</v>
      </c>
      <c r="L441" s="121">
        <v>0</v>
      </c>
      <c r="M441" s="121">
        <v>0</v>
      </c>
      <c r="N441" s="121">
        <v>0</v>
      </c>
      <c r="O441" s="121">
        <v>15.85177</v>
      </c>
      <c r="P441" s="121">
        <v>10073.646779999999</v>
      </c>
      <c r="Q441" s="121">
        <v>0</v>
      </c>
      <c r="R441" s="170">
        <v>10073.646779999999</v>
      </c>
      <c r="S441" s="7"/>
      <c r="T441" s="7"/>
      <c r="U441" s="7"/>
      <c r="V441" s="7"/>
      <c r="W441" s="7"/>
      <c r="X441" s="7"/>
      <c r="Y441" s="7"/>
      <c r="Z441" s="7"/>
      <c r="AA441" s="7"/>
      <c r="AB441" s="7"/>
    </row>
    <row r="442" spans="1:28" ht="13.5">
      <c r="A442" s="167"/>
      <c r="B442" s="167"/>
      <c r="C442" s="167"/>
      <c r="D442" s="167"/>
      <c r="E442" s="168">
        <v>118</v>
      </c>
      <c r="F442" s="169">
        <v>0</v>
      </c>
      <c r="G442" s="121">
        <v>0</v>
      </c>
      <c r="H442" s="121">
        <v>0</v>
      </c>
      <c r="I442" s="121">
        <v>1.0021799999999998</v>
      </c>
      <c r="J442" s="121">
        <v>0</v>
      </c>
      <c r="K442" s="121">
        <v>1.0021799999999998</v>
      </c>
      <c r="L442" s="121">
        <v>0</v>
      </c>
      <c r="M442" s="121">
        <v>0</v>
      </c>
      <c r="N442" s="121">
        <v>0</v>
      </c>
      <c r="O442" s="121">
        <v>1.0021799999999998</v>
      </c>
      <c r="P442" s="121">
        <v>2572.9928799999998</v>
      </c>
      <c r="Q442" s="121">
        <v>0</v>
      </c>
      <c r="R442" s="170">
        <v>2572.9928799999998</v>
      </c>
      <c r="S442" s="7"/>
      <c r="T442" s="7"/>
      <c r="U442" s="7"/>
      <c r="V442" s="7"/>
      <c r="W442" s="7"/>
      <c r="X442" s="7"/>
      <c r="Y442" s="7"/>
      <c r="Z442" s="7"/>
      <c r="AA442" s="7"/>
      <c r="AB442" s="7"/>
    </row>
    <row r="443" spans="1:28" ht="13.5">
      <c r="A443" s="167"/>
      <c r="B443" s="167"/>
      <c r="C443" s="167"/>
      <c r="D443" s="167"/>
      <c r="E443" s="168">
        <v>230</v>
      </c>
      <c r="F443" s="169">
        <v>0</v>
      </c>
      <c r="G443" s="121">
        <v>0</v>
      </c>
      <c r="H443" s="121">
        <v>0</v>
      </c>
      <c r="I443" s="121">
        <v>131.39767000000001</v>
      </c>
      <c r="J443" s="121">
        <v>0</v>
      </c>
      <c r="K443" s="121">
        <v>131.39767000000001</v>
      </c>
      <c r="L443" s="121">
        <v>45.304070000000003</v>
      </c>
      <c r="M443" s="121">
        <v>0</v>
      </c>
      <c r="N443" s="121">
        <v>45.304070000000003</v>
      </c>
      <c r="O443" s="121">
        <v>176.70174</v>
      </c>
      <c r="P443" s="121">
        <v>39006.707369999996</v>
      </c>
      <c r="Q443" s="121">
        <v>0</v>
      </c>
      <c r="R443" s="170">
        <v>39006.707369999996</v>
      </c>
      <c r="S443" s="7"/>
      <c r="T443" s="7"/>
      <c r="U443" s="7"/>
      <c r="V443" s="7"/>
      <c r="W443" s="7"/>
      <c r="X443" s="7"/>
      <c r="Y443" s="7"/>
      <c r="Z443" s="7"/>
      <c r="AA443" s="7"/>
      <c r="AB443" s="7"/>
    </row>
    <row r="444" spans="1:28" ht="13.5">
      <c r="A444" s="167"/>
      <c r="B444" s="167"/>
      <c r="C444" s="167"/>
      <c r="D444" s="167"/>
      <c r="E444" s="168">
        <v>241</v>
      </c>
      <c r="F444" s="169">
        <v>0</v>
      </c>
      <c r="G444" s="121">
        <v>0</v>
      </c>
      <c r="H444" s="121">
        <v>0</v>
      </c>
      <c r="I444" s="121">
        <v>0</v>
      </c>
      <c r="J444" s="121">
        <v>0</v>
      </c>
      <c r="K444" s="121">
        <v>0</v>
      </c>
      <c r="L444" s="121">
        <v>0</v>
      </c>
      <c r="M444" s="121">
        <v>0</v>
      </c>
      <c r="N444" s="121">
        <v>0</v>
      </c>
      <c r="O444" s="121">
        <v>0</v>
      </c>
      <c r="P444" s="121">
        <v>1445.2785100000001</v>
      </c>
      <c r="Q444" s="121">
        <v>0</v>
      </c>
      <c r="R444" s="170">
        <v>1445.2785100000001</v>
      </c>
      <c r="S444" s="7"/>
      <c r="T444" s="7"/>
      <c r="U444" s="7"/>
      <c r="V444" s="7"/>
      <c r="W444" s="7"/>
      <c r="X444" s="7"/>
      <c r="Y444" s="7"/>
      <c r="Z444" s="7"/>
      <c r="AA444" s="7"/>
      <c r="AB444" s="7"/>
    </row>
    <row r="445" spans="1:28" ht="13.5">
      <c r="A445" s="167"/>
      <c r="B445" s="167"/>
      <c r="C445" s="163" t="s">
        <v>15</v>
      </c>
      <c r="D445" s="163" t="s">
        <v>15</v>
      </c>
      <c r="E445" s="163">
        <v>135</v>
      </c>
      <c r="F445" s="164">
        <v>0</v>
      </c>
      <c r="G445" s="165">
        <v>0</v>
      </c>
      <c r="H445" s="165">
        <v>0</v>
      </c>
      <c r="I445" s="165">
        <v>0.49163999999999997</v>
      </c>
      <c r="J445" s="165">
        <v>0</v>
      </c>
      <c r="K445" s="165">
        <v>0.49163999999999997</v>
      </c>
      <c r="L445" s="165">
        <v>0</v>
      </c>
      <c r="M445" s="165">
        <v>0</v>
      </c>
      <c r="N445" s="165">
        <v>0</v>
      </c>
      <c r="O445" s="165">
        <v>0.49163999999999997</v>
      </c>
      <c r="P445" s="165">
        <v>10000.677369999999</v>
      </c>
      <c r="Q445" s="165">
        <v>0</v>
      </c>
      <c r="R445" s="166">
        <v>10000.677369999999</v>
      </c>
      <c r="S445" s="7"/>
      <c r="T445" s="7"/>
      <c r="U445" s="7"/>
      <c r="V445" s="7"/>
      <c r="W445" s="7"/>
      <c r="X445" s="7"/>
      <c r="Y445" s="7"/>
      <c r="Z445" s="7"/>
      <c r="AA445" s="7"/>
      <c r="AB445" s="7"/>
    </row>
    <row r="446" spans="1:28" ht="13.5">
      <c r="A446" s="167"/>
      <c r="B446" s="167"/>
      <c r="C446" s="167"/>
      <c r="D446" s="163" t="s">
        <v>291</v>
      </c>
      <c r="E446" s="163">
        <v>68</v>
      </c>
      <c r="F446" s="164">
        <v>0</v>
      </c>
      <c r="G446" s="165">
        <v>0</v>
      </c>
      <c r="H446" s="165">
        <v>0</v>
      </c>
      <c r="I446" s="165">
        <v>1.65E-3</v>
      </c>
      <c r="J446" s="165">
        <v>0</v>
      </c>
      <c r="K446" s="165">
        <v>1.65E-3</v>
      </c>
      <c r="L446" s="165">
        <v>0</v>
      </c>
      <c r="M446" s="165">
        <v>0</v>
      </c>
      <c r="N446" s="165">
        <v>0</v>
      </c>
      <c r="O446" s="165">
        <v>1.65E-3</v>
      </c>
      <c r="P446" s="165">
        <v>1408.2411100000002</v>
      </c>
      <c r="Q446" s="165">
        <v>0</v>
      </c>
      <c r="R446" s="166">
        <v>1408.2411100000002</v>
      </c>
      <c r="S446" s="7"/>
      <c r="T446" s="7"/>
      <c r="U446" s="7"/>
      <c r="V446" s="7"/>
      <c r="W446" s="7"/>
      <c r="X446" s="7"/>
      <c r="Y446" s="7"/>
      <c r="Z446" s="7"/>
      <c r="AA446" s="7"/>
      <c r="AB446" s="7"/>
    </row>
    <row r="447" spans="1:28" ht="13.5">
      <c r="A447" s="167"/>
      <c r="B447" s="167"/>
      <c r="C447" s="163" t="s">
        <v>208</v>
      </c>
      <c r="D447" s="163" t="s">
        <v>202</v>
      </c>
      <c r="E447" s="163">
        <v>136</v>
      </c>
      <c r="F447" s="164">
        <v>0</v>
      </c>
      <c r="G447" s="165">
        <v>0</v>
      </c>
      <c r="H447" s="165">
        <v>0</v>
      </c>
      <c r="I447" s="165">
        <v>0.85309999999999997</v>
      </c>
      <c r="J447" s="165">
        <v>0</v>
      </c>
      <c r="K447" s="165">
        <v>0.85309999999999997</v>
      </c>
      <c r="L447" s="165">
        <v>0</v>
      </c>
      <c r="M447" s="165">
        <v>0</v>
      </c>
      <c r="N447" s="165">
        <v>0</v>
      </c>
      <c r="O447" s="165">
        <v>0.85309999999999997</v>
      </c>
      <c r="P447" s="165">
        <v>4007.2498399999999</v>
      </c>
      <c r="Q447" s="165">
        <v>0</v>
      </c>
      <c r="R447" s="166">
        <v>4007.2498399999999</v>
      </c>
      <c r="S447" s="7"/>
      <c r="T447" s="7"/>
      <c r="U447" s="7"/>
      <c r="V447" s="7"/>
      <c r="W447" s="7"/>
      <c r="X447" s="7"/>
      <c r="Y447" s="7"/>
      <c r="Z447" s="7"/>
      <c r="AA447" s="7"/>
      <c r="AB447" s="7"/>
    </row>
    <row r="448" spans="1:28" ht="13.5">
      <c r="A448" s="167"/>
      <c r="B448" s="163" t="s">
        <v>16</v>
      </c>
      <c r="C448" s="163" t="s">
        <v>133</v>
      </c>
      <c r="D448" s="163" t="s">
        <v>133</v>
      </c>
      <c r="E448" s="163">
        <v>146</v>
      </c>
      <c r="F448" s="164">
        <v>0</v>
      </c>
      <c r="G448" s="165">
        <v>0</v>
      </c>
      <c r="H448" s="165">
        <v>0</v>
      </c>
      <c r="I448" s="165">
        <v>15.10141</v>
      </c>
      <c r="J448" s="165">
        <v>0</v>
      </c>
      <c r="K448" s="165">
        <v>15.10141</v>
      </c>
      <c r="L448" s="165">
        <v>0</v>
      </c>
      <c r="M448" s="165">
        <v>0</v>
      </c>
      <c r="N448" s="165">
        <v>0</v>
      </c>
      <c r="O448" s="165">
        <v>15.10141</v>
      </c>
      <c r="P448" s="165">
        <v>4149.3585599999997</v>
      </c>
      <c r="Q448" s="165">
        <v>0</v>
      </c>
      <c r="R448" s="166">
        <v>4149.3585599999997</v>
      </c>
      <c r="S448" s="7"/>
      <c r="T448" s="7"/>
      <c r="U448" s="7"/>
      <c r="V448" s="7"/>
      <c r="W448" s="7"/>
      <c r="X448" s="7"/>
      <c r="Y448" s="7"/>
      <c r="Z448" s="7"/>
      <c r="AA448" s="7"/>
      <c r="AB448" s="7"/>
    </row>
    <row r="449" spans="1:28" ht="13.5">
      <c r="A449" s="167"/>
      <c r="B449" s="167"/>
      <c r="C449" s="167"/>
      <c r="D449" s="167"/>
      <c r="E449" s="168">
        <v>186</v>
      </c>
      <c r="F449" s="169">
        <v>0</v>
      </c>
      <c r="G449" s="121">
        <v>0</v>
      </c>
      <c r="H449" s="121">
        <v>0</v>
      </c>
      <c r="I449" s="121">
        <v>0</v>
      </c>
      <c r="J449" s="121">
        <v>0</v>
      </c>
      <c r="K449" s="121">
        <v>0</v>
      </c>
      <c r="L449" s="121">
        <v>0</v>
      </c>
      <c r="M449" s="121">
        <v>0</v>
      </c>
      <c r="N449" s="121">
        <v>0</v>
      </c>
      <c r="O449" s="121">
        <v>0</v>
      </c>
      <c r="P449" s="121">
        <v>4772.2349599999998</v>
      </c>
      <c r="Q449" s="121">
        <v>0</v>
      </c>
      <c r="R449" s="170">
        <v>4772.2349599999998</v>
      </c>
      <c r="S449" s="7"/>
      <c r="T449" s="7"/>
      <c r="U449" s="7"/>
      <c r="V449" s="7"/>
      <c r="W449" s="7"/>
      <c r="X449" s="7"/>
      <c r="Y449" s="7"/>
      <c r="Z449" s="7"/>
      <c r="AA449" s="7"/>
      <c r="AB449" s="7"/>
    </row>
    <row r="450" spans="1:28" ht="13.5">
      <c r="A450" s="167"/>
      <c r="B450" s="167"/>
      <c r="C450" s="163" t="s">
        <v>134</v>
      </c>
      <c r="D450" s="163" t="s">
        <v>267</v>
      </c>
      <c r="E450" s="163">
        <v>64</v>
      </c>
      <c r="F450" s="164">
        <v>0</v>
      </c>
      <c r="G450" s="165">
        <v>0</v>
      </c>
      <c r="H450" s="165">
        <v>0</v>
      </c>
      <c r="I450" s="165">
        <v>0</v>
      </c>
      <c r="J450" s="165">
        <v>0</v>
      </c>
      <c r="K450" s="165">
        <v>0</v>
      </c>
      <c r="L450" s="165">
        <v>0</v>
      </c>
      <c r="M450" s="165">
        <v>0</v>
      </c>
      <c r="N450" s="165">
        <v>0</v>
      </c>
      <c r="O450" s="165">
        <v>0</v>
      </c>
      <c r="P450" s="165">
        <v>4693.5571600000003</v>
      </c>
      <c r="Q450" s="165">
        <v>0</v>
      </c>
      <c r="R450" s="166">
        <v>4693.5571600000003</v>
      </c>
      <c r="S450" s="7"/>
      <c r="T450" s="7"/>
      <c r="U450" s="7"/>
      <c r="V450" s="7"/>
      <c r="W450" s="7"/>
      <c r="X450" s="7"/>
      <c r="Y450" s="7"/>
      <c r="Z450" s="7"/>
      <c r="AA450" s="7"/>
      <c r="AB450" s="7"/>
    </row>
    <row r="451" spans="1:28" ht="13.5">
      <c r="A451" s="167"/>
      <c r="B451" s="167"/>
      <c r="C451" s="167"/>
      <c r="D451" s="163" t="s">
        <v>135</v>
      </c>
      <c r="E451" s="163">
        <v>148</v>
      </c>
      <c r="F451" s="164">
        <v>0</v>
      </c>
      <c r="G451" s="165">
        <v>0</v>
      </c>
      <c r="H451" s="165">
        <v>0</v>
      </c>
      <c r="I451" s="165">
        <v>0</v>
      </c>
      <c r="J451" s="165">
        <v>0</v>
      </c>
      <c r="K451" s="165">
        <v>0</v>
      </c>
      <c r="L451" s="165">
        <v>0</v>
      </c>
      <c r="M451" s="165">
        <v>0</v>
      </c>
      <c r="N451" s="165">
        <v>0</v>
      </c>
      <c r="O451" s="165">
        <v>0</v>
      </c>
      <c r="P451" s="165">
        <v>5617.3802999999998</v>
      </c>
      <c r="Q451" s="165">
        <v>0</v>
      </c>
      <c r="R451" s="166">
        <v>5617.3802999999998</v>
      </c>
      <c r="S451" s="7"/>
      <c r="T451" s="7"/>
      <c r="U451" s="7"/>
      <c r="V451" s="7"/>
      <c r="W451" s="7"/>
      <c r="X451" s="7"/>
      <c r="Y451" s="7"/>
      <c r="Z451" s="7"/>
      <c r="AA451" s="7"/>
      <c r="AB451" s="7"/>
    </row>
    <row r="452" spans="1:28" ht="13.5">
      <c r="A452" s="167"/>
      <c r="B452" s="167"/>
      <c r="C452" s="163" t="s">
        <v>136</v>
      </c>
      <c r="D452" s="163" t="s">
        <v>136</v>
      </c>
      <c r="E452" s="163">
        <v>44</v>
      </c>
      <c r="F452" s="164">
        <v>0</v>
      </c>
      <c r="G452" s="165">
        <v>0</v>
      </c>
      <c r="H452" s="165">
        <v>0</v>
      </c>
      <c r="I452" s="165">
        <v>6.6461999999999994</v>
      </c>
      <c r="J452" s="165">
        <v>0</v>
      </c>
      <c r="K452" s="165">
        <v>6.6461999999999994</v>
      </c>
      <c r="L452" s="165">
        <v>0</v>
      </c>
      <c r="M452" s="165">
        <v>0</v>
      </c>
      <c r="N452" s="165">
        <v>0</v>
      </c>
      <c r="O452" s="165">
        <v>6.6461999999999994</v>
      </c>
      <c r="P452" s="165">
        <v>4662.1639500000001</v>
      </c>
      <c r="Q452" s="165">
        <v>0</v>
      </c>
      <c r="R452" s="166">
        <v>4662.1639500000001</v>
      </c>
      <c r="S452" s="7"/>
      <c r="T452" s="7"/>
      <c r="U452" s="7"/>
      <c r="V452" s="7"/>
      <c r="W452" s="7"/>
      <c r="X452" s="7"/>
      <c r="Y452" s="7"/>
      <c r="Z452" s="7"/>
      <c r="AA452" s="7"/>
      <c r="AB452" s="7"/>
    </row>
    <row r="453" spans="1:28" ht="13.5">
      <c r="A453" s="167"/>
      <c r="B453" s="167"/>
      <c r="C453" s="167"/>
      <c r="D453" s="167"/>
      <c r="E453" s="168">
        <v>147</v>
      </c>
      <c r="F453" s="169">
        <v>0</v>
      </c>
      <c r="G453" s="121">
        <v>0</v>
      </c>
      <c r="H453" s="121">
        <v>0</v>
      </c>
      <c r="I453" s="121">
        <v>8.0536700000000003</v>
      </c>
      <c r="J453" s="121">
        <v>0</v>
      </c>
      <c r="K453" s="121">
        <v>8.0536700000000003</v>
      </c>
      <c r="L453" s="121">
        <v>0</v>
      </c>
      <c r="M453" s="121">
        <v>0</v>
      </c>
      <c r="N453" s="121">
        <v>0</v>
      </c>
      <c r="O453" s="121">
        <v>8.0536700000000003</v>
      </c>
      <c r="P453" s="121">
        <v>5814.5317800000003</v>
      </c>
      <c r="Q453" s="121">
        <v>0</v>
      </c>
      <c r="R453" s="170">
        <v>5814.5317800000003</v>
      </c>
      <c r="S453" s="7"/>
      <c r="T453" s="7"/>
      <c r="U453" s="7"/>
      <c r="V453" s="7"/>
      <c r="W453" s="7"/>
      <c r="X453" s="7"/>
      <c r="Y453" s="7"/>
      <c r="Z453" s="7"/>
      <c r="AA453" s="7"/>
      <c r="AB453" s="7"/>
    </row>
    <row r="454" spans="1:28" ht="13.5">
      <c r="A454" s="167"/>
      <c r="B454" s="167"/>
      <c r="C454" s="167"/>
      <c r="D454" s="163" t="s">
        <v>292</v>
      </c>
      <c r="E454" s="163">
        <v>258</v>
      </c>
      <c r="F454" s="164">
        <v>0</v>
      </c>
      <c r="G454" s="165">
        <v>0</v>
      </c>
      <c r="H454" s="165">
        <v>0</v>
      </c>
      <c r="I454" s="165">
        <v>0</v>
      </c>
      <c r="J454" s="165">
        <v>0</v>
      </c>
      <c r="K454" s="165">
        <v>0</v>
      </c>
      <c r="L454" s="165">
        <v>0</v>
      </c>
      <c r="M454" s="165">
        <v>0</v>
      </c>
      <c r="N454" s="165">
        <v>0</v>
      </c>
      <c r="O454" s="165">
        <v>0</v>
      </c>
      <c r="P454" s="165">
        <v>132.77279999999999</v>
      </c>
      <c r="Q454" s="165">
        <v>0</v>
      </c>
      <c r="R454" s="166">
        <v>132.77279999999999</v>
      </c>
      <c r="S454" s="7"/>
      <c r="T454" s="7"/>
      <c r="U454" s="7"/>
      <c r="V454" s="7"/>
      <c r="W454" s="7"/>
      <c r="X454" s="7"/>
      <c r="Y454" s="7"/>
      <c r="Z454" s="7"/>
      <c r="AA454" s="7"/>
      <c r="AB454" s="7"/>
    </row>
    <row r="455" spans="1:28" ht="13.5">
      <c r="A455" s="167"/>
      <c r="B455" s="167"/>
      <c r="C455" s="163" t="s">
        <v>137</v>
      </c>
      <c r="D455" s="163" t="s">
        <v>138</v>
      </c>
      <c r="E455" s="163">
        <v>41</v>
      </c>
      <c r="F455" s="164">
        <v>0</v>
      </c>
      <c r="G455" s="165">
        <v>0</v>
      </c>
      <c r="H455" s="165">
        <v>0</v>
      </c>
      <c r="I455" s="165">
        <v>0</v>
      </c>
      <c r="J455" s="165">
        <v>0</v>
      </c>
      <c r="K455" s="165">
        <v>0</v>
      </c>
      <c r="L455" s="165">
        <v>0</v>
      </c>
      <c r="M455" s="165">
        <v>0</v>
      </c>
      <c r="N455" s="165">
        <v>0</v>
      </c>
      <c r="O455" s="165">
        <v>0</v>
      </c>
      <c r="P455" s="165">
        <v>6723.20748</v>
      </c>
      <c r="Q455" s="165">
        <v>0</v>
      </c>
      <c r="R455" s="166">
        <v>6723.20748</v>
      </c>
      <c r="S455" s="7"/>
      <c r="T455" s="7"/>
      <c r="U455" s="7"/>
      <c r="V455" s="7"/>
      <c r="W455" s="7"/>
      <c r="X455" s="7"/>
      <c r="Y455" s="7"/>
      <c r="Z455" s="7"/>
      <c r="AA455" s="7"/>
      <c r="AB455" s="7"/>
    </row>
    <row r="456" spans="1:28" ht="13.5">
      <c r="A456" s="167"/>
      <c r="B456" s="167"/>
      <c r="C456" s="167"/>
      <c r="D456" s="167"/>
      <c r="E456" s="168">
        <v>145</v>
      </c>
      <c r="F456" s="169">
        <v>0</v>
      </c>
      <c r="G456" s="121">
        <v>0</v>
      </c>
      <c r="H456" s="121">
        <v>0</v>
      </c>
      <c r="I456" s="121">
        <v>0</v>
      </c>
      <c r="J456" s="121">
        <v>0</v>
      </c>
      <c r="K456" s="121">
        <v>0</v>
      </c>
      <c r="L456" s="121">
        <v>0</v>
      </c>
      <c r="M456" s="121">
        <v>0</v>
      </c>
      <c r="N456" s="121">
        <v>0</v>
      </c>
      <c r="O456" s="121">
        <v>0</v>
      </c>
      <c r="P456" s="121">
        <v>5179.80602</v>
      </c>
      <c r="Q456" s="121">
        <v>0</v>
      </c>
      <c r="R456" s="170">
        <v>5179.80602</v>
      </c>
      <c r="S456" s="7"/>
      <c r="T456" s="7"/>
      <c r="U456" s="7"/>
      <c r="V456" s="7"/>
      <c r="W456" s="7"/>
      <c r="X456" s="7"/>
      <c r="Y456" s="7"/>
      <c r="Z456" s="7"/>
      <c r="AA456" s="7"/>
      <c r="AB456" s="7"/>
    </row>
    <row r="457" spans="1:28" ht="13.5">
      <c r="A457" s="167"/>
      <c r="B457" s="167"/>
      <c r="C457" s="163" t="s">
        <v>16</v>
      </c>
      <c r="D457" s="163" t="s">
        <v>139</v>
      </c>
      <c r="E457" s="163">
        <v>59</v>
      </c>
      <c r="F457" s="164">
        <v>0</v>
      </c>
      <c r="G457" s="165">
        <v>0</v>
      </c>
      <c r="H457" s="165">
        <v>0</v>
      </c>
      <c r="I457" s="165">
        <v>18.348520000000001</v>
      </c>
      <c r="J457" s="165">
        <v>0</v>
      </c>
      <c r="K457" s="165">
        <v>18.348520000000001</v>
      </c>
      <c r="L457" s="165">
        <v>0</v>
      </c>
      <c r="M457" s="165">
        <v>0</v>
      </c>
      <c r="N457" s="165">
        <v>0</v>
      </c>
      <c r="O457" s="165">
        <v>18.348520000000001</v>
      </c>
      <c r="P457" s="165">
        <v>8346.5652599999994</v>
      </c>
      <c r="Q457" s="165">
        <v>0</v>
      </c>
      <c r="R457" s="166">
        <v>8346.5652599999994</v>
      </c>
      <c r="S457" s="7"/>
      <c r="T457" s="7"/>
      <c r="U457" s="7"/>
      <c r="V457" s="7"/>
      <c r="W457" s="7"/>
      <c r="X457" s="7"/>
      <c r="Y457" s="7"/>
      <c r="Z457" s="7"/>
      <c r="AA457" s="7"/>
      <c r="AB457" s="7"/>
    </row>
    <row r="458" spans="1:28" ht="13.5">
      <c r="A458" s="167"/>
      <c r="B458" s="167"/>
      <c r="C458" s="167"/>
      <c r="D458" s="167"/>
      <c r="E458" s="168">
        <v>137</v>
      </c>
      <c r="F458" s="169">
        <v>0</v>
      </c>
      <c r="G458" s="121">
        <v>0</v>
      </c>
      <c r="H458" s="121">
        <v>0</v>
      </c>
      <c r="I458" s="121">
        <v>0</v>
      </c>
      <c r="J458" s="121">
        <v>0</v>
      </c>
      <c r="K458" s="121">
        <v>0</v>
      </c>
      <c r="L458" s="121">
        <v>0</v>
      </c>
      <c r="M458" s="121">
        <v>0</v>
      </c>
      <c r="N458" s="121">
        <v>0</v>
      </c>
      <c r="O458" s="121">
        <v>0</v>
      </c>
      <c r="P458" s="121">
        <v>93.624460000000013</v>
      </c>
      <c r="Q458" s="121">
        <v>0</v>
      </c>
      <c r="R458" s="170">
        <v>93.624460000000013</v>
      </c>
      <c r="S458" s="7"/>
      <c r="T458" s="7"/>
      <c r="U458" s="7"/>
      <c r="V458" s="7"/>
      <c r="W458" s="7"/>
      <c r="X458" s="7"/>
      <c r="Y458" s="7"/>
      <c r="Z458" s="7"/>
      <c r="AA458" s="7"/>
      <c r="AB458" s="7"/>
    </row>
    <row r="459" spans="1:28" ht="13.5">
      <c r="A459" s="167"/>
      <c r="B459" s="167"/>
      <c r="C459" s="167"/>
      <c r="D459" s="167"/>
      <c r="E459" s="168">
        <v>138</v>
      </c>
      <c r="F459" s="169">
        <v>0</v>
      </c>
      <c r="G459" s="121">
        <v>0</v>
      </c>
      <c r="H459" s="121">
        <v>0</v>
      </c>
      <c r="I459" s="121">
        <v>41.683810000000001</v>
      </c>
      <c r="J459" s="121">
        <v>0</v>
      </c>
      <c r="K459" s="121">
        <v>41.683810000000001</v>
      </c>
      <c r="L459" s="121">
        <v>0</v>
      </c>
      <c r="M459" s="121">
        <v>0</v>
      </c>
      <c r="N459" s="121">
        <v>0</v>
      </c>
      <c r="O459" s="121">
        <v>41.683810000000001</v>
      </c>
      <c r="P459" s="121">
        <v>14728.60513</v>
      </c>
      <c r="Q459" s="121">
        <v>0</v>
      </c>
      <c r="R459" s="170">
        <v>14728.60513</v>
      </c>
      <c r="S459" s="7"/>
      <c r="T459" s="7"/>
      <c r="U459" s="7"/>
      <c r="V459" s="7"/>
      <c r="W459" s="7"/>
      <c r="X459" s="7"/>
      <c r="Y459" s="7"/>
      <c r="Z459" s="7"/>
      <c r="AA459" s="7"/>
      <c r="AB459" s="7"/>
    </row>
    <row r="460" spans="1:28" ht="13.5">
      <c r="A460" s="167"/>
      <c r="B460" s="167"/>
      <c r="C460" s="167"/>
      <c r="D460" s="167"/>
      <c r="E460" s="168">
        <v>232</v>
      </c>
      <c r="F460" s="169">
        <v>0</v>
      </c>
      <c r="G460" s="121">
        <v>0</v>
      </c>
      <c r="H460" s="121">
        <v>0</v>
      </c>
      <c r="I460" s="121">
        <v>25.588849999999997</v>
      </c>
      <c r="J460" s="121">
        <v>0</v>
      </c>
      <c r="K460" s="121">
        <v>25.588849999999997</v>
      </c>
      <c r="L460" s="121">
        <v>0</v>
      </c>
      <c r="M460" s="121">
        <v>0</v>
      </c>
      <c r="N460" s="121">
        <v>0</v>
      </c>
      <c r="O460" s="121">
        <v>25.588849999999997</v>
      </c>
      <c r="P460" s="121">
        <v>2205.2342599999997</v>
      </c>
      <c r="Q460" s="121">
        <v>0</v>
      </c>
      <c r="R460" s="170">
        <v>2205.2342599999997</v>
      </c>
      <c r="S460" s="7"/>
      <c r="T460" s="7"/>
      <c r="U460" s="7"/>
      <c r="V460" s="7"/>
      <c r="W460" s="7"/>
      <c r="X460" s="7"/>
      <c r="Y460" s="7"/>
      <c r="Z460" s="7"/>
      <c r="AA460" s="7"/>
      <c r="AB460" s="7"/>
    </row>
    <row r="461" spans="1:28" ht="13.5">
      <c r="A461" s="167"/>
      <c r="B461" s="167"/>
      <c r="C461" s="167"/>
      <c r="D461" s="167"/>
      <c r="E461" s="168">
        <v>234</v>
      </c>
      <c r="F461" s="169">
        <v>0</v>
      </c>
      <c r="G461" s="121">
        <v>0</v>
      </c>
      <c r="H461" s="121">
        <v>0</v>
      </c>
      <c r="I461" s="121">
        <v>6.09476</v>
      </c>
      <c r="J461" s="121">
        <v>0</v>
      </c>
      <c r="K461" s="121">
        <v>6.09476</v>
      </c>
      <c r="L461" s="121">
        <v>0</v>
      </c>
      <c r="M461" s="121">
        <v>0</v>
      </c>
      <c r="N461" s="121">
        <v>0</v>
      </c>
      <c r="O461" s="121">
        <v>6.09476</v>
      </c>
      <c r="P461" s="121">
        <v>2162.4454100000003</v>
      </c>
      <c r="Q461" s="121">
        <v>0</v>
      </c>
      <c r="R461" s="170">
        <v>2162.4454100000003</v>
      </c>
      <c r="S461" s="7"/>
      <c r="T461" s="7"/>
      <c r="U461" s="7"/>
      <c r="V461" s="7"/>
      <c r="W461" s="7"/>
      <c r="X461" s="7"/>
      <c r="Y461" s="7"/>
      <c r="Z461" s="7"/>
      <c r="AA461" s="7"/>
      <c r="AB461" s="7"/>
    </row>
    <row r="462" spans="1:28" ht="13.5">
      <c r="A462" s="167"/>
      <c r="B462" s="167"/>
      <c r="C462" s="167"/>
      <c r="D462" s="163" t="s">
        <v>140</v>
      </c>
      <c r="E462" s="163">
        <v>66</v>
      </c>
      <c r="F462" s="164">
        <v>0</v>
      </c>
      <c r="G462" s="165">
        <v>0</v>
      </c>
      <c r="H462" s="165">
        <v>0</v>
      </c>
      <c r="I462" s="165">
        <v>2.7056</v>
      </c>
      <c r="J462" s="165">
        <v>0</v>
      </c>
      <c r="K462" s="165">
        <v>2.7056</v>
      </c>
      <c r="L462" s="165">
        <v>0</v>
      </c>
      <c r="M462" s="165">
        <v>0</v>
      </c>
      <c r="N462" s="165">
        <v>0</v>
      </c>
      <c r="O462" s="165">
        <v>2.7056</v>
      </c>
      <c r="P462" s="165">
        <v>4187.7852800000001</v>
      </c>
      <c r="Q462" s="165">
        <v>0</v>
      </c>
      <c r="R462" s="166">
        <v>4187.7852800000001</v>
      </c>
      <c r="S462" s="7"/>
      <c r="T462" s="7"/>
      <c r="U462" s="7"/>
      <c r="V462" s="7"/>
      <c r="W462" s="7"/>
      <c r="X462" s="7"/>
      <c r="Y462" s="7"/>
      <c r="Z462" s="7"/>
      <c r="AA462" s="7"/>
      <c r="AB462" s="7"/>
    </row>
    <row r="463" spans="1:28" ht="13.5">
      <c r="A463" s="167"/>
      <c r="B463" s="167"/>
      <c r="C463" s="167"/>
      <c r="D463" s="163" t="s">
        <v>141</v>
      </c>
      <c r="E463" s="163">
        <v>140</v>
      </c>
      <c r="F463" s="164">
        <v>0</v>
      </c>
      <c r="G463" s="165">
        <v>0</v>
      </c>
      <c r="H463" s="165">
        <v>0</v>
      </c>
      <c r="I463" s="165">
        <v>4.3097399999999997</v>
      </c>
      <c r="J463" s="165">
        <v>0</v>
      </c>
      <c r="K463" s="165">
        <v>4.3097399999999997</v>
      </c>
      <c r="L463" s="165">
        <v>0</v>
      </c>
      <c r="M463" s="165">
        <v>0</v>
      </c>
      <c r="N463" s="165">
        <v>0</v>
      </c>
      <c r="O463" s="165">
        <v>4.3097399999999997</v>
      </c>
      <c r="P463" s="165">
        <v>5134.9327800000001</v>
      </c>
      <c r="Q463" s="165">
        <v>0</v>
      </c>
      <c r="R463" s="166">
        <v>5134.9327800000001</v>
      </c>
      <c r="S463" s="7"/>
      <c r="T463" s="7"/>
      <c r="U463" s="7"/>
      <c r="V463" s="7"/>
      <c r="W463" s="7"/>
      <c r="X463" s="7"/>
      <c r="Y463" s="7"/>
      <c r="Z463" s="7"/>
      <c r="AA463" s="7"/>
      <c r="AB463" s="7"/>
    </row>
    <row r="464" spans="1:28" ht="13.5">
      <c r="A464" s="167"/>
      <c r="B464" s="167"/>
      <c r="C464" s="167"/>
      <c r="D464" s="163" t="s">
        <v>144</v>
      </c>
      <c r="E464" s="163">
        <v>174</v>
      </c>
      <c r="F464" s="164">
        <v>0</v>
      </c>
      <c r="G464" s="165">
        <v>0</v>
      </c>
      <c r="H464" s="165">
        <v>0</v>
      </c>
      <c r="I464" s="165">
        <v>10.008089999999999</v>
      </c>
      <c r="J464" s="165">
        <v>0</v>
      </c>
      <c r="K464" s="165">
        <v>10.008089999999999</v>
      </c>
      <c r="L464" s="165">
        <v>0</v>
      </c>
      <c r="M464" s="165">
        <v>0</v>
      </c>
      <c r="N464" s="165">
        <v>0</v>
      </c>
      <c r="O464" s="165">
        <v>10.008089999999999</v>
      </c>
      <c r="P464" s="165">
        <v>4963.0542400000004</v>
      </c>
      <c r="Q464" s="165">
        <v>0</v>
      </c>
      <c r="R464" s="166">
        <v>4963.0542400000004</v>
      </c>
      <c r="S464" s="7"/>
      <c r="T464" s="7"/>
      <c r="U464" s="7"/>
      <c r="V464" s="7"/>
      <c r="W464" s="7"/>
      <c r="X464" s="7"/>
      <c r="Y464" s="7"/>
      <c r="Z464" s="7"/>
      <c r="AA464" s="7"/>
      <c r="AB464" s="7"/>
    </row>
    <row r="465" spans="1:28" ht="13.5">
      <c r="A465" s="167"/>
      <c r="B465" s="167"/>
      <c r="C465" s="167"/>
      <c r="D465" s="163" t="s">
        <v>145</v>
      </c>
      <c r="E465" s="163">
        <v>190</v>
      </c>
      <c r="F465" s="164">
        <v>0</v>
      </c>
      <c r="G465" s="165">
        <v>0</v>
      </c>
      <c r="H465" s="165">
        <v>0</v>
      </c>
      <c r="I465" s="165">
        <v>0.62458999999999998</v>
      </c>
      <c r="J465" s="165">
        <v>0</v>
      </c>
      <c r="K465" s="165">
        <v>0.62458999999999998</v>
      </c>
      <c r="L465" s="165">
        <v>0</v>
      </c>
      <c r="M465" s="165">
        <v>0</v>
      </c>
      <c r="N465" s="165">
        <v>0</v>
      </c>
      <c r="O465" s="165">
        <v>0.62458999999999998</v>
      </c>
      <c r="P465" s="165">
        <v>4994.9138300000004</v>
      </c>
      <c r="Q465" s="165">
        <v>0</v>
      </c>
      <c r="R465" s="166">
        <v>4994.9138300000004</v>
      </c>
      <c r="S465" s="7"/>
      <c r="T465" s="7"/>
      <c r="U465" s="7"/>
      <c r="V465" s="7"/>
      <c r="W465" s="7"/>
      <c r="X465" s="7"/>
      <c r="Y465" s="7"/>
      <c r="Z465" s="7"/>
      <c r="AA465" s="7"/>
      <c r="AB465" s="7"/>
    </row>
    <row r="466" spans="1:28" ht="13.5">
      <c r="A466" s="167"/>
      <c r="B466" s="167"/>
      <c r="C466" s="167"/>
      <c r="D466" s="163" t="s">
        <v>146</v>
      </c>
      <c r="E466" s="163">
        <v>139</v>
      </c>
      <c r="F466" s="164">
        <v>0</v>
      </c>
      <c r="G466" s="165">
        <v>0</v>
      </c>
      <c r="H466" s="165">
        <v>0</v>
      </c>
      <c r="I466" s="165">
        <v>1.6379999999999999E-2</v>
      </c>
      <c r="J466" s="165">
        <v>0</v>
      </c>
      <c r="K466" s="165">
        <v>1.6379999999999999E-2</v>
      </c>
      <c r="L466" s="165">
        <v>0</v>
      </c>
      <c r="M466" s="165">
        <v>0</v>
      </c>
      <c r="N466" s="165">
        <v>0</v>
      </c>
      <c r="O466" s="165">
        <v>1.6379999999999999E-2</v>
      </c>
      <c r="P466" s="165">
        <v>2711.10376</v>
      </c>
      <c r="Q466" s="165">
        <v>0</v>
      </c>
      <c r="R466" s="166">
        <v>2711.10376</v>
      </c>
      <c r="S466" s="7"/>
      <c r="T466" s="7"/>
      <c r="U466" s="7"/>
      <c r="V466" s="7"/>
      <c r="W466" s="7"/>
      <c r="X466" s="7"/>
      <c r="Y466" s="7"/>
      <c r="Z466" s="7"/>
      <c r="AA466" s="7"/>
      <c r="AB466" s="7"/>
    </row>
    <row r="467" spans="1:28" ht="13.5">
      <c r="A467" s="167"/>
      <c r="B467" s="167"/>
      <c r="C467" s="167"/>
      <c r="D467" s="163" t="s">
        <v>147</v>
      </c>
      <c r="E467" s="163">
        <v>249</v>
      </c>
      <c r="F467" s="164">
        <v>0</v>
      </c>
      <c r="G467" s="165">
        <v>0</v>
      </c>
      <c r="H467" s="165">
        <v>0</v>
      </c>
      <c r="I467" s="165">
        <v>0</v>
      </c>
      <c r="J467" s="165">
        <v>0</v>
      </c>
      <c r="K467" s="165">
        <v>0</v>
      </c>
      <c r="L467" s="165">
        <v>236.00004999999999</v>
      </c>
      <c r="M467" s="165">
        <v>0</v>
      </c>
      <c r="N467" s="165">
        <v>236.00004999999999</v>
      </c>
      <c r="O467" s="165">
        <v>236.00004999999999</v>
      </c>
      <c r="P467" s="165">
        <v>926.94375000000002</v>
      </c>
      <c r="Q467" s="165">
        <v>0</v>
      </c>
      <c r="R467" s="166">
        <v>926.94375000000002</v>
      </c>
      <c r="S467" s="7"/>
      <c r="T467" s="7"/>
      <c r="U467" s="7"/>
      <c r="V467" s="7"/>
      <c r="W467" s="7"/>
      <c r="X467" s="7"/>
      <c r="Y467" s="7"/>
      <c r="Z467" s="7"/>
      <c r="AA467" s="7"/>
      <c r="AB467" s="7"/>
    </row>
    <row r="468" spans="1:28" ht="13.5">
      <c r="A468" s="167"/>
      <c r="B468" s="167"/>
      <c r="C468" s="167"/>
      <c r="D468" s="163" t="s">
        <v>148</v>
      </c>
      <c r="E468" s="163">
        <v>204</v>
      </c>
      <c r="F468" s="164">
        <v>0</v>
      </c>
      <c r="G468" s="165">
        <v>0</v>
      </c>
      <c r="H468" s="165">
        <v>0</v>
      </c>
      <c r="I468" s="165">
        <v>8.2619599999999984</v>
      </c>
      <c r="J468" s="165">
        <v>0</v>
      </c>
      <c r="K468" s="165">
        <v>8.2619599999999984</v>
      </c>
      <c r="L468" s="165">
        <v>0</v>
      </c>
      <c r="M468" s="165">
        <v>0</v>
      </c>
      <c r="N468" s="165">
        <v>0</v>
      </c>
      <c r="O468" s="165">
        <v>8.2619599999999984</v>
      </c>
      <c r="P468" s="165">
        <v>4613.5127599999996</v>
      </c>
      <c r="Q468" s="165">
        <v>0</v>
      </c>
      <c r="R468" s="166">
        <v>4613.5127599999996</v>
      </c>
      <c r="S468" s="7"/>
      <c r="T468" s="7"/>
      <c r="U468" s="7"/>
      <c r="V468" s="7"/>
      <c r="W468" s="7"/>
      <c r="X468" s="7"/>
      <c r="Y468" s="7"/>
      <c r="Z468" s="7"/>
      <c r="AA468" s="7"/>
      <c r="AB468" s="7"/>
    </row>
    <row r="469" spans="1:28" ht="13.5">
      <c r="A469" s="167"/>
      <c r="B469" s="167"/>
      <c r="C469" s="167"/>
      <c r="D469" s="163" t="s">
        <v>150</v>
      </c>
      <c r="E469" s="163">
        <v>180</v>
      </c>
      <c r="F469" s="164">
        <v>0</v>
      </c>
      <c r="G469" s="165">
        <v>0</v>
      </c>
      <c r="H469" s="165">
        <v>0</v>
      </c>
      <c r="I469" s="165">
        <v>40.660260000000001</v>
      </c>
      <c r="J469" s="165">
        <v>0</v>
      </c>
      <c r="K469" s="165">
        <v>40.660260000000001</v>
      </c>
      <c r="L469" s="165">
        <v>0</v>
      </c>
      <c r="M469" s="165">
        <v>0</v>
      </c>
      <c r="N469" s="165">
        <v>0</v>
      </c>
      <c r="O469" s="165">
        <v>40.660260000000001</v>
      </c>
      <c r="P469" s="165">
        <v>10988.514090000001</v>
      </c>
      <c r="Q469" s="165">
        <v>0</v>
      </c>
      <c r="R469" s="166">
        <v>10988.514090000001</v>
      </c>
      <c r="S469" s="7"/>
      <c r="T469" s="7"/>
      <c r="U469" s="7"/>
      <c r="V469" s="7"/>
      <c r="W469" s="7"/>
      <c r="X469" s="7"/>
      <c r="Y469" s="7"/>
      <c r="Z469" s="7"/>
      <c r="AA469" s="7"/>
      <c r="AB469" s="7"/>
    </row>
    <row r="470" spans="1:28" ht="13.5">
      <c r="A470" s="167"/>
      <c r="B470" s="167"/>
      <c r="C470" s="167"/>
      <c r="D470" s="163" t="s">
        <v>151</v>
      </c>
      <c r="E470" s="163">
        <v>47</v>
      </c>
      <c r="F470" s="164">
        <v>0</v>
      </c>
      <c r="G470" s="165">
        <v>0</v>
      </c>
      <c r="H470" s="165">
        <v>0</v>
      </c>
      <c r="I470" s="165">
        <v>25.605540000000001</v>
      </c>
      <c r="J470" s="165">
        <v>0</v>
      </c>
      <c r="K470" s="165">
        <v>25.605540000000001</v>
      </c>
      <c r="L470" s="165">
        <v>0</v>
      </c>
      <c r="M470" s="165">
        <v>0</v>
      </c>
      <c r="N470" s="165">
        <v>0</v>
      </c>
      <c r="O470" s="165">
        <v>25.605540000000001</v>
      </c>
      <c r="P470" s="165">
        <v>14593.64956</v>
      </c>
      <c r="Q470" s="165">
        <v>0</v>
      </c>
      <c r="R470" s="166">
        <v>14593.64956</v>
      </c>
      <c r="S470" s="7"/>
      <c r="T470" s="7"/>
      <c r="U470" s="7"/>
      <c r="V470" s="7"/>
      <c r="W470" s="7"/>
      <c r="X470" s="7"/>
      <c r="Y470" s="7"/>
      <c r="Z470" s="7"/>
      <c r="AA470" s="7"/>
      <c r="AB470" s="7"/>
    </row>
    <row r="471" spans="1:28" ht="13.5">
      <c r="A471" s="167"/>
      <c r="B471" s="167"/>
      <c r="C471" s="167"/>
      <c r="D471" s="167"/>
      <c r="E471" s="168">
        <v>60</v>
      </c>
      <c r="F471" s="169">
        <v>0</v>
      </c>
      <c r="G471" s="121">
        <v>0</v>
      </c>
      <c r="H471" s="121">
        <v>0</v>
      </c>
      <c r="I471" s="121">
        <v>0</v>
      </c>
      <c r="J471" s="121">
        <v>0</v>
      </c>
      <c r="K471" s="121">
        <v>0</v>
      </c>
      <c r="L471" s="121">
        <v>0</v>
      </c>
      <c r="M471" s="121">
        <v>0</v>
      </c>
      <c r="N471" s="121">
        <v>0</v>
      </c>
      <c r="O471" s="121">
        <v>0</v>
      </c>
      <c r="P471" s="121">
        <v>4985.4085999999998</v>
      </c>
      <c r="Q471" s="121">
        <v>0</v>
      </c>
      <c r="R471" s="170">
        <v>4985.4085999999998</v>
      </c>
      <c r="S471" s="7"/>
      <c r="T471" s="7"/>
      <c r="U471" s="7"/>
      <c r="V471" s="7"/>
      <c r="W471" s="7"/>
      <c r="X471" s="7"/>
      <c r="Y471" s="7"/>
      <c r="Z471" s="7"/>
      <c r="AA471" s="7"/>
      <c r="AB471" s="7"/>
    </row>
    <row r="472" spans="1:28" ht="13.5">
      <c r="A472" s="167"/>
      <c r="B472" s="167"/>
      <c r="C472" s="167"/>
      <c r="D472" s="167"/>
      <c r="E472" s="168">
        <v>143</v>
      </c>
      <c r="F472" s="169">
        <v>0</v>
      </c>
      <c r="G472" s="121">
        <v>0</v>
      </c>
      <c r="H472" s="121">
        <v>0</v>
      </c>
      <c r="I472" s="121">
        <v>4.6100000000000004E-3</v>
      </c>
      <c r="J472" s="121">
        <v>0</v>
      </c>
      <c r="K472" s="121">
        <v>4.6100000000000004E-3</v>
      </c>
      <c r="L472" s="121">
        <v>0</v>
      </c>
      <c r="M472" s="121">
        <v>0</v>
      </c>
      <c r="N472" s="121">
        <v>0</v>
      </c>
      <c r="O472" s="121">
        <v>4.6100000000000004E-3</v>
      </c>
      <c r="P472" s="121">
        <v>2482.3099400000001</v>
      </c>
      <c r="Q472" s="121">
        <v>0</v>
      </c>
      <c r="R472" s="170">
        <v>2482.3099400000001</v>
      </c>
      <c r="S472" s="7"/>
      <c r="T472" s="7"/>
      <c r="U472" s="7"/>
      <c r="V472" s="7"/>
      <c r="W472" s="7"/>
      <c r="X472" s="7"/>
      <c r="Y472" s="7"/>
      <c r="Z472" s="7"/>
      <c r="AA472" s="7"/>
      <c r="AB472" s="7"/>
    </row>
    <row r="473" spans="1:28" ht="13.5">
      <c r="A473" s="167"/>
      <c r="B473" s="167"/>
      <c r="C473" s="167"/>
      <c r="D473" s="163" t="s">
        <v>152</v>
      </c>
      <c r="E473" s="163">
        <v>51</v>
      </c>
      <c r="F473" s="164">
        <v>0</v>
      </c>
      <c r="G473" s="165">
        <v>0</v>
      </c>
      <c r="H473" s="165">
        <v>0</v>
      </c>
      <c r="I473" s="165">
        <v>44.623019999999997</v>
      </c>
      <c r="J473" s="165">
        <v>0</v>
      </c>
      <c r="K473" s="165">
        <v>44.623019999999997</v>
      </c>
      <c r="L473" s="165">
        <v>0</v>
      </c>
      <c r="M473" s="165">
        <v>0</v>
      </c>
      <c r="N473" s="165">
        <v>0</v>
      </c>
      <c r="O473" s="165">
        <v>44.623019999999997</v>
      </c>
      <c r="P473" s="165">
        <v>13130.580179999999</v>
      </c>
      <c r="Q473" s="165">
        <v>0</v>
      </c>
      <c r="R473" s="166">
        <v>13130.580179999999</v>
      </c>
      <c r="S473" s="7"/>
      <c r="T473" s="7"/>
      <c r="U473" s="7"/>
      <c r="V473" s="7"/>
      <c r="W473" s="7"/>
      <c r="X473" s="7"/>
      <c r="Y473" s="7"/>
      <c r="Z473" s="7"/>
      <c r="AA473" s="7"/>
      <c r="AB473" s="7"/>
    </row>
    <row r="474" spans="1:28" ht="13.5">
      <c r="A474" s="167"/>
      <c r="B474" s="167"/>
      <c r="C474" s="167"/>
      <c r="D474" s="167"/>
      <c r="E474" s="168">
        <v>141</v>
      </c>
      <c r="F474" s="169">
        <v>0</v>
      </c>
      <c r="G474" s="121">
        <v>0</v>
      </c>
      <c r="H474" s="121">
        <v>0</v>
      </c>
      <c r="I474" s="121">
        <v>7.0506200000000003</v>
      </c>
      <c r="J474" s="121">
        <v>0</v>
      </c>
      <c r="K474" s="121">
        <v>7.0506200000000003</v>
      </c>
      <c r="L474" s="121">
        <v>0</v>
      </c>
      <c r="M474" s="121">
        <v>0</v>
      </c>
      <c r="N474" s="121">
        <v>0</v>
      </c>
      <c r="O474" s="121">
        <v>7.0506200000000003</v>
      </c>
      <c r="P474" s="121">
        <v>2382.3881699999997</v>
      </c>
      <c r="Q474" s="121">
        <v>0</v>
      </c>
      <c r="R474" s="170">
        <v>2382.3881699999997</v>
      </c>
      <c r="S474" s="7"/>
      <c r="T474" s="7"/>
      <c r="U474" s="7"/>
      <c r="V474" s="7"/>
      <c r="W474" s="7"/>
      <c r="X474" s="7"/>
      <c r="Y474" s="7"/>
      <c r="Z474" s="7"/>
      <c r="AA474" s="7"/>
      <c r="AB474" s="7"/>
    </row>
    <row r="475" spans="1:28" ht="13.5">
      <c r="A475" s="167"/>
      <c r="B475" s="167"/>
      <c r="C475" s="167"/>
      <c r="D475" s="167"/>
      <c r="E475" s="168">
        <v>229</v>
      </c>
      <c r="F475" s="169">
        <v>0</v>
      </c>
      <c r="G475" s="121">
        <v>0</v>
      </c>
      <c r="H475" s="121">
        <v>0</v>
      </c>
      <c r="I475" s="121">
        <v>7.6120000000000001</v>
      </c>
      <c r="J475" s="121">
        <v>0</v>
      </c>
      <c r="K475" s="121">
        <v>7.6120000000000001</v>
      </c>
      <c r="L475" s="121">
        <v>0</v>
      </c>
      <c r="M475" s="121">
        <v>0</v>
      </c>
      <c r="N475" s="121">
        <v>0</v>
      </c>
      <c r="O475" s="121">
        <v>7.6120000000000001</v>
      </c>
      <c r="P475" s="121">
        <v>2270.4201800000001</v>
      </c>
      <c r="Q475" s="121">
        <v>0</v>
      </c>
      <c r="R475" s="170">
        <v>2270.4201800000001</v>
      </c>
      <c r="S475" s="7"/>
      <c r="T475" s="7"/>
      <c r="U475" s="7"/>
      <c r="V475" s="7"/>
      <c r="W475" s="7"/>
      <c r="X475" s="7"/>
      <c r="Y475" s="7"/>
      <c r="Z475" s="7"/>
      <c r="AA475" s="7"/>
      <c r="AB475" s="7"/>
    </row>
    <row r="476" spans="1:28" ht="13.5">
      <c r="A476" s="167"/>
      <c r="B476" s="167"/>
      <c r="C476" s="167"/>
      <c r="D476" s="163" t="s">
        <v>153</v>
      </c>
      <c r="E476" s="163">
        <v>54</v>
      </c>
      <c r="F476" s="164">
        <v>0</v>
      </c>
      <c r="G476" s="165">
        <v>0</v>
      </c>
      <c r="H476" s="165">
        <v>0</v>
      </c>
      <c r="I476" s="165">
        <v>0</v>
      </c>
      <c r="J476" s="165">
        <v>0</v>
      </c>
      <c r="K476" s="165">
        <v>0</v>
      </c>
      <c r="L476" s="165">
        <v>0</v>
      </c>
      <c r="M476" s="165">
        <v>0</v>
      </c>
      <c r="N476" s="165">
        <v>0</v>
      </c>
      <c r="O476" s="165">
        <v>0</v>
      </c>
      <c r="P476" s="165">
        <v>5714.2433499999997</v>
      </c>
      <c r="Q476" s="165">
        <v>0</v>
      </c>
      <c r="R476" s="166">
        <v>5714.2433499999997</v>
      </c>
      <c r="S476" s="7"/>
      <c r="T476" s="7"/>
      <c r="U476" s="7"/>
      <c r="V476" s="7"/>
      <c r="W476" s="7"/>
      <c r="X476" s="7"/>
      <c r="Y476" s="7"/>
      <c r="Z476" s="7"/>
      <c r="AA476" s="7"/>
      <c r="AB476" s="7"/>
    </row>
    <row r="477" spans="1:28" ht="13.5">
      <c r="A477" s="167"/>
      <c r="B477" s="167"/>
      <c r="C477" s="167"/>
      <c r="D477" s="163" t="s">
        <v>155</v>
      </c>
      <c r="E477" s="163">
        <v>242</v>
      </c>
      <c r="F477" s="164">
        <v>0</v>
      </c>
      <c r="G477" s="165">
        <v>0</v>
      </c>
      <c r="H477" s="165">
        <v>0</v>
      </c>
      <c r="I477" s="165">
        <v>1.51694</v>
      </c>
      <c r="J477" s="165">
        <v>0</v>
      </c>
      <c r="K477" s="165">
        <v>1.51694</v>
      </c>
      <c r="L477" s="165">
        <v>0</v>
      </c>
      <c r="M477" s="165">
        <v>0</v>
      </c>
      <c r="N477" s="165">
        <v>0</v>
      </c>
      <c r="O477" s="165">
        <v>1.51694</v>
      </c>
      <c r="P477" s="165">
        <v>2506.1615200000001</v>
      </c>
      <c r="Q477" s="165">
        <v>0</v>
      </c>
      <c r="R477" s="166">
        <v>2506.1615200000001</v>
      </c>
      <c r="S477" s="7"/>
      <c r="T477" s="7"/>
      <c r="U477" s="7"/>
      <c r="V477" s="7"/>
      <c r="W477" s="7"/>
      <c r="X477" s="7"/>
      <c r="Y477" s="7"/>
      <c r="Z477" s="7"/>
      <c r="AA477" s="7"/>
      <c r="AB477" s="7"/>
    </row>
    <row r="478" spans="1:28" ht="13.5">
      <c r="A478" s="167"/>
      <c r="B478" s="167"/>
      <c r="C478" s="167"/>
      <c r="D478" s="163" t="s">
        <v>156</v>
      </c>
      <c r="E478" s="163">
        <v>1</v>
      </c>
      <c r="F478" s="164">
        <v>0</v>
      </c>
      <c r="G478" s="165">
        <v>0</v>
      </c>
      <c r="H478" s="165">
        <v>0</v>
      </c>
      <c r="I478" s="165">
        <v>185722.01352000001</v>
      </c>
      <c r="J478" s="165">
        <v>0</v>
      </c>
      <c r="K478" s="165">
        <v>185722.01352000001</v>
      </c>
      <c r="L478" s="165">
        <v>634972.82200000004</v>
      </c>
      <c r="M478" s="165">
        <v>0</v>
      </c>
      <c r="N478" s="165">
        <v>634972.82200000004</v>
      </c>
      <c r="O478" s="165">
        <v>820694.83551999996</v>
      </c>
      <c r="P478" s="165">
        <v>365256.21272000001</v>
      </c>
      <c r="Q478" s="165">
        <v>22.17118</v>
      </c>
      <c r="R478" s="166">
        <v>365278.38389999996</v>
      </c>
      <c r="S478" s="7"/>
      <c r="T478" s="7"/>
      <c r="U478" s="7"/>
      <c r="V478" s="7"/>
      <c r="W478" s="7"/>
      <c r="X478" s="7"/>
      <c r="Y478" s="7"/>
      <c r="Z478" s="7"/>
      <c r="AA478" s="7"/>
      <c r="AB478" s="7"/>
    </row>
    <row r="479" spans="1:28" ht="13.5">
      <c r="A479" s="167"/>
      <c r="B479" s="167"/>
      <c r="C479" s="167"/>
      <c r="D479" s="163" t="s">
        <v>157</v>
      </c>
      <c r="E479" s="163">
        <v>57</v>
      </c>
      <c r="F479" s="164">
        <v>0</v>
      </c>
      <c r="G479" s="165">
        <v>0</v>
      </c>
      <c r="H479" s="165">
        <v>0</v>
      </c>
      <c r="I479" s="165">
        <v>29.148099999999999</v>
      </c>
      <c r="J479" s="165">
        <v>0</v>
      </c>
      <c r="K479" s="165">
        <v>29.148099999999999</v>
      </c>
      <c r="L479" s="165">
        <v>0</v>
      </c>
      <c r="M479" s="165">
        <v>0</v>
      </c>
      <c r="N479" s="165">
        <v>0</v>
      </c>
      <c r="O479" s="165">
        <v>29.148099999999999</v>
      </c>
      <c r="P479" s="165">
        <v>5572.9467400000003</v>
      </c>
      <c r="Q479" s="165">
        <v>0</v>
      </c>
      <c r="R479" s="166">
        <v>5572.9467400000003</v>
      </c>
      <c r="S479" s="7"/>
      <c r="T479" s="7"/>
      <c r="U479" s="7"/>
      <c r="V479" s="7"/>
      <c r="W479" s="7"/>
      <c r="X479" s="7"/>
      <c r="Y479" s="7"/>
      <c r="Z479" s="7"/>
      <c r="AA479" s="7"/>
      <c r="AB479" s="7"/>
    </row>
    <row r="480" spans="1:28" ht="13.5">
      <c r="A480" s="167"/>
      <c r="B480" s="167"/>
      <c r="C480" s="167"/>
      <c r="D480" s="167"/>
      <c r="E480" s="168">
        <v>142</v>
      </c>
      <c r="F480" s="169">
        <v>0</v>
      </c>
      <c r="G480" s="121">
        <v>0</v>
      </c>
      <c r="H480" s="121">
        <v>0</v>
      </c>
      <c r="I480" s="121">
        <v>38.915800000000004</v>
      </c>
      <c r="J480" s="121">
        <v>0</v>
      </c>
      <c r="K480" s="121">
        <v>38.915800000000004</v>
      </c>
      <c r="L480" s="121">
        <v>0</v>
      </c>
      <c r="M480" s="121">
        <v>0</v>
      </c>
      <c r="N480" s="121">
        <v>0</v>
      </c>
      <c r="O480" s="121">
        <v>38.915800000000004</v>
      </c>
      <c r="P480" s="121">
        <v>2729.8279500000003</v>
      </c>
      <c r="Q480" s="121">
        <v>0</v>
      </c>
      <c r="R480" s="170">
        <v>2729.8279500000003</v>
      </c>
      <c r="S480" s="7"/>
      <c r="T480" s="7"/>
      <c r="U480" s="7"/>
      <c r="V480" s="7"/>
      <c r="W480" s="7"/>
      <c r="X480" s="7"/>
      <c r="Y480" s="7"/>
      <c r="Z480" s="7"/>
      <c r="AA480" s="7"/>
      <c r="AB480" s="7"/>
    </row>
    <row r="481" spans="1:28" ht="13.5">
      <c r="A481" s="167"/>
      <c r="B481" s="167"/>
      <c r="C481" s="167"/>
      <c r="D481" s="163" t="s">
        <v>158</v>
      </c>
      <c r="E481" s="163">
        <v>42</v>
      </c>
      <c r="F481" s="164">
        <v>0</v>
      </c>
      <c r="G481" s="165">
        <v>0</v>
      </c>
      <c r="H481" s="165">
        <v>0</v>
      </c>
      <c r="I481" s="165">
        <v>11.95327</v>
      </c>
      <c r="J481" s="165">
        <v>0</v>
      </c>
      <c r="K481" s="165">
        <v>11.95327</v>
      </c>
      <c r="L481" s="165">
        <v>0</v>
      </c>
      <c r="M481" s="165">
        <v>0</v>
      </c>
      <c r="N481" s="165">
        <v>0</v>
      </c>
      <c r="O481" s="165">
        <v>11.95327</v>
      </c>
      <c r="P481" s="165">
        <v>4413.3057099999996</v>
      </c>
      <c r="Q481" s="165">
        <v>0</v>
      </c>
      <c r="R481" s="166">
        <v>4413.3057099999996</v>
      </c>
      <c r="S481" s="7"/>
      <c r="T481" s="7"/>
      <c r="U481" s="7"/>
      <c r="V481" s="7"/>
      <c r="W481" s="7"/>
      <c r="X481" s="7"/>
      <c r="Y481" s="7"/>
      <c r="Z481" s="7"/>
      <c r="AA481" s="7"/>
      <c r="AB481" s="7"/>
    </row>
    <row r="482" spans="1:28" ht="13.5">
      <c r="A482" s="167"/>
      <c r="B482" s="167"/>
      <c r="C482" s="167"/>
      <c r="D482" s="167"/>
      <c r="E482" s="168">
        <v>144</v>
      </c>
      <c r="F482" s="169">
        <v>0</v>
      </c>
      <c r="G482" s="121">
        <v>0</v>
      </c>
      <c r="H482" s="121">
        <v>0</v>
      </c>
      <c r="I482" s="121">
        <v>1.0065200000000001</v>
      </c>
      <c r="J482" s="121">
        <v>0</v>
      </c>
      <c r="K482" s="121">
        <v>1.0065200000000001</v>
      </c>
      <c r="L482" s="121">
        <v>0</v>
      </c>
      <c r="M482" s="121">
        <v>0</v>
      </c>
      <c r="N482" s="121">
        <v>0</v>
      </c>
      <c r="O482" s="121">
        <v>1.0065200000000001</v>
      </c>
      <c r="P482" s="121">
        <v>1875.05198</v>
      </c>
      <c r="Q482" s="121">
        <v>0</v>
      </c>
      <c r="R482" s="170">
        <v>1875.05198</v>
      </c>
      <c r="S482" s="7"/>
      <c r="T482" s="7"/>
      <c r="U482" s="7"/>
      <c r="V482" s="7"/>
      <c r="W482" s="7"/>
      <c r="X482" s="7"/>
      <c r="Y482" s="7"/>
      <c r="Z482" s="7"/>
      <c r="AA482" s="7"/>
      <c r="AB482" s="7"/>
    </row>
    <row r="483" spans="1:28" ht="13.5">
      <c r="A483" s="167"/>
      <c r="B483" s="167"/>
      <c r="C483" s="167"/>
      <c r="D483" s="163" t="s">
        <v>159</v>
      </c>
      <c r="E483" s="163">
        <v>233</v>
      </c>
      <c r="F483" s="164">
        <v>0</v>
      </c>
      <c r="G483" s="165">
        <v>0</v>
      </c>
      <c r="H483" s="165">
        <v>0</v>
      </c>
      <c r="I483" s="165">
        <v>22.08212</v>
      </c>
      <c r="J483" s="165">
        <v>0</v>
      </c>
      <c r="K483" s="165">
        <v>22.08212</v>
      </c>
      <c r="L483" s="165">
        <v>0</v>
      </c>
      <c r="M483" s="165">
        <v>0</v>
      </c>
      <c r="N483" s="165">
        <v>0</v>
      </c>
      <c r="O483" s="165">
        <v>22.08212</v>
      </c>
      <c r="P483" s="165">
        <v>4657.9035000000003</v>
      </c>
      <c r="Q483" s="165">
        <v>0</v>
      </c>
      <c r="R483" s="166">
        <v>4657.9035000000003</v>
      </c>
      <c r="S483" s="7"/>
      <c r="T483" s="7"/>
      <c r="U483" s="7"/>
      <c r="V483" s="7"/>
      <c r="W483" s="7"/>
      <c r="X483" s="7"/>
      <c r="Y483" s="7"/>
      <c r="Z483" s="7"/>
      <c r="AA483" s="7"/>
      <c r="AB483" s="7"/>
    </row>
    <row r="484" spans="1:28" ht="13.5">
      <c r="A484" s="167"/>
      <c r="B484" s="167"/>
      <c r="C484" s="167"/>
      <c r="D484" s="167"/>
      <c r="E484" s="168">
        <v>247</v>
      </c>
      <c r="F484" s="169">
        <v>0</v>
      </c>
      <c r="G484" s="121">
        <v>0</v>
      </c>
      <c r="H484" s="121">
        <v>0</v>
      </c>
      <c r="I484" s="121">
        <v>5.0007999999999999</v>
      </c>
      <c r="J484" s="121">
        <v>0</v>
      </c>
      <c r="K484" s="121">
        <v>5.0007999999999999</v>
      </c>
      <c r="L484" s="121">
        <v>0</v>
      </c>
      <c r="M484" s="121">
        <v>0</v>
      </c>
      <c r="N484" s="121">
        <v>0</v>
      </c>
      <c r="O484" s="121">
        <v>5.0007999999999999</v>
      </c>
      <c r="P484" s="121">
        <v>1902.6030499999999</v>
      </c>
      <c r="Q484" s="121">
        <v>0</v>
      </c>
      <c r="R484" s="170">
        <v>1902.6030499999999</v>
      </c>
      <c r="S484" s="7"/>
      <c r="T484" s="7"/>
      <c r="U484" s="7"/>
      <c r="V484" s="7"/>
      <c r="W484" s="7"/>
      <c r="X484" s="7"/>
      <c r="Y484" s="7"/>
      <c r="Z484" s="7"/>
      <c r="AA484" s="7"/>
      <c r="AB484" s="7"/>
    </row>
    <row r="485" spans="1:28" ht="13.5">
      <c r="A485" s="167"/>
      <c r="B485" s="167"/>
      <c r="C485" s="167"/>
      <c r="D485" s="163" t="s">
        <v>160</v>
      </c>
      <c r="E485" s="163">
        <v>173</v>
      </c>
      <c r="F485" s="164">
        <v>0</v>
      </c>
      <c r="G485" s="165">
        <v>0</v>
      </c>
      <c r="H485" s="165">
        <v>0</v>
      </c>
      <c r="I485" s="165">
        <v>8.5624599999999997</v>
      </c>
      <c r="J485" s="165">
        <v>0</v>
      </c>
      <c r="K485" s="165">
        <v>8.5624599999999997</v>
      </c>
      <c r="L485" s="165">
        <v>0</v>
      </c>
      <c r="M485" s="165">
        <v>0</v>
      </c>
      <c r="N485" s="165">
        <v>0</v>
      </c>
      <c r="O485" s="165">
        <v>8.5624599999999997</v>
      </c>
      <c r="P485" s="165">
        <v>3756.3272200000001</v>
      </c>
      <c r="Q485" s="165">
        <v>0</v>
      </c>
      <c r="R485" s="166">
        <v>3756.3272200000001</v>
      </c>
      <c r="S485" s="7"/>
      <c r="T485" s="7"/>
      <c r="U485" s="7"/>
      <c r="V485" s="7"/>
      <c r="W485" s="7"/>
      <c r="X485" s="7"/>
      <c r="Y485" s="7"/>
      <c r="Z485" s="7"/>
      <c r="AA485" s="7"/>
      <c r="AB485" s="7"/>
    </row>
    <row r="486" spans="1:28" ht="13.5">
      <c r="A486" s="167"/>
      <c r="B486" s="167"/>
      <c r="C486" s="167"/>
      <c r="D486" s="167"/>
      <c r="E486" s="168">
        <v>245</v>
      </c>
      <c r="F486" s="169">
        <v>0</v>
      </c>
      <c r="G486" s="121">
        <v>0</v>
      </c>
      <c r="H486" s="121">
        <v>0</v>
      </c>
      <c r="I486" s="121">
        <v>0</v>
      </c>
      <c r="J486" s="121">
        <v>0</v>
      </c>
      <c r="K486" s="121">
        <v>0</v>
      </c>
      <c r="L486" s="121">
        <v>0</v>
      </c>
      <c r="M486" s="121">
        <v>0</v>
      </c>
      <c r="N486" s="121">
        <v>0</v>
      </c>
      <c r="O486" s="121">
        <v>0</v>
      </c>
      <c r="P486" s="121">
        <v>1664.80908</v>
      </c>
      <c r="Q486" s="121">
        <v>0</v>
      </c>
      <c r="R486" s="170">
        <v>1664.80908</v>
      </c>
      <c r="S486" s="7"/>
      <c r="T486" s="7"/>
      <c r="U486" s="7"/>
      <c r="V486" s="7"/>
      <c r="W486" s="7"/>
      <c r="X486" s="7"/>
      <c r="Y486" s="7"/>
      <c r="Z486" s="7"/>
      <c r="AA486" s="7"/>
      <c r="AB486" s="7"/>
    </row>
    <row r="487" spans="1:28" ht="13.5">
      <c r="A487" s="167"/>
      <c r="B487" s="167"/>
      <c r="C487" s="167"/>
      <c r="D487" s="163" t="s">
        <v>162</v>
      </c>
      <c r="E487" s="163">
        <v>253</v>
      </c>
      <c r="F487" s="164">
        <v>0</v>
      </c>
      <c r="G487" s="165">
        <v>0</v>
      </c>
      <c r="H487" s="165">
        <v>0</v>
      </c>
      <c r="I487" s="165">
        <v>0</v>
      </c>
      <c r="J487" s="165">
        <v>0</v>
      </c>
      <c r="K487" s="165">
        <v>0</v>
      </c>
      <c r="L487" s="165">
        <v>0</v>
      </c>
      <c r="M487" s="165">
        <v>0</v>
      </c>
      <c r="N487" s="165">
        <v>0</v>
      </c>
      <c r="O487" s="165">
        <v>0</v>
      </c>
      <c r="P487" s="165">
        <v>182.53352999999998</v>
      </c>
      <c r="Q487" s="165">
        <v>0</v>
      </c>
      <c r="R487" s="166">
        <v>182.53352999999998</v>
      </c>
      <c r="S487" s="7"/>
      <c r="T487" s="7"/>
      <c r="U487" s="7"/>
      <c r="V487" s="7"/>
      <c r="W487" s="7"/>
      <c r="X487" s="7"/>
      <c r="Y487" s="7"/>
      <c r="Z487" s="7"/>
      <c r="AA487" s="7"/>
      <c r="AB487" s="7"/>
    </row>
    <row r="488" spans="1:28" ht="13.5">
      <c r="A488" s="167"/>
      <c r="B488" s="163" t="s">
        <v>17</v>
      </c>
      <c r="C488" s="163" t="s">
        <v>163</v>
      </c>
      <c r="D488" s="163" t="s">
        <v>164</v>
      </c>
      <c r="E488" s="163">
        <v>22</v>
      </c>
      <c r="F488" s="164">
        <v>0</v>
      </c>
      <c r="G488" s="165">
        <v>0</v>
      </c>
      <c r="H488" s="165">
        <v>0</v>
      </c>
      <c r="I488" s="165">
        <v>0</v>
      </c>
      <c r="J488" s="165">
        <v>0</v>
      </c>
      <c r="K488" s="165">
        <v>0</v>
      </c>
      <c r="L488" s="165">
        <v>0</v>
      </c>
      <c r="M488" s="165">
        <v>0</v>
      </c>
      <c r="N488" s="165">
        <v>0</v>
      </c>
      <c r="O488" s="165">
        <v>0</v>
      </c>
      <c r="P488" s="165">
        <v>6453.4794299999994</v>
      </c>
      <c r="Q488" s="165">
        <v>0</v>
      </c>
      <c r="R488" s="166">
        <v>6453.4794299999994</v>
      </c>
      <c r="S488" s="7"/>
      <c r="T488" s="7"/>
      <c r="U488" s="7"/>
      <c r="V488" s="7"/>
      <c r="W488" s="7"/>
      <c r="X488" s="7"/>
      <c r="Y488" s="7"/>
      <c r="Z488" s="7"/>
      <c r="AA488" s="7"/>
      <c r="AB488" s="7"/>
    </row>
    <row r="489" spans="1:28" ht="13.5">
      <c r="A489" s="167"/>
      <c r="B489" s="167"/>
      <c r="C489" s="167"/>
      <c r="D489" s="167"/>
      <c r="E489" s="168">
        <v>151</v>
      </c>
      <c r="F489" s="169">
        <v>0</v>
      </c>
      <c r="G489" s="121">
        <v>0</v>
      </c>
      <c r="H489" s="121">
        <v>0</v>
      </c>
      <c r="I489" s="121">
        <v>4.4999999999999999E-4</v>
      </c>
      <c r="J489" s="121">
        <v>0</v>
      </c>
      <c r="K489" s="121">
        <v>4.4999999999999999E-4</v>
      </c>
      <c r="L489" s="121">
        <v>0</v>
      </c>
      <c r="M489" s="121">
        <v>0</v>
      </c>
      <c r="N489" s="121">
        <v>0</v>
      </c>
      <c r="O489" s="121">
        <v>4.4999999999999999E-4</v>
      </c>
      <c r="P489" s="121">
        <v>5603.5656799999997</v>
      </c>
      <c r="Q489" s="121">
        <v>0</v>
      </c>
      <c r="R489" s="170">
        <v>5603.5656799999997</v>
      </c>
      <c r="S489" s="7"/>
      <c r="T489" s="7"/>
      <c r="U489" s="7"/>
      <c r="V489" s="7"/>
      <c r="W489" s="7"/>
      <c r="X489" s="7"/>
      <c r="Y489" s="7"/>
      <c r="Z489" s="7"/>
      <c r="AA489" s="7"/>
      <c r="AB489" s="7"/>
    </row>
    <row r="490" spans="1:28" ht="13.5">
      <c r="A490" s="167"/>
      <c r="B490" s="167"/>
      <c r="C490" s="167"/>
      <c r="D490" s="167"/>
      <c r="E490" s="168">
        <v>240</v>
      </c>
      <c r="F490" s="169">
        <v>0</v>
      </c>
      <c r="G490" s="121">
        <v>0</v>
      </c>
      <c r="H490" s="121">
        <v>0</v>
      </c>
      <c r="I490" s="121">
        <v>0</v>
      </c>
      <c r="J490" s="121">
        <v>0</v>
      </c>
      <c r="K490" s="121">
        <v>0</v>
      </c>
      <c r="L490" s="121">
        <v>0</v>
      </c>
      <c r="M490" s="121">
        <v>0</v>
      </c>
      <c r="N490" s="121">
        <v>0</v>
      </c>
      <c r="O490" s="121">
        <v>0</v>
      </c>
      <c r="P490" s="121">
        <v>3099.3330899999996</v>
      </c>
      <c r="Q490" s="121">
        <v>0</v>
      </c>
      <c r="R490" s="170">
        <v>3099.3330899999996</v>
      </c>
      <c r="S490" s="7"/>
      <c r="T490" s="7"/>
      <c r="U490" s="7"/>
      <c r="V490" s="7"/>
      <c r="W490" s="7"/>
      <c r="X490" s="7"/>
      <c r="Y490" s="7"/>
      <c r="Z490" s="7"/>
      <c r="AA490" s="7"/>
      <c r="AB490" s="7"/>
    </row>
    <row r="491" spans="1:28" ht="13.5">
      <c r="A491" s="167"/>
      <c r="B491" s="167"/>
      <c r="C491" s="163" t="s">
        <v>165</v>
      </c>
      <c r="D491" s="163" t="s">
        <v>166</v>
      </c>
      <c r="E491" s="163">
        <v>21</v>
      </c>
      <c r="F491" s="164">
        <v>0</v>
      </c>
      <c r="G491" s="165">
        <v>0</v>
      </c>
      <c r="H491" s="165">
        <v>0</v>
      </c>
      <c r="I491" s="165">
        <v>258.03426000000002</v>
      </c>
      <c r="J491" s="165">
        <v>0</v>
      </c>
      <c r="K491" s="165">
        <v>258.03426000000002</v>
      </c>
      <c r="L491" s="165">
        <v>0</v>
      </c>
      <c r="M491" s="165">
        <v>0</v>
      </c>
      <c r="N491" s="165">
        <v>0</v>
      </c>
      <c r="O491" s="165">
        <v>258.03426000000002</v>
      </c>
      <c r="P491" s="165">
        <v>16735.29076</v>
      </c>
      <c r="Q491" s="165">
        <v>0</v>
      </c>
      <c r="R491" s="166">
        <v>16735.29076</v>
      </c>
      <c r="S491" s="7"/>
      <c r="T491" s="7"/>
      <c r="U491" s="7"/>
      <c r="V491" s="7"/>
      <c r="W491" s="7"/>
      <c r="X491" s="7"/>
      <c r="Y491" s="7"/>
      <c r="Z491" s="7"/>
      <c r="AA491" s="7"/>
      <c r="AB491" s="7"/>
    </row>
    <row r="492" spans="1:28" ht="13.5">
      <c r="A492" s="167"/>
      <c r="B492" s="167"/>
      <c r="C492" s="167"/>
      <c r="D492" s="167"/>
      <c r="E492" s="168">
        <v>149</v>
      </c>
      <c r="F492" s="169">
        <v>0</v>
      </c>
      <c r="G492" s="121">
        <v>0</v>
      </c>
      <c r="H492" s="121">
        <v>0</v>
      </c>
      <c r="I492" s="121">
        <v>2.0212599999999998</v>
      </c>
      <c r="J492" s="121">
        <v>0</v>
      </c>
      <c r="K492" s="121">
        <v>2.0212599999999998</v>
      </c>
      <c r="L492" s="121">
        <v>0</v>
      </c>
      <c r="M492" s="121">
        <v>0</v>
      </c>
      <c r="N492" s="121">
        <v>0</v>
      </c>
      <c r="O492" s="121">
        <v>2.0212599999999998</v>
      </c>
      <c r="P492" s="121">
        <v>9938.3166600000004</v>
      </c>
      <c r="Q492" s="121">
        <v>0</v>
      </c>
      <c r="R492" s="170">
        <v>9938.3166600000004</v>
      </c>
      <c r="S492" s="7"/>
      <c r="T492" s="7"/>
      <c r="U492" s="7"/>
      <c r="V492" s="7"/>
      <c r="W492" s="7"/>
      <c r="X492" s="7"/>
      <c r="Y492" s="7"/>
      <c r="Z492" s="7"/>
      <c r="AA492" s="7"/>
      <c r="AB492" s="7"/>
    </row>
    <row r="493" spans="1:28" ht="13.5">
      <c r="A493" s="167"/>
      <c r="B493" s="167"/>
      <c r="C493" s="167"/>
      <c r="D493" s="167"/>
      <c r="E493" s="168">
        <v>256</v>
      </c>
      <c r="F493" s="169">
        <v>0</v>
      </c>
      <c r="G493" s="121">
        <v>0</v>
      </c>
      <c r="H493" s="121">
        <v>0</v>
      </c>
      <c r="I493" s="121">
        <v>0</v>
      </c>
      <c r="J493" s="121">
        <v>0</v>
      </c>
      <c r="K493" s="121">
        <v>0</v>
      </c>
      <c r="L493" s="121">
        <v>0</v>
      </c>
      <c r="M493" s="121">
        <v>0</v>
      </c>
      <c r="N493" s="121">
        <v>0</v>
      </c>
      <c r="O493" s="121">
        <v>0</v>
      </c>
      <c r="P493" s="121">
        <v>2425.9903999999997</v>
      </c>
      <c r="Q493" s="121">
        <v>0</v>
      </c>
      <c r="R493" s="170">
        <v>2425.9903999999997</v>
      </c>
      <c r="S493" s="7"/>
      <c r="T493" s="7"/>
      <c r="U493" s="7"/>
      <c r="V493" s="7"/>
      <c r="W493" s="7"/>
      <c r="X493" s="7"/>
      <c r="Y493" s="7"/>
      <c r="Z493" s="7"/>
      <c r="AA493" s="7"/>
      <c r="AB493" s="7"/>
    </row>
    <row r="494" spans="1:28" ht="13.5">
      <c r="A494" s="167"/>
      <c r="B494" s="167"/>
      <c r="C494" s="167"/>
      <c r="D494" s="167"/>
      <c r="E494" s="168">
        <v>244</v>
      </c>
      <c r="F494" s="169">
        <v>0</v>
      </c>
      <c r="G494" s="121">
        <v>0</v>
      </c>
      <c r="H494" s="121">
        <v>0</v>
      </c>
      <c r="I494" s="121">
        <v>0</v>
      </c>
      <c r="J494" s="121">
        <v>0</v>
      </c>
      <c r="K494" s="121">
        <v>0</v>
      </c>
      <c r="L494" s="121">
        <v>0</v>
      </c>
      <c r="M494" s="121">
        <v>0</v>
      </c>
      <c r="N494" s="121">
        <v>0</v>
      </c>
      <c r="O494" s="121">
        <v>0</v>
      </c>
      <c r="P494" s="121">
        <v>3575.1619900000001</v>
      </c>
      <c r="Q494" s="121">
        <v>0</v>
      </c>
      <c r="R494" s="170">
        <v>3575.1619900000001</v>
      </c>
      <c r="S494" s="7"/>
      <c r="T494" s="7"/>
      <c r="U494" s="7"/>
      <c r="V494" s="7"/>
      <c r="W494" s="7"/>
      <c r="X494" s="7"/>
      <c r="Y494" s="7"/>
      <c r="Z494" s="7"/>
      <c r="AA494" s="7"/>
      <c r="AB494" s="7"/>
    </row>
    <row r="495" spans="1:28" ht="13.5">
      <c r="A495" s="167"/>
      <c r="B495" s="167"/>
      <c r="C495" s="167"/>
      <c r="D495" s="163" t="s">
        <v>214</v>
      </c>
      <c r="E495" s="163">
        <v>65</v>
      </c>
      <c r="F495" s="164">
        <v>0</v>
      </c>
      <c r="G495" s="165">
        <v>0</v>
      </c>
      <c r="H495" s="165">
        <v>0</v>
      </c>
      <c r="I495" s="165">
        <v>8.6E-3</v>
      </c>
      <c r="J495" s="165">
        <v>0</v>
      </c>
      <c r="K495" s="165">
        <v>8.6E-3</v>
      </c>
      <c r="L495" s="165">
        <v>0</v>
      </c>
      <c r="M495" s="165">
        <v>0</v>
      </c>
      <c r="N495" s="165">
        <v>0</v>
      </c>
      <c r="O495" s="165">
        <v>8.6E-3</v>
      </c>
      <c r="P495" s="165">
        <v>4417.9826800000001</v>
      </c>
      <c r="Q495" s="165">
        <v>0</v>
      </c>
      <c r="R495" s="166">
        <v>4417.9826800000001</v>
      </c>
      <c r="S495" s="7"/>
      <c r="T495" s="7"/>
      <c r="U495" s="7"/>
      <c r="V495" s="7"/>
      <c r="W495" s="7"/>
      <c r="X495" s="7"/>
      <c r="Y495" s="7"/>
      <c r="Z495" s="7"/>
      <c r="AA495" s="7"/>
      <c r="AB495" s="7"/>
    </row>
    <row r="496" spans="1:28" ht="13.5">
      <c r="A496" s="167"/>
      <c r="B496" s="167"/>
      <c r="C496" s="167"/>
      <c r="D496" s="167"/>
      <c r="E496" s="168">
        <v>115</v>
      </c>
      <c r="F496" s="169">
        <v>0</v>
      </c>
      <c r="G496" s="121">
        <v>0</v>
      </c>
      <c r="H496" s="121">
        <v>0</v>
      </c>
      <c r="I496" s="121">
        <v>0</v>
      </c>
      <c r="J496" s="121">
        <v>0</v>
      </c>
      <c r="K496" s="121">
        <v>0</v>
      </c>
      <c r="L496" s="121">
        <v>0</v>
      </c>
      <c r="M496" s="121">
        <v>0</v>
      </c>
      <c r="N496" s="121">
        <v>0</v>
      </c>
      <c r="O496" s="121">
        <v>0</v>
      </c>
      <c r="P496" s="121">
        <v>4261.4483799999998</v>
      </c>
      <c r="Q496" s="121">
        <v>0</v>
      </c>
      <c r="R496" s="170">
        <v>4261.4483799999998</v>
      </c>
      <c r="S496" s="7"/>
      <c r="T496" s="7"/>
      <c r="U496" s="7"/>
      <c r="V496" s="7"/>
      <c r="W496" s="7"/>
      <c r="X496" s="7"/>
      <c r="Y496" s="7"/>
      <c r="Z496" s="7"/>
      <c r="AA496" s="7"/>
      <c r="AB496" s="7"/>
    </row>
    <row r="497" spans="1:28" ht="13.5">
      <c r="A497" s="167"/>
      <c r="B497" s="163" t="s">
        <v>18</v>
      </c>
      <c r="C497" s="163" t="s">
        <v>167</v>
      </c>
      <c r="D497" s="163" t="s">
        <v>167</v>
      </c>
      <c r="E497" s="163">
        <v>40</v>
      </c>
      <c r="F497" s="164">
        <v>0</v>
      </c>
      <c r="G497" s="165">
        <v>0</v>
      </c>
      <c r="H497" s="165">
        <v>0</v>
      </c>
      <c r="I497" s="165">
        <v>84.213920000000002</v>
      </c>
      <c r="J497" s="165">
        <v>0</v>
      </c>
      <c r="K497" s="165">
        <v>84.213920000000002</v>
      </c>
      <c r="L497" s="165">
        <v>0</v>
      </c>
      <c r="M497" s="165">
        <v>0</v>
      </c>
      <c r="N497" s="165">
        <v>0</v>
      </c>
      <c r="O497" s="165">
        <v>84.213920000000002</v>
      </c>
      <c r="P497" s="165">
        <v>6339.0090399999999</v>
      </c>
      <c r="Q497" s="165">
        <v>0</v>
      </c>
      <c r="R497" s="166">
        <v>6339.0090399999999</v>
      </c>
      <c r="S497" s="7"/>
      <c r="T497" s="7"/>
      <c r="U497" s="7"/>
      <c r="V497" s="7"/>
      <c r="W497" s="7"/>
      <c r="X497" s="7"/>
      <c r="Y497" s="7"/>
      <c r="Z497" s="7"/>
      <c r="AA497" s="7"/>
      <c r="AB497" s="7"/>
    </row>
    <row r="498" spans="1:28" ht="13.5">
      <c r="A498" s="167"/>
      <c r="B498" s="167"/>
      <c r="C498" s="167"/>
      <c r="D498" s="167"/>
      <c r="E498" s="168">
        <v>152</v>
      </c>
      <c r="F498" s="169">
        <v>0</v>
      </c>
      <c r="G498" s="121">
        <v>0</v>
      </c>
      <c r="H498" s="121">
        <v>0</v>
      </c>
      <c r="I498" s="121">
        <v>23.090109999999999</v>
      </c>
      <c r="J498" s="121">
        <v>0</v>
      </c>
      <c r="K498" s="121">
        <v>23.090109999999999</v>
      </c>
      <c r="L498" s="121">
        <v>0</v>
      </c>
      <c r="M498" s="121">
        <v>0</v>
      </c>
      <c r="N498" s="121">
        <v>0</v>
      </c>
      <c r="O498" s="121">
        <v>23.090109999999999</v>
      </c>
      <c r="P498" s="121">
        <v>6121.1352100000004</v>
      </c>
      <c r="Q498" s="121">
        <v>0</v>
      </c>
      <c r="R498" s="170">
        <v>6121.1352100000004</v>
      </c>
      <c r="S498" s="7"/>
      <c r="T498" s="7"/>
      <c r="U498" s="7"/>
      <c r="V498" s="7"/>
      <c r="W498" s="7"/>
      <c r="X498" s="7"/>
      <c r="Y498" s="7"/>
      <c r="Z498" s="7"/>
      <c r="AA498" s="7"/>
      <c r="AB498" s="7"/>
    </row>
    <row r="499" spans="1:28" ht="13.5">
      <c r="A499" s="167"/>
      <c r="B499" s="167"/>
      <c r="C499" s="167"/>
      <c r="D499" s="167"/>
      <c r="E499" s="168">
        <v>196</v>
      </c>
      <c r="F499" s="169">
        <v>0</v>
      </c>
      <c r="G499" s="121">
        <v>0</v>
      </c>
      <c r="H499" s="121">
        <v>0</v>
      </c>
      <c r="I499" s="121">
        <v>0</v>
      </c>
      <c r="J499" s="121">
        <v>0</v>
      </c>
      <c r="K499" s="121">
        <v>0</v>
      </c>
      <c r="L499" s="121">
        <v>0</v>
      </c>
      <c r="M499" s="121">
        <v>0</v>
      </c>
      <c r="N499" s="121">
        <v>0</v>
      </c>
      <c r="O499" s="121">
        <v>0</v>
      </c>
      <c r="P499" s="121">
        <v>3564.8241200000002</v>
      </c>
      <c r="Q499" s="121">
        <v>0</v>
      </c>
      <c r="R499" s="170">
        <v>3564.8241200000002</v>
      </c>
      <c r="S499" s="7"/>
      <c r="T499" s="7"/>
      <c r="U499" s="7"/>
      <c r="V499" s="7"/>
      <c r="W499" s="7"/>
      <c r="X499" s="7"/>
      <c r="Y499" s="7"/>
      <c r="Z499" s="7"/>
      <c r="AA499" s="7"/>
      <c r="AB499" s="7"/>
    </row>
    <row r="500" spans="1:28" ht="13.5">
      <c r="A500" s="167"/>
      <c r="B500" s="167"/>
      <c r="C500" s="167"/>
      <c r="D500" s="167"/>
      <c r="E500" s="168">
        <v>252</v>
      </c>
      <c r="F500" s="169">
        <v>0</v>
      </c>
      <c r="G500" s="121">
        <v>0</v>
      </c>
      <c r="H500" s="121">
        <v>0</v>
      </c>
      <c r="I500" s="121">
        <v>0</v>
      </c>
      <c r="J500" s="121">
        <v>0</v>
      </c>
      <c r="K500" s="121">
        <v>0</v>
      </c>
      <c r="L500" s="121">
        <v>0</v>
      </c>
      <c r="M500" s="121">
        <v>0</v>
      </c>
      <c r="N500" s="121">
        <v>0</v>
      </c>
      <c r="O500" s="121">
        <v>0</v>
      </c>
      <c r="P500" s="121">
        <v>2598.76989</v>
      </c>
      <c r="Q500" s="121">
        <v>0</v>
      </c>
      <c r="R500" s="170">
        <v>2598.76989</v>
      </c>
      <c r="S500" s="7"/>
      <c r="T500" s="7"/>
      <c r="U500" s="7"/>
      <c r="V500" s="7"/>
      <c r="W500" s="7"/>
      <c r="X500" s="7"/>
      <c r="Y500" s="7"/>
      <c r="Z500" s="7"/>
      <c r="AA500" s="7"/>
      <c r="AB500" s="7"/>
    </row>
    <row r="501" spans="1:28" ht="13.5">
      <c r="A501" s="167"/>
      <c r="B501" s="163" t="s">
        <v>19</v>
      </c>
      <c r="C501" s="163" t="s">
        <v>168</v>
      </c>
      <c r="D501" s="163" t="s">
        <v>168</v>
      </c>
      <c r="E501" s="163">
        <v>49</v>
      </c>
      <c r="F501" s="164">
        <v>0</v>
      </c>
      <c r="G501" s="165">
        <v>0</v>
      </c>
      <c r="H501" s="165">
        <v>0</v>
      </c>
      <c r="I501" s="165">
        <v>784.29171999999994</v>
      </c>
      <c r="J501" s="165">
        <v>0</v>
      </c>
      <c r="K501" s="165">
        <v>784.29171999999994</v>
      </c>
      <c r="L501" s="165">
        <v>0</v>
      </c>
      <c r="M501" s="165">
        <v>0</v>
      </c>
      <c r="N501" s="165">
        <v>0</v>
      </c>
      <c r="O501" s="165">
        <v>784.29171999999994</v>
      </c>
      <c r="P501" s="165">
        <v>3117.1469200000001</v>
      </c>
      <c r="Q501" s="165">
        <v>0</v>
      </c>
      <c r="R501" s="166">
        <v>3117.1469200000001</v>
      </c>
      <c r="S501" s="7"/>
      <c r="T501" s="7"/>
      <c r="U501" s="7"/>
      <c r="V501" s="7"/>
      <c r="W501" s="7"/>
      <c r="X501" s="7"/>
      <c r="Y501" s="7"/>
      <c r="Z501" s="7"/>
      <c r="AA501" s="7"/>
      <c r="AB501" s="7"/>
    </row>
    <row r="502" spans="1:28" ht="13.5">
      <c r="A502" s="167"/>
      <c r="B502" s="167"/>
      <c r="C502" s="163" t="s">
        <v>169</v>
      </c>
      <c r="D502" s="163" t="s">
        <v>19</v>
      </c>
      <c r="E502" s="163">
        <v>188</v>
      </c>
      <c r="F502" s="164">
        <v>0</v>
      </c>
      <c r="G502" s="165">
        <v>0</v>
      </c>
      <c r="H502" s="165">
        <v>0</v>
      </c>
      <c r="I502" s="165">
        <v>2.5103200000000001</v>
      </c>
      <c r="J502" s="165">
        <v>0</v>
      </c>
      <c r="K502" s="165">
        <v>2.5103200000000001</v>
      </c>
      <c r="L502" s="165">
        <v>0</v>
      </c>
      <c r="M502" s="165">
        <v>0</v>
      </c>
      <c r="N502" s="165">
        <v>0</v>
      </c>
      <c r="O502" s="165">
        <v>2.5103200000000001</v>
      </c>
      <c r="P502" s="165">
        <v>3769.37066</v>
      </c>
      <c r="Q502" s="165">
        <v>0</v>
      </c>
      <c r="R502" s="166">
        <v>3769.37066</v>
      </c>
      <c r="S502" s="7"/>
      <c r="T502" s="7"/>
      <c r="U502" s="7"/>
      <c r="V502" s="7"/>
      <c r="W502" s="7"/>
      <c r="X502" s="7"/>
      <c r="Y502" s="7"/>
      <c r="Z502" s="7"/>
      <c r="AA502" s="7"/>
      <c r="AB502" s="7"/>
    </row>
    <row r="503" spans="1:28" ht="13.5">
      <c r="A503" s="167"/>
      <c r="B503" s="163" t="s">
        <v>20</v>
      </c>
      <c r="C503" s="163" t="s">
        <v>20</v>
      </c>
      <c r="D503" s="163" t="s">
        <v>271</v>
      </c>
      <c r="E503" s="163">
        <v>50</v>
      </c>
      <c r="F503" s="164">
        <v>0</v>
      </c>
      <c r="G503" s="165">
        <v>0</v>
      </c>
      <c r="H503" s="165">
        <v>0</v>
      </c>
      <c r="I503" s="165">
        <v>35.435430000000004</v>
      </c>
      <c r="J503" s="165">
        <v>0</v>
      </c>
      <c r="K503" s="165">
        <v>35.435430000000004</v>
      </c>
      <c r="L503" s="165">
        <v>0</v>
      </c>
      <c r="M503" s="165">
        <v>0</v>
      </c>
      <c r="N503" s="165">
        <v>0</v>
      </c>
      <c r="O503" s="165">
        <v>35.435430000000004</v>
      </c>
      <c r="P503" s="165">
        <v>6508.1891999999998</v>
      </c>
      <c r="Q503" s="165">
        <v>0</v>
      </c>
      <c r="R503" s="166">
        <v>6508.1891999999998</v>
      </c>
      <c r="S503" s="7"/>
      <c r="T503" s="7"/>
      <c r="U503" s="7"/>
      <c r="V503" s="7"/>
      <c r="W503" s="7"/>
      <c r="X503" s="7"/>
      <c r="Y503" s="7"/>
      <c r="Z503" s="7"/>
      <c r="AA503" s="7"/>
      <c r="AB503" s="7"/>
    </row>
    <row r="504" spans="1:28" ht="13.5">
      <c r="A504" s="167"/>
      <c r="B504" s="163" t="s">
        <v>21</v>
      </c>
      <c r="C504" s="163" t="s">
        <v>171</v>
      </c>
      <c r="D504" s="163" t="s">
        <v>172</v>
      </c>
      <c r="E504" s="163">
        <v>113</v>
      </c>
      <c r="F504" s="164">
        <v>0</v>
      </c>
      <c r="G504" s="165">
        <v>0</v>
      </c>
      <c r="H504" s="165">
        <v>0</v>
      </c>
      <c r="I504" s="165">
        <v>5.0000000000000002E-5</v>
      </c>
      <c r="J504" s="165">
        <v>0</v>
      </c>
      <c r="K504" s="165">
        <v>5.0000000000000002E-5</v>
      </c>
      <c r="L504" s="165">
        <v>0</v>
      </c>
      <c r="M504" s="165">
        <v>0</v>
      </c>
      <c r="N504" s="165">
        <v>0</v>
      </c>
      <c r="O504" s="165">
        <v>5.0000000000000002E-5</v>
      </c>
      <c r="P504" s="165">
        <v>3458.9447599999999</v>
      </c>
      <c r="Q504" s="165">
        <v>0</v>
      </c>
      <c r="R504" s="166">
        <v>3458.9447599999999</v>
      </c>
      <c r="S504" s="7"/>
      <c r="T504" s="7"/>
      <c r="U504" s="7"/>
      <c r="V504" s="7"/>
      <c r="W504" s="7"/>
      <c r="X504" s="7"/>
      <c r="Y504" s="7"/>
      <c r="Z504" s="7"/>
      <c r="AA504" s="7"/>
      <c r="AB504" s="7"/>
    </row>
    <row r="505" spans="1:28" ht="13.5">
      <c r="A505" s="167"/>
      <c r="B505" s="167"/>
      <c r="C505" s="167"/>
      <c r="D505" s="167"/>
      <c r="E505" s="168">
        <v>155</v>
      </c>
      <c r="F505" s="169">
        <v>0</v>
      </c>
      <c r="G505" s="121">
        <v>0</v>
      </c>
      <c r="H505" s="121">
        <v>0</v>
      </c>
      <c r="I505" s="121">
        <v>3.10623</v>
      </c>
      <c r="J505" s="121">
        <v>0</v>
      </c>
      <c r="K505" s="121">
        <v>3.10623</v>
      </c>
      <c r="L505" s="121">
        <v>0</v>
      </c>
      <c r="M505" s="121">
        <v>0</v>
      </c>
      <c r="N505" s="121">
        <v>0</v>
      </c>
      <c r="O505" s="121">
        <v>3.10623</v>
      </c>
      <c r="P505" s="121">
        <v>3403.74928</v>
      </c>
      <c r="Q505" s="121">
        <v>0</v>
      </c>
      <c r="R505" s="170">
        <v>3403.74928</v>
      </c>
      <c r="S505" s="7"/>
      <c r="T505" s="7"/>
      <c r="U505" s="7"/>
      <c r="V505" s="7"/>
      <c r="W505" s="7"/>
      <c r="X505" s="7"/>
      <c r="Y505" s="7"/>
      <c r="Z505" s="7"/>
      <c r="AA505" s="7"/>
      <c r="AB505" s="7"/>
    </row>
    <row r="506" spans="1:28" ht="13.5">
      <c r="A506" s="167"/>
      <c r="B506" s="167"/>
      <c r="C506" s="163" t="s">
        <v>173</v>
      </c>
      <c r="D506" s="163" t="s">
        <v>173</v>
      </c>
      <c r="E506" s="163">
        <v>17</v>
      </c>
      <c r="F506" s="164">
        <v>0</v>
      </c>
      <c r="G506" s="165">
        <v>0</v>
      </c>
      <c r="H506" s="165">
        <v>0</v>
      </c>
      <c r="I506" s="165">
        <v>0</v>
      </c>
      <c r="J506" s="165">
        <v>0</v>
      </c>
      <c r="K506" s="165">
        <v>0</v>
      </c>
      <c r="L506" s="165">
        <v>0</v>
      </c>
      <c r="M506" s="165">
        <v>0</v>
      </c>
      <c r="N506" s="165">
        <v>0</v>
      </c>
      <c r="O506" s="165">
        <v>0</v>
      </c>
      <c r="P506" s="165">
        <v>4744.99773</v>
      </c>
      <c r="Q506" s="165">
        <v>0</v>
      </c>
      <c r="R506" s="166">
        <v>4744.99773</v>
      </c>
      <c r="S506" s="7"/>
      <c r="T506" s="7"/>
      <c r="U506" s="7"/>
      <c r="V506" s="7"/>
      <c r="W506" s="7"/>
      <c r="X506" s="7"/>
      <c r="Y506" s="7"/>
      <c r="Z506" s="7"/>
      <c r="AA506" s="7"/>
      <c r="AB506" s="7"/>
    </row>
    <row r="507" spans="1:28" ht="13.5">
      <c r="A507" s="167"/>
      <c r="B507" s="167"/>
      <c r="C507" s="167"/>
      <c r="D507" s="167"/>
      <c r="E507" s="168">
        <v>100</v>
      </c>
      <c r="F507" s="169">
        <v>0</v>
      </c>
      <c r="G507" s="121">
        <v>0</v>
      </c>
      <c r="H507" s="121">
        <v>0</v>
      </c>
      <c r="I507" s="121">
        <v>1.525E-2</v>
      </c>
      <c r="J507" s="121">
        <v>0</v>
      </c>
      <c r="K507" s="121">
        <v>1.525E-2</v>
      </c>
      <c r="L507" s="121">
        <v>0</v>
      </c>
      <c r="M507" s="121">
        <v>0</v>
      </c>
      <c r="N507" s="121">
        <v>0</v>
      </c>
      <c r="O507" s="121">
        <v>1.525E-2</v>
      </c>
      <c r="P507" s="121">
        <v>3388.1107999999999</v>
      </c>
      <c r="Q507" s="121">
        <v>0</v>
      </c>
      <c r="R507" s="170">
        <v>3388.1107999999999</v>
      </c>
      <c r="S507" s="7"/>
      <c r="T507" s="7"/>
      <c r="U507" s="7"/>
      <c r="V507" s="7"/>
      <c r="W507" s="7"/>
      <c r="X507" s="7"/>
      <c r="Y507" s="7"/>
      <c r="Z507" s="7"/>
      <c r="AA507" s="7"/>
      <c r="AB507" s="7"/>
    </row>
    <row r="508" spans="1:28" ht="13.5">
      <c r="A508" s="167"/>
      <c r="B508" s="167"/>
      <c r="C508" s="163" t="s">
        <v>21</v>
      </c>
      <c r="D508" s="163" t="s">
        <v>215</v>
      </c>
      <c r="E508" s="163">
        <v>98</v>
      </c>
      <c r="F508" s="164">
        <v>0</v>
      </c>
      <c r="G508" s="165">
        <v>0</v>
      </c>
      <c r="H508" s="165">
        <v>0</v>
      </c>
      <c r="I508" s="165">
        <v>8.9999999999999992E-5</v>
      </c>
      <c r="J508" s="165">
        <v>0</v>
      </c>
      <c r="K508" s="165">
        <v>8.9999999999999992E-5</v>
      </c>
      <c r="L508" s="165">
        <v>0</v>
      </c>
      <c r="M508" s="165">
        <v>0</v>
      </c>
      <c r="N508" s="165">
        <v>0</v>
      </c>
      <c r="O508" s="165">
        <v>8.9999999999999992E-5</v>
      </c>
      <c r="P508" s="165">
        <v>8534.8366999999998</v>
      </c>
      <c r="Q508" s="165">
        <v>0</v>
      </c>
      <c r="R508" s="166">
        <v>8534.8366999999998</v>
      </c>
      <c r="S508" s="7"/>
      <c r="T508" s="7"/>
      <c r="U508" s="7"/>
      <c r="V508" s="7"/>
      <c r="W508" s="7"/>
      <c r="X508" s="7"/>
      <c r="Y508" s="7"/>
      <c r="Z508" s="7"/>
      <c r="AA508" s="7"/>
      <c r="AB508" s="7"/>
    </row>
    <row r="509" spans="1:28" ht="13.5">
      <c r="A509" s="167"/>
      <c r="B509" s="167"/>
      <c r="C509" s="167"/>
      <c r="D509" s="163" t="s">
        <v>216</v>
      </c>
      <c r="E509" s="163">
        <v>69</v>
      </c>
      <c r="F509" s="164">
        <v>0</v>
      </c>
      <c r="G509" s="165">
        <v>0</v>
      </c>
      <c r="H509" s="165">
        <v>0</v>
      </c>
      <c r="I509" s="165">
        <v>2.0670000000000001E-2</v>
      </c>
      <c r="J509" s="165">
        <v>0</v>
      </c>
      <c r="K509" s="165">
        <v>2.0670000000000001E-2</v>
      </c>
      <c r="L509" s="165">
        <v>0</v>
      </c>
      <c r="M509" s="165">
        <v>0</v>
      </c>
      <c r="N509" s="165">
        <v>0</v>
      </c>
      <c r="O509" s="165">
        <v>2.0670000000000001E-2</v>
      </c>
      <c r="P509" s="165">
        <v>4759.22847</v>
      </c>
      <c r="Q509" s="165">
        <v>0</v>
      </c>
      <c r="R509" s="166">
        <v>4759.22847</v>
      </c>
      <c r="S509" s="7"/>
      <c r="T509" s="7"/>
      <c r="U509" s="7"/>
      <c r="V509" s="7"/>
      <c r="W509" s="7"/>
      <c r="X509" s="7"/>
      <c r="Y509" s="7"/>
      <c r="Z509" s="7"/>
      <c r="AA509" s="7"/>
      <c r="AB509" s="7"/>
    </row>
    <row r="510" spans="1:28" ht="13.5">
      <c r="A510" s="167"/>
      <c r="B510" s="167"/>
      <c r="C510" s="167"/>
      <c r="D510" s="163" t="s">
        <v>21</v>
      </c>
      <c r="E510" s="163">
        <v>2</v>
      </c>
      <c r="F510" s="164">
        <v>0</v>
      </c>
      <c r="G510" s="165">
        <v>0</v>
      </c>
      <c r="H510" s="165">
        <v>0</v>
      </c>
      <c r="I510" s="165">
        <v>1948.1766299999999</v>
      </c>
      <c r="J510" s="165">
        <v>0</v>
      </c>
      <c r="K510" s="165">
        <v>1948.1766299999999</v>
      </c>
      <c r="L510" s="165">
        <v>0</v>
      </c>
      <c r="M510" s="165">
        <v>0</v>
      </c>
      <c r="N510" s="165">
        <v>0</v>
      </c>
      <c r="O510" s="165">
        <v>1948.1766299999999</v>
      </c>
      <c r="P510" s="165">
        <v>22864.572359999998</v>
      </c>
      <c r="Q510" s="165">
        <v>0</v>
      </c>
      <c r="R510" s="166">
        <v>22864.572359999998</v>
      </c>
      <c r="S510" s="7"/>
      <c r="T510" s="7"/>
      <c r="U510" s="7"/>
      <c r="V510" s="7"/>
      <c r="W510" s="7"/>
      <c r="X510" s="7"/>
      <c r="Y510" s="7"/>
      <c r="Z510" s="7"/>
      <c r="AA510" s="7"/>
      <c r="AB510" s="7"/>
    </row>
    <row r="511" spans="1:28" ht="13.5">
      <c r="A511" s="167"/>
      <c r="B511" s="167"/>
      <c r="C511" s="167"/>
      <c r="D511" s="167"/>
      <c r="E511" s="168">
        <v>97</v>
      </c>
      <c r="F511" s="169">
        <v>0</v>
      </c>
      <c r="G511" s="121">
        <v>0</v>
      </c>
      <c r="H511" s="121">
        <v>0</v>
      </c>
      <c r="I511" s="121">
        <v>2.7972399999999999</v>
      </c>
      <c r="J511" s="121">
        <v>0</v>
      </c>
      <c r="K511" s="121">
        <v>2.7972399999999999</v>
      </c>
      <c r="L511" s="121">
        <v>0</v>
      </c>
      <c r="M511" s="121">
        <v>0</v>
      </c>
      <c r="N511" s="121">
        <v>0</v>
      </c>
      <c r="O511" s="121">
        <v>2.7972399999999999</v>
      </c>
      <c r="P511" s="121">
        <v>3380.61231</v>
      </c>
      <c r="Q511" s="121">
        <v>0</v>
      </c>
      <c r="R511" s="170">
        <v>3380.61231</v>
      </c>
      <c r="S511" s="7"/>
      <c r="T511" s="7"/>
      <c r="U511" s="7"/>
      <c r="V511" s="7"/>
      <c r="W511" s="7"/>
      <c r="X511" s="7"/>
      <c r="Y511" s="7"/>
      <c r="Z511" s="7"/>
      <c r="AA511" s="7"/>
      <c r="AB511" s="7"/>
    </row>
    <row r="512" spans="1:28" ht="13.5">
      <c r="A512" s="167"/>
      <c r="B512" s="167"/>
      <c r="C512" s="167"/>
      <c r="D512" s="167"/>
      <c r="E512" s="168">
        <v>109</v>
      </c>
      <c r="F512" s="169">
        <v>0</v>
      </c>
      <c r="G512" s="121">
        <v>0</v>
      </c>
      <c r="H512" s="121">
        <v>0</v>
      </c>
      <c r="I512" s="121">
        <v>0</v>
      </c>
      <c r="J512" s="121">
        <v>0</v>
      </c>
      <c r="K512" s="121">
        <v>0</v>
      </c>
      <c r="L512" s="121">
        <v>0</v>
      </c>
      <c r="M512" s="121">
        <v>0</v>
      </c>
      <c r="N512" s="121">
        <v>0</v>
      </c>
      <c r="O512" s="121">
        <v>0</v>
      </c>
      <c r="P512" s="121">
        <v>3247.9676300000001</v>
      </c>
      <c r="Q512" s="121">
        <v>0</v>
      </c>
      <c r="R512" s="170">
        <v>3247.9676300000001</v>
      </c>
      <c r="S512" s="7"/>
      <c r="T512" s="7"/>
      <c r="U512" s="7"/>
      <c r="V512" s="7"/>
      <c r="W512" s="7"/>
      <c r="X512" s="7"/>
      <c r="Y512" s="7"/>
      <c r="Z512" s="7"/>
      <c r="AA512" s="7"/>
      <c r="AB512" s="7"/>
    </row>
    <row r="513" spans="1:28" ht="13.5">
      <c r="A513" s="167"/>
      <c r="B513" s="167"/>
      <c r="C513" s="167"/>
      <c r="D513" s="163" t="s">
        <v>174</v>
      </c>
      <c r="E513" s="163">
        <v>179</v>
      </c>
      <c r="F513" s="164">
        <v>0</v>
      </c>
      <c r="G513" s="165">
        <v>0</v>
      </c>
      <c r="H513" s="165">
        <v>0</v>
      </c>
      <c r="I513" s="165">
        <v>5.0000000000000002E-5</v>
      </c>
      <c r="J513" s="165">
        <v>0</v>
      </c>
      <c r="K513" s="165">
        <v>5.0000000000000002E-5</v>
      </c>
      <c r="L513" s="165">
        <v>0</v>
      </c>
      <c r="M513" s="165">
        <v>0</v>
      </c>
      <c r="N513" s="165">
        <v>0</v>
      </c>
      <c r="O513" s="165">
        <v>5.0000000000000002E-5</v>
      </c>
      <c r="P513" s="165">
        <v>4117.8341200000004</v>
      </c>
      <c r="Q513" s="165">
        <v>0</v>
      </c>
      <c r="R513" s="166">
        <v>4117.8341200000004</v>
      </c>
      <c r="S513" s="7"/>
      <c r="T513" s="7"/>
      <c r="U513" s="7"/>
      <c r="V513" s="7"/>
      <c r="W513" s="7"/>
      <c r="X513" s="7"/>
      <c r="Y513" s="7"/>
      <c r="Z513" s="7"/>
      <c r="AA513" s="7"/>
      <c r="AB513" s="7"/>
    </row>
    <row r="514" spans="1:28" ht="13.5">
      <c r="A514" s="167"/>
      <c r="B514" s="167"/>
      <c r="C514" s="163" t="s">
        <v>175</v>
      </c>
      <c r="D514" s="163" t="s">
        <v>175</v>
      </c>
      <c r="E514" s="163">
        <v>16</v>
      </c>
      <c r="F514" s="164">
        <v>0</v>
      </c>
      <c r="G514" s="165">
        <v>0</v>
      </c>
      <c r="H514" s="165">
        <v>0</v>
      </c>
      <c r="I514" s="165">
        <v>7.9029399999999992</v>
      </c>
      <c r="J514" s="165">
        <v>0</v>
      </c>
      <c r="K514" s="165">
        <v>7.9029399999999992</v>
      </c>
      <c r="L514" s="165">
        <v>0</v>
      </c>
      <c r="M514" s="165">
        <v>0</v>
      </c>
      <c r="N514" s="165">
        <v>0</v>
      </c>
      <c r="O514" s="165">
        <v>7.9029399999999992</v>
      </c>
      <c r="P514" s="165">
        <v>14373.17397</v>
      </c>
      <c r="Q514" s="165">
        <v>0</v>
      </c>
      <c r="R514" s="166">
        <v>14373.17397</v>
      </c>
      <c r="S514" s="7"/>
      <c r="T514" s="7"/>
      <c r="U514" s="7"/>
      <c r="V514" s="7"/>
      <c r="W514" s="7"/>
      <c r="X514" s="7"/>
      <c r="Y514" s="7"/>
      <c r="Z514" s="7"/>
      <c r="AA514" s="7"/>
      <c r="AB514" s="7"/>
    </row>
    <row r="515" spans="1:28" ht="13.5">
      <c r="A515" s="167"/>
      <c r="B515" s="167"/>
      <c r="C515" s="167"/>
      <c r="D515" s="167"/>
      <c r="E515" s="168">
        <v>99</v>
      </c>
      <c r="F515" s="169">
        <v>0</v>
      </c>
      <c r="G515" s="121">
        <v>0</v>
      </c>
      <c r="H515" s="121">
        <v>0</v>
      </c>
      <c r="I515" s="121">
        <v>2.4500000000000004E-3</v>
      </c>
      <c r="J515" s="121">
        <v>0</v>
      </c>
      <c r="K515" s="121">
        <v>2.4500000000000004E-3</v>
      </c>
      <c r="L515" s="121">
        <v>0</v>
      </c>
      <c r="M515" s="121">
        <v>0</v>
      </c>
      <c r="N515" s="121">
        <v>0</v>
      </c>
      <c r="O515" s="121">
        <v>2.4500000000000004E-3</v>
      </c>
      <c r="P515" s="121">
        <v>7487.1211800000001</v>
      </c>
      <c r="Q515" s="121">
        <v>0</v>
      </c>
      <c r="R515" s="170">
        <v>7487.1211800000001</v>
      </c>
      <c r="S515" s="7"/>
      <c r="T515" s="7"/>
      <c r="U515" s="7"/>
      <c r="V515" s="7"/>
      <c r="W515" s="7"/>
      <c r="X515" s="7"/>
      <c r="Y515" s="7"/>
      <c r="Z515" s="7"/>
      <c r="AA515" s="7"/>
      <c r="AB515" s="7"/>
    </row>
    <row r="516" spans="1:28" ht="13.5">
      <c r="A516" s="167"/>
      <c r="B516" s="167"/>
      <c r="C516" s="167"/>
      <c r="D516" s="167"/>
      <c r="E516" s="168">
        <v>116</v>
      </c>
      <c r="F516" s="169">
        <v>0</v>
      </c>
      <c r="G516" s="121">
        <v>0</v>
      </c>
      <c r="H516" s="121">
        <v>0</v>
      </c>
      <c r="I516" s="121">
        <v>0</v>
      </c>
      <c r="J516" s="121">
        <v>0</v>
      </c>
      <c r="K516" s="121">
        <v>0</v>
      </c>
      <c r="L516" s="121">
        <v>0</v>
      </c>
      <c r="M516" s="121">
        <v>0</v>
      </c>
      <c r="N516" s="121">
        <v>0</v>
      </c>
      <c r="O516" s="121">
        <v>0</v>
      </c>
      <c r="P516" s="121">
        <v>2304.9885899999999</v>
      </c>
      <c r="Q516" s="121">
        <v>0</v>
      </c>
      <c r="R516" s="170">
        <v>2304.9885899999999</v>
      </c>
      <c r="S516" s="7"/>
      <c r="T516" s="7"/>
      <c r="U516" s="7"/>
      <c r="V516" s="7"/>
      <c r="W516" s="7"/>
      <c r="X516" s="7"/>
      <c r="Y516" s="7"/>
      <c r="Z516" s="7"/>
      <c r="AA516" s="7"/>
      <c r="AB516" s="7"/>
    </row>
    <row r="517" spans="1:28" ht="13.5">
      <c r="A517" s="167"/>
      <c r="B517" s="167"/>
      <c r="C517" s="163" t="s">
        <v>176</v>
      </c>
      <c r="D517" s="163" t="s">
        <v>218</v>
      </c>
      <c r="E517" s="163">
        <v>224</v>
      </c>
      <c r="F517" s="164">
        <v>0</v>
      </c>
      <c r="G517" s="165">
        <v>0</v>
      </c>
      <c r="H517" s="165">
        <v>0</v>
      </c>
      <c r="I517" s="165">
        <v>1.4999999999999999E-4</v>
      </c>
      <c r="J517" s="165">
        <v>0</v>
      </c>
      <c r="K517" s="165">
        <v>1.4999999999999999E-4</v>
      </c>
      <c r="L517" s="165">
        <v>0</v>
      </c>
      <c r="M517" s="165">
        <v>0</v>
      </c>
      <c r="N517" s="165">
        <v>0</v>
      </c>
      <c r="O517" s="165">
        <v>1.4999999999999999E-4</v>
      </c>
      <c r="P517" s="165">
        <v>1931.86931</v>
      </c>
      <c r="Q517" s="165">
        <v>0</v>
      </c>
      <c r="R517" s="166">
        <v>1931.86931</v>
      </c>
      <c r="S517" s="7"/>
      <c r="T517" s="7"/>
      <c r="U517" s="7"/>
      <c r="V517" s="7"/>
      <c r="W517" s="7"/>
      <c r="X517" s="7"/>
      <c r="Y517" s="7"/>
      <c r="Z517" s="7"/>
      <c r="AA517" s="7"/>
      <c r="AB517" s="7"/>
    </row>
    <row r="518" spans="1:28" ht="13.5">
      <c r="A518" s="167"/>
      <c r="B518" s="167"/>
      <c r="C518" s="167"/>
      <c r="D518" s="163" t="s">
        <v>177</v>
      </c>
      <c r="E518" s="163">
        <v>29</v>
      </c>
      <c r="F518" s="164">
        <v>0</v>
      </c>
      <c r="G518" s="165">
        <v>0</v>
      </c>
      <c r="H518" s="165">
        <v>0</v>
      </c>
      <c r="I518" s="165">
        <v>5.2229099999999997</v>
      </c>
      <c r="J518" s="165">
        <v>0</v>
      </c>
      <c r="K518" s="165">
        <v>5.2229099999999997</v>
      </c>
      <c r="L518" s="165">
        <v>0</v>
      </c>
      <c r="M518" s="165">
        <v>0</v>
      </c>
      <c r="N518" s="165">
        <v>0</v>
      </c>
      <c r="O518" s="165">
        <v>5.2229099999999997</v>
      </c>
      <c r="P518" s="165">
        <v>4319.2282300000006</v>
      </c>
      <c r="Q518" s="165">
        <v>0</v>
      </c>
      <c r="R518" s="166">
        <v>4319.2282300000006</v>
      </c>
      <c r="S518" s="7"/>
      <c r="T518" s="7"/>
      <c r="U518" s="7"/>
      <c r="V518" s="7"/>
      <c r="W518" s="7"/>
      <c r="X518" s="7"/>
      <c r="Y518" s="7"/>
      <c r="Z518" s="7"/>
      <c r="AA518" s="7"/>
      <c r="AB518" s="7"/>
    </row>
    <row r="519" spans="1:28" ht="13.5">
      <c r="A519" s="167"/>
      <c r="B519" s="167"/>
      <c r="C519" s="167"/>
      <c r="D519" s="167"/>
      <c r="E519" s="168">
        <v>163</v>
      </c>
      <c r="F519" s="169">
        <v>0</v>
      </c>
      <c r="G519" s="121">
        <v>0</v>
      </c>
      <c r="H519" s="121">
        <v>0</v>
      </c>
      <c r="I519" s="121">
        <v>0</v>
      </c>
      <c r="J519" s="121">
        <v>0</v>
      </c>
      <c r="K519" s="121">
        <v>0</v>
      </c>
      <c r="L519" s="121">
        <v>0</v>
      </c>
      <c r="M519" s="121">
        <v>0</v>
      </c>
      <c r="N519" s="121">
        <v>0</v>
      </c>
      <c r="O519" s="121">
        <v>0</v>
      </c>
      <c r="P519" s="121">
        <v>4226.7678699999997</v>
      </c>
      <c r="Q519" s="121">
        <v>0</v>
      </c>
      <c r="R519" s="170">
        <v>4226.7678699999997</v>
      </c>
      <c r="S519" s="7"/>
      <c r="T519" s="7"/>
      <c r="U519" s="7"/>
      <c r="V519" s="7"/>
      <c r="W519" s="7"/>
      <c r="X519" s="7"/>
      <c r="Y519" s="7"/>
      <c r="Z519" s="7"/>
      <c r="AA519" s="7"/>
      <c r="AB519" s="7"/>
    </row>
    <row r="520" spans="1:28" ht="13.5">
      <c r="A520" s="167"/>
      <c r="B520" s="163" t="s">
        <v>22</v>
      </c>
      <c r="C520" s="163" t="s">
        <v>22</v>
      </c>
      <c r="D520" s="163" t="s">
        <v>22</v>
      </c>
      <c r="E520" s="163">
        <v>156</v>
      </c>
      <c r="F520" s="164">
        <v>0</v>
      </c>
      <c r="G520" s="165">
        <v>0</v>
      </c>
      <c r="H520" s="165">
        <v>0</v>
      </c>
      <c r="I520" s="165">
        <v>2.0129299999999999</v>
      </c>
      <c r="J520" s="165">
        <v>0</v>
      </c>
      <c r="K520" s="165">
        <v>2.0129299999999999</v>
      </c>
      <c r="L520" s="165">
        <v>0</v>
      </c>
      <c r="M520" s="165">
        <v>0</v>
      </c>
      <c r="N520" s="165">
        <v>0</v>
      </c>
      <c r="O520" s="165">
        <v>2.0129299999999999</v>
      </c>
      <c r="P520" s="165">
        <v>3475.12309</v>
      </c>
      <c r="Q520" s="165">
        <v>0</v>
      </c>
      <c r="R520" s="166">
        <v>3475.12309</v>
      </c>
      <c r="S520" s="7"/>
      <c r="T520" s="7"/>
      <c r="U520" s="7"/>
      <c r="V520" s="7"/>
      <c r="W520" s="7"/>
      <c r="X520" s="7"/>
      <c r="Y520" s="7"/>
      <c r="Z520" s="7"/>
      <c r="AA520" s="7"/>
      <c r="AB520" s="7"/>
    </row>
    <row r="521" spans="1:28" ht="13.5">
      <c r="A521" s="167"/>
      <c r="B521" s="167"/>
      <c r="C521" s="163" t="s">
        <v>178</v>
      </c>
      <c r="D521" s="163" t="s">
        <v>179</v>
      </c>
      <c r="E521" s="163">
        <v>24</v>
      </c>
      <c r="F521" s="164">
        <v>0</v>
      </c>
      <c r="G521" s="165">
        <v>0</v>
      </c>
      <c r="H521" s="165">
        <v>0</v>
      </c>
      <c r="I521" s="165">
        <v>548.36554000000001</v>
      </c>
      <c r="J521" s="165">
        <v>0</v>
      </c>
      <c r="K521" s="165">
        <v>548.36554000000001</v>
      </c>
      <c r="L521" s="165">
        <v>0</v>
      </c>
      <c r="M521" s="165">
        <v>0</v>
      </c>
      <c r="N521" s="165">
        <v>0</v>
      </c>
      <c r="O521" s="165">
        <v>548.36554000000001</v>
      </c>
      <c r="P521" s="165">
        <v>3474.8424100000002</v>
      </c>
      <c r="Q521" s="165">
        <v>0</v>
      </c>
      <c r="R521" s="166">
        <v>3474.8424100000002</v>
      </c>
      <c r="S521" s="7"/>
      <c r="T521" s="7"/>
      <c r="U521" s="7"/>
      <c r="V521" s="7"/>
      <c r="W521" s="7"/>
      <c r="X521" s="7"/>
      <c r="Y521" s="7"/>
      <c r="Z521" s="7"/>
      <c r="AA521" s="7"/>
      <c r="AB521" s="7"/>
    </row>
    <row r="522" spans="1:28" ht="13.5">
      <c r="A522" s="167"/>
      <c r="B522" s="167"/>
      <c r="C522" s="167"/>
      <c r="D522" s="167"/>
      <c r="E522" s="168">
        <v>101</v>
      </c>
      <c r="F522" s="169">
        <v>0</v>
      </c>
      <c r="G522" s="121">
        <v>0</v>
      </c>
      <c r="H522" s="121">
        <v>0</v>
      </c>
      <c r="I522" s="121">
        <v>2.5499999999999997E-3</v>
      </c>
      <c r="J522" s="121">
        <v>0</v>
      </c>
      <c r="K522" s="121">
        <v>2.5499999999999997E-3</v>
      </c>
      <c r="L522" s="121">
        <v>0</v>
      </c>
      <c r="M522" s="121">
        <v>0</v>
      </c>
      <c r="N522" s="121">
        <v>0</v>
      </c>
      <c r="O522" s="121">
        <v>2.5499999999999997E-3</v>
      </c>
      <c r="P522" s="121">
        <v>3836.0112300000001</v>
      </c>
      <c r="Q522" s="121">
        <v>0</v>
      </c>
      <c r="R522" s="170">
        <v>3836.0112300000001</v>
      </c>
      <c r="S522" s="7"/>
      <c r="T522" s="7"/>
      <c r="U522" s="7"/>
      <c r="V522" s="7"/>
      <c r="W522" s="7"/>
      <c r="X522" s="7"/>
      <c r="Y522" s="7"/>
      <c r="Z522" s="7"/>
      <c r="AA522" s="7"/>
      <c r="AB522" s="7"/>
    </row>
    <row r="523" spans="1:28" ht="13.5">
      <c r="A523" s="167"/>
      <c r="B523" s="163" t="s">
        <v>180</v>
      </c>
      <c r="C523" s="163" t="s">
        <v>293</v>
      </c>
      <c r="D523" s="163" t="s">
        <v>294</v>
      </c>
      <c r="E523" s="163">
        <v>159</v>
      </c>
      <c r="F523" s="164">
        <v>0</v>
      </c>
      <c r="G523" s="165">
        <v>0</v>
      </c>
      <c r="H523" s="165">
        <v>0</v>
      </c>
      <c r="I523" s="165">
        <v>0</v>
      </c>
      <c r="J523" s="165">
        <v>0</v>
      </c>
      <c r="K523" s="165">
        <v>0</v>
      </c>
      <c r="L523" s="165">
        <v>0</v>
      </c>
      <c r="M523" s="165">
        <v>0</v>
      </c>
      <c r="N523" s="165">
        <v>0</v>
      </c>
      <c r="O523" s="165">
        <v>0</v>
      </c>
      <c r="P523" s="165">
        <v>3663.66723</v>
      </c>
      <c r="Q523" s="165">
        <v>0</v>
      </c>
      <c r="R523" s="166">
        <v>3663.66723</v>
      </c>
      <c r="S523" s="7"/>
      <c r="T523" s="7"/>
      <c r="U523" s="7"/>
      <c r="V523" s="7"/>
      <c r="W523" s="7"/>
      <c r="X523" s="7"/>
      <c r="Y523" s="7"/>
      <c r="Z523" s="7"/>
      <c r="AA523" s="7"/>
      <c r="AB523" s="7"/>
    </row>
    <row r="524" spans="1:28" ht="13.5">
      <c r="A524" s="167"/>
      <c r="B524" s="167"/>
      <c r="C524" s="167"/>
      <c r="D524" s="167"/>
      <c r="E524" s="168">
        <v>248</v>
      </c>
      <c r="F524" s="169">
        <v>0</v>
      </c>
      <c r="G524" s="121">
        <v>0</v>
      </c>
      <c r="H524" s="121">
        <v>0</v>
      </c>
      <c r="I524" s="121">
        <v>0</v>
      </c>
      <c r="J524" s="121">
        <v>0</v>
      </c>
      <c r="K524" s="121">
        <v>0</v>
      </c>
      <c r="L524" s="121">
        <v>0</v>
      </c>
      <c r="M524" s="121">
        <v>0</v>
      </c>
      <c r="N524" s="121">
        <v>0</v>
      </c>
      <c r="O524" s="121">
        <v>0</v>
      </c>
      <c r="P524" s="121">
        <v>1902.5200600000001</v>
      </c>
      <c r="Q524" s="121">
        <v>0</v>
      </c>
      <c r="R524" s="170">
        <v>1902.5200600000001</v>
      </c>
      <c r="S524" s="7"/>
      <c r="T524" s="7"/>
      <c r="U524" s="7"/>
      <c r="V524" s="7"/>
      <c r="W524" s="7"/>
      <c r="X524" s="7"/>
      <c r="Y524" s="7"/>
      <c r="Z524" s="7"/>
      <c r="AA524" s="7"/>
      <c r="AB524" s="7"/>
    </row>
    <row r="525" spans="1:28" ht="13.5">
      <c r="A525" s="167"/>
      <c r="B525" s="167"/>
      <c r="C525" s="163" t="s">
        <v>181</v>
      </c>
      <c r="D525" s="163" t="s">
        <v>181</v>
      </c>
      <c r="E525" s="163">
        <v>28</v>
      </c>
      <c r="F525" s="164">
        <v>0</v>
      </c>
      <c r="G525" s="165">
        <v>0</v>
      </c>
      <c r="H525" s="165">
        <v>0</v>
      </c>
      <c r="I525" s="165">
        <v>499.05061000000001</v>
      </c>
      <c r="J525" s="165">
        <v>0</v>
      </c>
      <c r="K525" s="165">
        <v>499.05061000000001</v>
      </c>
      <c r="L525" s="165">
        <v>0</v>
      </c>
      <c r="M525" s="165">
        <v>0</v>
      </c>
      <c r="N525" s="165">
        <v>0</v>
      </c>
      <c r="O525" s="165">
        <v>499.05061000000001</v>
      </c>
      <c r="P525" s="165">
        <v>6192.1544400000002</v>
      </c>
      <c r="Q525" s="165">
        <v>0</v>
      </c>
      <c r="R525" s="166">
        <v>6192.1544400000002</v>
      </c>
      <c r="S525" s="7"/>
      <c r="T525" s="7"/>
      <c r="U525" s="7"/>
      <c r="V525" s="7"/>
      <c r="W525" s="7"/>
      <c r="X525" s="7"/>
      <c r="Y525" s="7"/>
      <c r="Z525" s="7"/>
      <c r="AA525" s="7"/>
      <c r="AB525" s="7"/>
    </row>
    <row r="526" spans="1:28" ht="13.5">
      <c r="A526" s="167"/>
      <c r="B526" s="167"/>
      <c r="C526" s="167"/>
      <c r="D526" s="167"/>
      <c r="E526" s="168">
        <v>107</v>
      </c>
      <c r="F526" s="169">
        <v>0</v>
      </c>
      <c r="G526" s="121">
        <v>0</v>
      </c>
      <c r="H526" s="121">
        <v>0</v>
      </c>
      <c r="I526" s="121">
        <v>0</v>
      </c>
      <c r="J526" s="121">
        <v>0</v>
      </c>
      <c r="K526" s="121">
        <v>0</v>
      </c>
      <c r="L526" s="121">
        <v>0</v>
      </c>
      <c r="M526" s="121">
        <v>0</v>
      </c>
      <c r="N526" s="121">
        <v>0</v>
      </c>
      <c r="O526" s="121">
        <v>0</v>
      </c>
      <c r="P526" s="121">
        <v>2329.6346899999999</v>
      </c>
      <c r="Q526" s="121">
        <v>0</v>
      </c>
      <c r="R526" s="170">
        <v>2329.6346899999999</v>
      </c>
      <c r="S526" s="7"/>
      <c r="T526" s="7"/>
      <c r="U526" s="7"/>
      <c r="V526" s="7"/>
      <c r="W526" s="7"/>
      <c r="X526" s="7"/>
      <c r="Y526" s="7"/>
      <c r="Z526" s="7"/>
      <c r="AA526" s="7"/>
      <c r="AB526" s="7"/>
    </row>
    <row r="527" spans="1:28" ht="13.5">
      <c r="A527" s="167"/>
      <c r="B527" s="167"/>
      <c r="C527" s="167"/>
      <c r="D527" s="167"/>
      <c r="E527" s="168">
        <v>158</v>
      </c>
      <c r="F527" s="169">
        <v>0</v>
      </c>
      <c r="G527" s="121">
        <v>0</v>
      </c>
      <c r="H527" s="121">
        <v>0</v>
      </c>
      <c r="I527" s="121">
        <v>3.9300000000000003E-3</v>
      </c>
      <c r="J527" s="121">
        <v>0</v>
      </c>
      <c r="K527" s="121">
        <v>3.9300000000000003E-3</v>
      </c>
      <c r="L527" s="121">
        <v>0</v>
      </c>
      <c r="M527" s="121">
        <v>0</v>
      </c>
      <c r="N527" s="121">
        <v>0</v>
      </c>
      <c r="O527" s="121">
        <v>3.9300000000000003E-3</v>
      </c>
      <c r="P527" s="121">
        <v>4710.9195799999998</v>
      </c>
      <c r="Q527" s="121">
        <v>0</v>
      </c>
      <c r="R527" s="170">
        <v>4710.9195799999998</v>
      </c>
      <c r="S527" s="7"/>
      <c r="T527" s="7"/>
      <c r="U527" s="7"/>
      <c r="V527" s="7"/>
      <c r="W527" s="7"/>
      <c r="X527" s="7"/>
      <c r="Y527" s="7"/>
      <c r="Z527" s="7"/>
      <c r="AA527" s="7"/>
      <c r="AB527" s="7"/>
    </row>
    <row r="528" spans="1:28" ht="13.5">
      <c r="A528" s="167"/>
      <c r="B528" s="167"/>
      <c r="C528" s="163" t="s">
        <v>180</v>
      </c>
      <c r="D528" s="163" t="s">
        <v>182</v>
      </c>
      <c r="E528" s="163">
        <v>52</v>
      </c>
      <c r="F528" s="164">
        <v>0</v>
      </c>
      <c r="G528" s="165">
        <v>0</v>
      </c>
      <c r="H528" s="165">
        <v>0</v>
      </c>
      <c r="I528" s="165">
        <v>12.567780000000001</v>
      </c>
      <c r="J528" s="165">
        <v>0</v>
      </c>
      <c r="K528" s="165">
        <v>12.567780000000001</v>
      </c>
      <c r="L528" s="165">
        <v>0</v>
      </c>
      <c r="M528" s="165">
        <v>0</v>
      </c>
      <c r="N528" s="165">
        <v>0</v>
      </c>
      <c r="O528" s="165">
        <v>12.567780000000001</v>
      </c>
      <c r="P528" s="165">
        <v>20028.16156</v>
      </c>
      <c r="Q528" s="165">
        <v>0</v>
      </c>
      <c r="R528" s="166">
        <v>20028.16156</v>
      </c>
      <c r="S528" s="7"/>
      <c r="T528" s="7"/>
      <c r="U528" s="7"/>
      <c r="V528" s="7"/>
      <c r="W528" s="7"/>
      <c r="X528" s="7"/>
      <c r="Y528" s="7"/>
      <c r="Z528" s="7"/>
      <c r="AA528" s="7"/>
      <c r="AB528" s="7"/>
    </row>
    <row r="529" spans="1:28" ht="13.5">
      <c r="A529" s="167"/>
      <c r="B529" s="167"/>
      <c r="C529" s="167"/>
      <c r="D529" s="167"/>
      <c r="E529" s="168">
        <v>157</v>
      </c>
      <c r="F529" s="169">
        <v>0</v>
      </c>
      <c r="G529" s="121">
        <v>0</v>
      </c>
      <c r="H529" s="121">
        <v>0</v>
      </c>
      <c r="I529" s="121">
        <v>23.659950000000002</v>
      </c>
      <c r="J529" s="121">
        <v>0</v>
      </c>
      <c r="K529" s="121">
        <v>23.659950000000002</v>
      </c>
      <c r="L529" s="121">
        <v>0</v>
      </c>
      <c r="M529" s="121">
        <v>0</v>
      </c>
      <c r="N529" s="121">
        <v>0</v>
      </c>
      <c r="O529" s="121">
        <v>23.659950000000002</v>
      </c>
      <c r="P529" s="121">
        <v>9941.6533400000008</v>
      </c>
      <c r="Q529" s="121">
        <v>0</v>
      </c>
      <c r="R529" s="170">
        <v>9941.6533400000008</v>
      </c>
      <c r="S529" s="7"/>
      <c r="T529" s="7"/>
      <c r="U529" s="7"/>
      <c r="V529" s="7"/>
      <c r="W529" s="7"/>
      <c r="X529" s="7"/>
      <c r="Y529" s="7"/>
      <c r="Z529" s="7"/>
      <c r="AA529" s="7"/>
      <c r="AB529" s="7"/>
    </row>
    <row r="530" spans="1:28" ht="13.5">
      <c r="A530" s="167"/>
      <c r="B530" s="167"/>
      <c r="C530" s="167"/>
      <c r="D530" s="167"/>
      <c r="E530" s="168">
        <v>235</v>
      </c>
      <c r="F530" s="169">
        <v>0</v>
      </c>
      <c r="G530" s="121">
        <v>0</v>
      </c>
      <c r="H530" s="121">
        <v>0</v>
      </c>
      <c r="I530" s="121">
        <v>8.0459099999999992</v>
      </c>
      <c r="J530" s="121">
        <v>0</v>
      </c>
      <c r="K530" s="121">
        <v>8.0459099999999992</v>
      </c>
      <c r="L530" s="121">
        <v>0</v>
      </c>
      <c r="M530" s="121">
        <v>0</v>
      </c>
      <c r="N530" s="121">
        <v>0</v>
      </c>
      <c r="O530" s="121">
        <v>8.0459099999999992</v>
      </c>
      <c r="P530" s="121">
        <v>4277.0175999999992</v>
      </c>
      <c r="Q530" s="121">
        <v>0</v>
      </c>
      <c r="R530" s="170">
        <v>4277.0175999999992</v>
      </c>
      <c r="S530" s="7"/>
      <c r="T530" s="7"/>
      <c r="U530" s="7"/>
      <c r="V530" s="7"/>
      <c r="W530" s="7"/>
      <c r="X530" s="7"/>
      <c r="Y530" s="7"/>
      <c r="Z530" s="7"/>
      <c r="AA530" s="7"/>
      <c r="AB530" s="7"/>
    </row>
    <row r="531" spans="1:28" ht="13.5">
      <c r="A531" s="167"/>
      <c r="B531" s="167"/>
      <c r="C531" s="163" t="s">
        <v>295</v>
      </c>
      <c r="D531" s="163" t="s">
        <v>295</v>
      </c>
      <c r="E531" s="163">
        <v>192</v>
      </c>
      <c r="F531" s="164">
        <v>0</v>
      </c>
      <c r="G531" s="165">
        <v>0</v>
      </c>
      <c r="H531" s="165">
        <v>0</v>
      </c>
      <c r="I531" s="165">
        <v>5.0000000000000002E-5</v>
      </c>
      <c r="J531" s="165">
        <v>0</v>
      </c>
      <c r="K531" s="165">
        <v>5.0000000000000002E-5</v>
      </c>
      <c r="L531" s="165">
        <v>0</v>
      </c>
      <c r="M531" s="165">
        <v>0</v>
      </c>
      <c r="N531" s="165">
        <v>0</v>
      </c>
      <c r="O531" s="165">
        <v>5.0000000000000002E-5</v>
      </c>
      <c r="P531" s="165">
        <v>3219.7717699999998</v>
      </c>
      <c r="Q531" s="165">
        <v>0</v>
      </c>
      <c r="R531" s="166">
        <v>3219.7717699999998</v>
      </c>
      <c r="S531" s="7"/>
      <c r="T531" s="7"/>
      <c r="U531" s="7"/>
      <c r="V531" s="7"/>
      <c r="W531" s="7"/>
      <c r="X531" s="7"/>
      <c r="Y531" s="7"/>
      <c r="Z531" s="7"/>
      <c r="AA531" s="7"/>
      <c r="AB531" s="7"/>
    </row>
    <row r="532" spans="1:28" ht="13.5">
      <c r="A532" s="167"/>
      <c r="B532" s="163" t="s">
        <v>24</v>
      </c>
      <c r="C532" s="163" t="s">
        <v>24</v>
      </c>
      <c r="D532" s="163" t="s">
        <v>24</v>
      </c>
      <c r="E532" s="163">
        <v>160</v>
      </c>
      <c r="F532" s="164">
        <v>0</v>
      </c>
      <c r="G532" s="165">
        <v>0</v>
      </c>
      <c r="H532" s="165">
        <v>0</v>
      </c>
      <c r="I532" s="165">
        <v>603.22384999999997</v>
      </c>
      <c r="J532" s="165">
        <v>0</v>
      </c>
      <c r="K532" s="165">
        <v>603.22384999999997</v>
      </c>
      <c r="L532" s="165">
        <v>0</v>
      </c>
      <c r="M532" s="165">
        <v>0</v>
      </c>
      <c r="N532" s="165">
        <v>0</v>
      </c>
      <c r="O532" s="165">
        <v>603.22384999999997</v>
      </c>
      <c r="P532" s="165">
        <v>6100.5925199999992</v>
      </c>
      <c r="Q532" s="165">
        <v>0</v>
      </c>
      <c r="R532" s="166">
        <v>6100.5925199999992</v>
      </c>
      <c r="S532" s="7"/>
      <c r="T532" s="7"/>
      <c r="U532" s="7"/>
      <c r="V532" s="7"/>
      <c r="W532" s="7"/>
      <c r="X532" s="7"/>
      <c r="Y532" s="7"/>
      <c r="Z532" s="7"/>
      <c r="AA532" s="7"/>
      <c r="AB532" s="7"/>
    </row>
    <row r="533" spans="1:28" ht="13.5">
      <c r="A533" s="167"/>
      <c r="B533" s="163" t="s">
        <v>25</v>
      </c>
      <c r="C533" s="163" t="s">
        <v>25</v>
      </c>
      <c r="D533" s="163" t="s">
        <v>25</v>
      </c>
      <c r="E533" s="163">
        <v>19</v>
      </c>
      <c r="F533" s="164">
        <v>0</v>
      </c>
      <c r="G533" s="165">
        <v>0</v>
      </c>
      <c r="H533" s="165">
        <v>0</v>
      </c>
      <c r="I533" s="165">
        <v>95.551630000000003</v>
      </c>
      <c r="J533" s="165">
        <v>0</v>
      </c>
      <c r="K533" s="165">
        <v>95.551630000000003</v>
      </c>
      <c r="L533" s="165">
        <v>0</v>
      </c>
      <c r="M533" s="165">
        <v>0</v>
      </c>
      <c r="N533" s="165">
        <v>0</v>
      </c>
      <c r="O533" s="165">
        <v>95.551630000000003</v>
      </c>
      <c r="P533" s="165">
        <v>8259.9959699999999</v>
      </c>
      <c r="Q533" s="165">
        <v>0</v>
      </c>
      <c r="R533" s="166">
        <v>8259.9959699999999</v>
      </c>
    </row>
    <row r="534" spans="1:28" ht="13.5">
      <c r="A534" s="167"/>
      <c r="B534" s="167"/>
      <c r="C534" s="167"/>
      <c r="D534" s="167"/>
      <c r="E534" s="168">
        <v>161</v>
      </c>
      <c r="F534" s="169">
        <v>0</v>
      </c>
      <c r="G534" s="121">
        <v>0</v>
      </c>
      <c r="H534" s="121">
        <v>0</v>
      </c>
      <c r="I534" s="121">
        <v>2.5600300000000002</v>
      </c>
      <c r="J534" s="121">
        <v>0</v>
      </c>
      <c r="K534" s="121">
        <v>2.5600300000000002</v>
      </c>
      <c r="L534" s="121">
        <v>0</v>
      </c>
      <c r="M534" s="121">
        <v>0</v>
      </c>
      <c r="N534" s="121">
        <v>0</v>
      </c>
      <c r="O534" s="121">
        <v>2.5600300000000002</v>
      </c>
      <c r="P534" s="121">
        <v>5699.1041399999995</v>
      </c>
      <c r="Q534" s="121">
        <v>0</v>
      </c>
      <c r="R534" s="170">
        <v>5699.1041399999995</v>
      </c>
    </row>
    <row r="535" spans="1:28" ht="13.5">
      <c r="A535" s="167"/>
      <c r="B535" s="167"/>
      <c r="C535" s="163" t="s">
        <v>296</v>
      </c>
      <c r="D535" s="163" t="s">
        <v>297</v>
      </c>
      <c r="E535" s="163">
        <v>162</v>
      </c>
      <c r="F535" s="164">
        <v>0</v>
      </c>
      <c r="G535" s="165">
        <v>0</v>
      </c>
      <c r="H535" s="165">
        <v>0</v>
      </c>
      <c r="I535" s="165">
        <v>1.47E-3</v>
      </c>
      <c r="J535" s="165">
        <v>0</v>
      </c>
      <c r="K535" s="165">
        <v>1.47E-3</v>
      </c>
      <c r="L535" s="165">
        <v>0</v>
      </c>
      <c r="M535" s="165">
        <v>0</v>
      </c>
      <c r="N535" s="165">
        <v>0</v>
      </c>
      <c r="O535" s="165">
        <v>1.47E-3</v>
      </c>
      <c r="P535" s="165">
        <v>2978.2560899999999</v>
      </c>
      <c r="Q535" s="165">
        <v>0</v>
      </c>
      <c r="R535" s="166">
        <v>2978.2560899999999</v>
      </c>
    </row>
    <row r="536" spans="1:28" ht="13.5">
      <c r="A536" s="167"/>
      <c r="B536" s="163" t="s">
        <v>26</v>
      </c>
      <c r="C536" s="163" t="s">
        <v>183</v>
      </c>
      <c r="D536" s="163" t="s">
        <v>184</v>
      </c>
      <c r="E536" s="163">
        <v>23</v>
      </c>
      <c r="F536" s="164">
        <v>0</v>
      </c>
      <c r="G536" s="165">
        <v>0</v>
      </c>
      <c r="H536" s="165">
        <v>0</v>
      </c>
      <c r="I536" s="165">
        <v>90.851439999999997</v>
      </c>
      <c r="J536" s="165">
        <v>0</v>
      </c>
      <c r="K536" s="165">
        <v>90.851439999999997</v>
      </c>
      <c r="L536" s="165">
        <v>0</v>
      </c>
      <c r="M536" s="165">
        <v>0</v>
      </c>
      <c r="N536" s="165">
        <v>0</v>
      </c>
      <c r="O536" s="165">
        <v>90.851439999999997</v>
      </c>
      <c r="P536" s="165">
        <v>8722.1661999999997</v>
      </c>
      <c r="Q536" s="165">
        <v>0</v>
      </c>
      <c r="R536" s="166">
        <v>8722.1661999999997</v>
      </c>
    </row>
    <row r="537" spans="1:28" ht="13.5">
      <c r="A537" s="167"/>
      <c r="B537" s="167"/>
      <c r="C537" s="167"/>
      <c r="D537" s="167"/>
      <c r="E537" s="168">
        <v>164</v>
      </c>
      <c r="F537" s="169">
        <v>0</v>
      </c>
      <c r="G537" s="121">
        <v>0</v>
      </c>
      <c r="H537" s="121">
        <v>0</v>
      </c>
      <c r="I537" s="121">
        <v>3.755E-2</v>
      </c>
      <c r="J537" s="121">
        <v>0</v>
      </c>
      <c r="K537" s="121">
        <v>3.755E-2</v>
      </c>
      <c r="L537" s="121">
        <v>0</v>
      </c>
      <c r="M537" s="121">
        <v>0</v>
      </c>
      <c r="N537" s="121">
        <v>0</v>
      </c>
      <c r="O537" s="121">
        <v>3.755E-2</v>
      </c>
      <c r="P537" s="121">
        <v>6940.8632500000003</v>
      </c>
      <c r="Q537" s="121">
        <v>0</v>
      </c>
      <c r="R537" s="170">
        <v>6940.8632500000003</v>
      </c>
    </row>
    <row r="538" spans="1:28" ht="13.5">
      <c r="A538" s="167"/>
      <c r="B538" s="167"/>
      <c r="C538" s="167"/>
      <c r="D538" s="167"/>
      <c r="E538" s="168">
        <v>243</v>
      </c>
      <c r="F538" s="169">
        <v>0</v>
      </c>
      <c r="G538" s="121">
        <v>0</v>
      </c>
      <c r="H538" s="121">
        <v>0</v>
      </c>
      <c r="I538" s="121">
        <v>0</v>
      </c>
      <c r="J538" s="121">
        <v>0</v>
      </c>
      <c r="K538" s="121">
        <v>0</v>
      </c>
      <c r="L538" s="121">
        <v>0</v>
      </c>
      <c r="M538" s="121">
        <v>0</v>
      </c>
      <c r="N538" s="121">
        <v>0</v>
      </c>
      <c r="O538" s="121">
        <v>0</v>
      </c>
      <c r="P538" s="121">
        <v>2130.9978500000002</v>
      </c>
      <c r="Q538" s="121">
        <v>0</v>
      </c>
      <c r="R538" s="170">
        <v>2130.9978500000002</v>
      </c>
    </row>
    <row r="539" spans="1:28" ht="13.5">
      <c r="A539" s="163" t="s">
        <v>298</v>
      </c>
      <c r="B539" s="163" t="s">
        <v>8</v>
      </c>
      <c r="C539" s="163" t="s">
        <v>111</v>
      </c>
      <c r="D539" s="163" t="s">
        <v>112</v>
      </c>
      <c r="E539" s="163">
        <v>49</v>
      </c>
      <c r="F539" s="164">
        <v>0</v>
      </c>
      <c r="G539" s="165">
        <v>0</v>
      </c>
      <c r="H539" s="165">
        <v>0</v>
      </c>
      <c r="I539" s="165">
        <v>481.52269000000001</v>
      </c>
      <c r="J539" s="165">
        <v>0</v>
      </c>
      <c r="K539" s="165">
        <v>481.52269000000001</v>
      </c>
      <c r="L539" s="165">
        <v>2.03348</v>
      </c>
      <c r="M539" s="165">
        <v>146.39429999999999</v>
      </c>
      <c r="N539" s="165">
        <v>148.42778000000001</v>
      </c>
      <c r="O539" s="165">
        <v>629.95047</v>
      </c>
      <c r="P539" s="165">
        <v>4928.5714600000001</v>
      </c>
      <c r="Q539" s="165">
        <v>0</v>
      </c>
      <c r="R539" s="166">
        <v>4928.5714600000001</v>
      </c>
    </row>
    <row r="540" spans="1:28" ht="13.5">
      <c r="A540" s="167"/>
      <c r="B540" s="163" t="s">
        <v>12</v>
      </c>
      <c r="C540" s="163" t="s">
        <v>116</v>
      </c>
      <c r="D540" s="163" t="s">
        <v>117</v>
      </c>
      <c r="E540" s="163">
        <v>36</v>
      </c>
      <c r="F540" s="164">
        <v>0</v>
      </c>
      <c r="G540" s="165">
        <v>0</v>
      </c>
      <c r="H540" s="165">
        <v>0</v>
      </c>
      <c r="I540" s="165">
        <v>295.53840000000002</v>
      </c>
      <c r="J540" s="165">
        <v>0</v>
      </c>
      <c r="K540" s="165">
        <v>295.53840000000002</v>
      </c>
      <c r="L540" s="165">
        <v>118.9117</v>
      </c>
      <c r="M540" s="165">
        <v>0</v>
      </c>
      <c r="N540" s="165">
        <v>118.9117</v>
      </c>
      <c r="O540" s="165">
        <v>414.45009999999996</v>
      </c>
      <c r="P540" s="165">
        <v>13026.692710000001</v>
      </c>
      <c r="Q540" s="165">
        <v>0</v>
      </c>
      <c r="R540" s="166">
        <v>13026.692710000001</v>
      </c>
    </row>
    <row r="541" spans="1:28" ht="13.5">
      <c r="A541" s="167"/>
      <c r="B541" s="167"/>
      <c r="C541" s="163" t="s">
        <v>12</v>
      </c>
      <c r="D541" s="163" t="s">
        <v>12</v>
      </c>
      <c r="E541" s="163">
        <v>34</v>
      </c>
      <c r="F541" s="164">
        <v>0</v>
      </c>
      <c r="G541" s="165">
        <v>0</v>
      </c>
      <c r="H541" s="165">
        <v>0</v>
      </c>
      <c r="I541" s="165">
        <v>2132.41311</v>
      </c>
      <c r="J541" s="165">
        <v>0.12962000000000001</v>
      </c>
      <c r="K541" s="165">
        <v>2132.5427300000001</v>
      </c>
      <c r="L541" s="165">
        <v>500.41955000000002</v>
      </c>
      <c r="M541" s="165">
        <v>162.61222000000001</v>
      </c>
      <c r="N541" s="165">
        <v>663.03177000000005</v>
      </c>
      <c r="O541" s="165">
        <v>2795.5745000000002</v>
      </c>
      <c r="P541" s="165">
        <v>9218.1794399999999</v>
      </c>
      <c r="Q541" s="165">
        <v>0</v>
      </c>
      <c r="R541" s="166">
        <v>9218.1794399999999</v>
      </c>
    </row>
    <row r="542" spans="1:28" ht="13.5">
      <c r="A542" s="167"/>
      <c r="B542" s="163" t="s">
        <v>120</v>
      </c>
      <c r="C542" s="163" t="s">
        <v>122</v>
      </c>
      <c r="D542" s="163" t="s">
        <v>254</v>
      </c>
      <c r="E542" s="163">
        <v>33</v>
      </c>
      <c r="F542" s="164">
        <v>0</v>
      </c>
      <c r="G542" s="165">
        <v>0</v>
      </c>
      <c r="H542" s="165">
        <v>0</v>
      </c>
      <c r="I542" s="165">
        <v>901.94706000000008</v>
      </c>
      <c r="J542" s="165">
        <v>0</v>
      </c>
      <c r="K542" s="165">
        <v>901.94706000000008</v>
      </c>
      <c r="L542" s="165">
        <v>485.48184999999995</v>
      </c>
      <c r="M542" s="165">
        <v>19.028400000000001</v>
      </c>
      <c r="N542" s="165">
        <v>504.51024999999998</v>
      </c>
      <c r="O542" s="165">
        <v>1406.45731</v>
      </c>
      <c r="P542" s="165">
        <v>7175.5466399999996</v>
      </c>
      <c r="Q542" s="165">
        <v>0</v>
      </c>
      <c r="R542" s="166">
        <v>7175.5466399999996</v>
      </c>
    </row>
    <row r="543" spans="1:28" ht="13.5">
      <c r="A543" s="167"/>
      <c r="B543" s="167"/>
      <c r="C543" s="167"/>
      <c r="D543" s="163" t="s">
        <v>123</v>
      </c>
      <c r="E543" s="163">
        <v>28</v>
      </c>
      <c r="F543" s="164">
        <v>0</v>
      </c>
      <c r="G543" s="165">
        <v>0</v>
      </c>
      <c r="H543" s="165">
        <v>0</v>
      </c>
      <c r="I543" s="165">
        <v>641.14849000000004</v>
      </c>
      <c r="J543" s="165">
        <v>1.6129999999999999E-2</v>
      </c>
      <c r="K543" s="165">
        <v>641.16462000000001</v>
      </c>
      <c r="L543" s="165">
        <v>315.49990000000003</v>
      </c>
      <c r="M543" s="165">
        <v>0</v>
      </c>
      <c r="N543" s="165">
        <v>315.49990000000003</v>
      </c>
      <c r="O543" s="165">
        <v>956.66452000000004</v>
      </c>
      <c r="P543" s="165">
        <v>5564.0882300000003</v>
      </c>
      <c r="Q543" s="165">
        <v>0</v>
      </c>
      <c r="R543" s="166">
        <v>5564.0882300000003</v>
      </c>
    </row>
    <row r="544" spans="1:28" ht="13.5">
      <c r="A544" s="167"/>
      <c r="B544" s="167"/>
      <c r="C544" s="163" t="s">
        <v>256</v>
      </c>
      <c r="D544" s="163" t="s">
        <v>257</v>
      </c>
      <c r="E544" s="163">
        <v>30</v>
      </c>
      <c r="F544" s="164">
        <v>0</v>
      </c>
      <c r="G544" s="165">
        <v>0</v>
      </c>
      <c r="H544" s="165">
        <v>0</v>
      </c>
      <c r="I544" s="165">
        <v>60.153089999999999</v>
      </c>
      <c r="J544" s="165">
        <v>0</v>
      </c>
      <c r="K544" s="165">
        <v>60.153089999999999</v>
      </c>
      <c r="L544" s="165">
        <v>2.6360100000000002</v>
      </c>
      <c r="M544" s="165">
        <v>0</v>
      </c>
      <c r="N544" s="165">
        <v>2.6360100000000002</v>
      </c>
      <c r="O544" s="165">
        <v>62.789099999999998</v>
      </c>
      <c r="P544" s="165">
        <v>1479.12986</v>
      </c>
      <c r="Q544" s="165">
        <v>0</v>
      </c>
      <c r="R544" s="166">
        <v>1479.12986</v>
      </c>
    </row>
    <row r="545" spans="1:18" ht="13.5">
      <c r="A545" s="167"/>
      <c r="B545" s="167"/>
      <c r="C545" s="167"/>
      <c r="D545" s="163" t="s">
        <v>256</v>
      </c>
      <c r="E545" s="163">
        <v>29</v>
      </c>
      <c r="F545" s="164">
        <v>0</v>
      </c>
      <c r="G545" s="165">
        <v>0</v>
      </c>
      <c r="H545" s="165">
        <v>0</v>
      </c>
      <c r="I545" s="165">
        <v>144.11077</v>
      </c>
      <c r="J545" s="165">
        <v>0</v>
      </c>
      <c r="K545" s="165">
        <v>144.11077</v>
      </c>
      <c r="L545" s="165">
        <v>0.59492</v>
      </c>
      <c r="M545" s="165">
        <v>0</v>
      </c>
      <c r="N545" s="165">
        <v>0.59492</v>
      </c>
      <c r="O545" s="165">
        <v>144.70569</v>
      </c>
      <c r="P545" s="165">
        <v>3204.2519900000002</v>
      </c>
      <c r="Q545" s="165">
        <v>0</v>
      </c>
      <c r="R545" s="166">
        <v>3204.2519900000002</v>
      </c>
    </row>
    <row r="546" spans="1:18" ht="13.5">
      <c r="A546" s="167"/>
      <c r="B546" s="167"/>
      <c r="C546" s="163" t="s">
        <v>124</v>
      </c>
      <c r="D546" s="163" t="s">
        <v>124</v>
      </c>
      <c r="E546" s="163">
        <v>21</v>
      </c>
      <c r="F546" s="164">
        <v>0</v>
      </c>
      <c r="G546" s="165">
        <v>0</v>
      </c>
      <c r="H546" s="165">
        <v>0</v>
      </c>
      <c r="I546" s="165">
        <v>3859.04565</v>
      </c>
      <c r="J546" s="165">
        <v>20.753499999999999</v>
      </c>
      <c r="K546" s="165">
        <v>3879.7991499999998</v>
      </c>
      <c r="L546" s="165">
        <v>3474.6235299999998</v>
      </c>
      <c r="M546" s="165">
        <v>25.721080000000001</v>
      </c>
      <c r="N546" s="165">
        <v>3500.3446099999996</v>
      </c>
      <c r="O546" s="165">
        <v>7380.1437599999999</v>
      </c>
      <c r="P546" s="165">
        <v>4751.4334000000008</v>
      </c>
      <c r="Q546" s="165">
        <v>0</v>
      </c>
      <c r="R546" s="166">
        <v>4751.4334000000008</v>
      </c>
    </row>
    <row r="547" spans="1:18" ht="13.5">
      <c r="A547" s="167"/>
      <c r="B547" s="163" t="s">
        <v>14</v>
      </c>
      <c r="C547" s="163" t="s">
        <v>128</v>
      </c>
      <c r="D547" s="163" t="s">
        <v>128</v>
      </c>
      <c r="E547" s="163">
        <v>53</v>
      </c>
      <c r="F547" s="164">
        <v>0</v>
      </c>
      <c r="G547" s="165">
        <v>0</v>
      </c>
      <c r="H547" s="165">
        <v>0</v>
      </c>
      <c r="I547" s="165">
        <v>1783.6303799999998</v>
      </c>
      <c r="J547" s="165">
        <v>6.1380000000000004E-2</v>
      </c>
      <c r="K547" s="165">
        <v>1783.6917599999999</v>
      </c>
      <c r="L547" s="165">
        <v>108.34047</v>
      </c>
      <c r="M547" s="165">
        <v>120.86369999999999</v>
      </c>
      <c r="N547" s="165">
        <v>229.20417</v>
      </c>
      <c r="O547" s="165">
        <v>2012.8959299999999</v>
      </c>
      <c r="P547" s="165">
        <v>5826.6632199999995</v>
      </c>
      <c r="Q547" s="165">
        <v>0</v>
      </c>
      <c r="R547" s="166">
        <v>5826.6632199999995</v>
      </c>
    </row>
    <row r="548" spans="1:18" ht="13.5">
      <c r="A548" s="167"/>
      <c r="B548" s="163" t="s">
        <v>15</v>
      </c>
      <c r="C548" s="163" t="s">
        <v>131</v>
      </c>
      <c r="D548" s="163" t="s">
        <v>131</v>
      </c>
      <c r="E548" s="163">
        <v>51</v>
      </c>
      <c r="F548" s="164">
        <v>0</v>
      </c>
      <c r="G548" s="165">
        <v>0</v>
      </c>
      <c r="H548" s="165">
        <v>0</v>
      </c>
      <c r="I548" s="165">
        <v>681.09394999999995</v>
      </c>
      <c r="J548" s="165">
        <v>1.4999999999999999E-4</v>
      </c>
      <c r="K548" s="165">
        <v>681.09410000000003</v>
      </c>
      <c r="L548" s="165">
        <v>2.5417399999999999</v>
      </c>
      <c r="M548" s="165">
        <v>30.453919999999997</v>
      </c>
      <c r="N548" s="165">
        <v>32.995660000000001</v>
      </c>
      <c r="O548" s="165">
        <v>714.08975999999996</v>
      </c>
      <c r="P548" s="165">
        <v>9447.6106199999995</v>
      </c>
      <c r="Q548" s="165">
        <v>0</v>
      </c>
      <c r="R548" s="166">
        <v>9447.6106199999995</v>
      </c>
    </row>
    <row r="549" spans="1:18" ht="13.5">
      <c r="A549" s="167"/>
      <c r="B549" s="163" t="s">
        <v>16</v>
      </c>
      <c r="C549" s="163" t="s">
        <v>134</v>
      </c>
      <c r="D549" s="163" t="s">
        <v>267</v>
      </c>
      <c r="E549" s="163">
        <v>19</v>
      </c>
      <c r="F549" s="164">
        <v>0</v>
      </c>
      <c r="G549" s="165">
        <v>0</v>
      </c>
      <c r="H549" s="165">
        <v>0</v>
      </c>
      <c r="I549" s="165">
        <v>2261.6415499999998</v>
      </c>
      <c r="J549" s="165">
        <v>10.317879999999999</v>
      </c>
      <c r="K549" s="165">
        <v>2271.9594300000003</v>
      </c>
      <c r="L549" s="165">
        <v>2287.6893799999998</v>
      </c>
      <c r="M549" s="165">
        <v>25.273479999999999</v>
      </c>
      <c r="N549" s="165">
        <v>2312.9628600000001</v>
      </c>
      <c r="O549" s="165">
        <v>4584.9222900000004</v>
      </c>
      <c r="P549" s="165">
        <v>10142.0512</v>
      </c>
      <c r="Q549" s="165">
        <v>0</v>
      </c>
      <c r="R549" s="166">
        <v>10142.0512</v>
      </c>
    </row>
    <row r="550" spans="1:18" ht="13.5">
      <c r="A550" s="167"/>
      <c r="B550" s="167"/>
      <c r="C550" s="167"/>
      <c r="D550" s="163" t="s">
        <v>209</v>
      </c>
      <c r="E550" s="163">
        <v>18</v>
      </c>
      <c r="F550" s="164">
        <v>0</v>
      </c>
      <c r="G550" s="165">
        <v>0</v>
      </c>
      <c r="H550" s="165">
        <v>0</v>
      </c>
      <c r="I550" s="165">
        <v>2614.1833500000002</v>
      </c>
      <c r="J550" s="165">
        <v>57.590530000000001</v>
      </c>
      <c r="K550" s="165">
        <v>2671.7738799999997</v>
      </c>
      <c r="L550" s="165">
        <v>4385.1164500000004</v>
      </c>
      <c r="M550" s="165">
        <v>158.24977999999999</v>
      </c>
      <c r="N550" s="165">
        <v>4543.3662300000005</v>
      </c>
      <c r="O550" s="165">
        <v>7215.1401100000003</v>
      </c>
      <c r="P550" s="165">
        <v>11567.289650000001</v>
      </c>
      <c r="Q550" s="165">
        <v>0</v>
      </c>
      <c r="R550" s="166">
        <v>11567.289650000001</v>
      </c>
    </row>
    <row r="551" spans="1:18" ht="13.5">
      <c r="A551" s="167"/>
      <c r="B551" s="167"/>
      <c r="C551" s="167"/>
      <c r="D551" s="163" t="s">
        <v>135</v>
      </c>
      <c r="E551" s="163">
        <v>17</v>
      </c>
      <c r="F551" s="164">
        <v>0</v>
      </c>
      <c r="G551" s="165">
        <v>0</v>
      </c>
      <c r="H551" s="165">
        <v>0</v>
      </c>
      <c r="I551" s="165">
        <v>5066.1200899999994</v>
      </c>
      <c r="J551" s="165">
        <v>515.95254</v>
      </c>
      <c r="K551" s="165">
        <v>5582.0726299999997</v>
      </c>
      <c r="L551" s="165">
        <v>4447.4440000000004</v>
      </c>
      <c r="M551" s="165">
        <v>253.63354000000001</v>
      </c>
      <c r="N551" s="165">
        <v>4701.0775400000002</v>
      </c>
      <c r="O551" s="165">
        <v>10283.150170000001</v>
      </c>
      <c r="P551" s="165">
        <v>19155.918140000002</v>
      </c>
      <c r="Q551" s="165">
        <v>0</v>
      </c>
      <c r="R551" s="166">
        <v>19155.918140000002</v>
      </c>
    </row>
    <row r="552" spans="1:18" ht="13.5">
      <c r="A552" s="167"/>
      <c r="B552" s="167"/>
      <c r="C552" s="163" t="s">
        <v>136</v>
      </c>
      <c r="D552" s="163" t="s">
        <v>136</v>
      </c>
      <c r="E552" s="163">
        <v>20</v>
      </c>
      <c r="F552" s="164">
        <v>0</v>
      </c>
      <c r="G552" s="165">
        <v>0</v>
      </c>
      <c r="H552" s="165">
        <v>0</v>
      </c>
      <c r="I552" s="165">
        <v>1706.1025</v>
      </c>
      <c r="J552" s="165">
        <v>42.201709999999999</v>
      </c>
      <c r="K552" s="165">
        <v>1748.30421</v>
      </c>
      <c r="L552" s="165">
        <v>1416.17219</v>
      </c>
      <c r="M552" s="165">
        <v>415.46724999999998</v>
      </c>
      <c r="N552" s="165">
        <v>1831.6394399999999</v>
      </c>
      <c r="O552" s="165">
        <v>3579.9436499999997</v>
      </c>
      <c r="P552" s="165">
        <v>8854.3550099999993</v>
      </c>
      <c r="Q552" s="165">
        <v>0</v>
      </c>
      <c r="R552" s="166">
        <v>8854.3550099999993</v>
      </c>
    </row>
    <row r="553" spans="1:18" ht="13.5">
      <c r="A553" s="167"/>
      <c r="B553" s="167"/>
      <c r="C553" s="163" t="s">
        <v>16</v>
      </c>
      <c r="D553" s="163" t="s">
        <v>141</v>
      </c>
      <c r="E553" s="163">
        <v>7</v>
      </c>
      <c r="F553" s="164">
        <v>0</v>
      </c>
      <c r="G553" s="165">
        <v>0</v>
      </c>
      <c r="H553" s="165">
        <v>0</v>
      </c>
      <c r="I553" s="165">
        <v>2240.64302</v>
      </c>
      <c r="J553" s="165">
        <v>3.7679999999999998E-2</v>
      </c>
      <c r="K553" s="165">
        <v>2240.6807000000003</v>
      </c>
      <c r="L553" s="165">
        <v>745.66393999999991</v>
      </c>
      <c r="M553" s="165">
        <v>0</v>
      </c>
      <c r="N553" s="165">
        <v>745.66393999999991</v>
      </c>
      <c r="O553" s="165">
        <v>2986.3446400000003</v>
      </c>
      <c r="P553" s="165">
        <v>4866.84944</v>
      </c>
      <c r="Q553" s="165">
        <v>0</v>
      </c>
      <c r="R553" s="166">
        <v>4866.84944</v>
      </c>
    </row>
    <row r="554" spans="1:18" ht="13.5">
      <c r="A554" s="167"/>
      <c r="B554" s="167"/>
      <c r="C554" s="167"/>
      <c r="D554" s="163" t="s">
        <v>142</v>
      </c>
      <c r="E554" s="163">
        <v>48</v>
      </c>
      <c r="F554" s="164">
        <v>0</v>
      </c>
      <c r="G554" s="165">
        <v>0</v>
      </c>
      <c r="H554" s="165">
        <v>0</v>
      </c>
      <c r="I554" s="165">
        <v>8549.0076199999985</v>
      </c>
      <c r="J554" s="165">
        <v>34.305230000000002</v>
      </c>
      <c r="K554" s="165">
        <v>8583.3128500000003</v>
      </c>
      <c r="L554" s="165">
        <v>662.78598</v>
      </c>
      <c r="M554" s="165">
        <v>170.65539999999999</v>
      </c>
      <c r="N554" s="165">
        <v>833.44137999999998</v>
      </c>
      <c r="O554" s="165">
        <v>9416.7542300000005</v>
      </c>
      <c r="P554" s="165">
        <v>2034.7829400000001</v>
      </c>
      <c r="Q554" s="165">
        <v>0</v>
      </c>
      <c r="R554" s="166">
        <v>2034.7829400000001</v>
      </c>
    </row>
    <row r="555" spans="1:18" ht="13.5">
      <c r="A555" s="167"/>
      <c r="B555" s="167"/>
      <c r="C555" s="167"/>
      <c r="D555" s="163" t="s">
        <v>299</v>
      </c>
      <c r="E555" s="163">
        <v>47</v>
      </c>
      <c r="F555" s="164">
        <v>0</v>
      </c>
      <c r="G555" s="165">
        <v>0</v>
      </c>
      <c r="H555" s="165">
        <v>0</v>
      </c>
      <c r="I555" s="165">
        <v>7347.5697900000005</v>
      </c>
      <c r="J555" s="165">
        <v>2.3618600000000001</v>
      </c>
      <c r="K555" s="165">
        <v>7349.9316500000004</v>
      </c>
      <c r="L555" s="165">
        <v>1175.70759</v>
      </c>
      <c r="M555" s="165">
        <v>890.37930000000006</v>
      </c>
      <c r="N555" s="165">
        <v>2066.08689</v>
      </c>
      <c r="O555" s="165">
        <v>9416.0185399999991</v>
      </c>
      <c r="P555" s="165">
        <v>2854.6713500000001</v>
      </c>
      <c r="Q555" s="165">
        <v>0</v>
      </c>
      <c r="R555" s="166">
        <v>2854.6713500000001</v>
      </c>
    </row>
    <row r="556" spans="1:18" ht="13.5">
      <c r="A556" s="167"/>
      <c r="B556" s="167"/>
      <c r="C556" s="167"/>
      <c r="D556" s="163" t="s">
        <v>144</v>
      </c>
      <c r="E556" s="163">
        <v>4</v>
      </c>
      <c r="F556" s="164">
        <v>0</v>
      </c>
      <c r="G556" s="165">
        <v>0</v>
      </c>
      <c r="H556" s="165">
        <v>0</v>
      </c>
      <c r="I556" s="165">
        <v>10233.06934</v>
      </c>
      <c r="J556" s="165">
        <v>0.29925000000000002</v>
      </c>
      <c r="K556" s="165">
        <v>10233.36859</v>
      </c>
      <c r="L556" s="165">
        <v>2897.84492</v>
      </c>
      <c r="M556" s="165">
        <v>911.95898</v>
      </c>
      <c r="N556" s="165">
        <v>3809.8038999999999</v>
      </c>
      <c r="O556" s="165">
        <v>14043.172490000001</v>
      </c>
      <c r="P556" s="165">
        <v>8678.2522899999985</v>
      </c>
      <c r="Q556" s="165">
        <v>0</v>
      </c>
      <c r="R556" s="166">
        <v>8678.2522899999985</v>
      </c>
    </row>
    <row r="557" spans="1:18" ht="13.5">
      <c r="A557" s="167"/>
      <c r="B557" s="167"/>
      <c r="C557" s="167"/>
      <c r="D557" s="163" t="s">
        <v>147</v>
      </c>
      <c r="E557" s="163">
        <v>45</v>
      </c>
      <c r="F557" s="164">
        <v>0</v>
      </c>
      <c r="G557" s="165">
        <v>0</v>
      </c>
      <c r="H557" s="165">
        <v>0</v>
      </c>
      <c r="I557" s="165">
        <v>8545.5540799999999</v>
      </c>
      <c r="J557" s="165">
        <v>6.7553100000000006</v>
      </c>
      <c r="K557" s="165">
        <v>8552.3093900000003</v>
      </c>
      <c r="L557" s="165">
        <v>1220.2260200000001</v>
      </c>
      <c r="M557" s="165">
        <v>1356.55476</v>
      </c>
      <c r="N557" s="165">
        <v>2576.7807799999996</v>
      </c>
      <c r="O557" s="165">
        <v>11129.090169999999</v>
      </c>
      <c r="P557" s="165">
        <v>2381.6632</v>
      </c>
      <c r="Q557" s="165">
        <v>0</v>
      </c>
      <c r="R557" s="166">
        <v>2381.6632</v>
      </c>
    </row>
    <row r="558" spans="1:18" ht="13.5">
      <c r="A558" s="167"/>
      <c r="B558" s="167"/>
      <c r="C558" s="167"/>
      <c r="D558" s="163" t="s">
        <v>148</v>
      </c>
      <c r="E558" s="163">
        <v>15</v>
      </c>
      <c r="F558" s="164">
        <v>0</v>
      </c>
      <c r="G558" s="165">
        <v>0</v>
      </c>
      <c r="H558" s="165">
        <v>0</v>
      </c>
      <c r="I558" s="165">
        <v>1427.22893</v>
      </c>
      <c r="J558" s="165">
        <v>7.55009</v>
      </c>
      <c r="K558" s="165">
        <v>1434.7790199999999</v>
      </c>
      <c r="L558" s="165">
        <v>470.17415</v>
      </c>
      <c r="M558" s="165">
        <v>75.36</v>
      </c>
      <c r="N558" s="165">
        <v>545.53415000000007</v>
      </c>
      <c r="O558" s="165">
        <v>1980.3131699999999</v>
      </c>
      <c r="P558" s="165">
        <v>10040.59001</v>
      </c>
      <c r="Q558" s="165">
        <v>0</v>
      </c>
      <c r="R558" s="166">
        <v>10040.59001</v>
      </c>
    </row>
    <row r="559" spans="1:18" ht="13.5">
      <c r="A559" s="167"/>
      <c r="B559" s="167"/>
      <c r="C559" s="167"/>
      <c r="D559" s="163" t="s">
        <v>149</v>
      </c>
      <c r="E559" s="163">
        <v>52</v>
      </c>
      <c r="F559" s="164">
        <v>0</v>
      </c>
      <c r="G559" s="165">
        <v>0</v>
      </c>
      <c r="H559" s="165">
        <v>0</v>
      </c>
      <c r="I559" s="165">
        <v>6065.0221900000006</v>
      </c>
      <c r="J559" s="165">
        <v>0.73050000000000004</v>
      </c>
      <c r="K559" s="165">
        <v>6065.7526900000003</v>
      </c>
      <c r="L559" s="165">
        <v>1084.08672</v>
      </c>
      <c r="M559" s="165">
        <v>1078.85222</v>
      </c>
      <c r="N559" s="165">
        <v>2162.93894</v>
      </c>
      <c r="O559" s="165">
        <v>8228.6916299999993</v>
      </c>
      <c r="P559" s="165">
        <v>2432.5023999999999</v>
      </c>
      <c r="Q559" s="165">
        <v>0</v>
      </c>
      <c r="R559" s="166">
        <v>2432.5023999999999</v>
      </c>
    </row>
    <row r="560" spans="1:18" ht="13.5">
      <c r="A560" s="167"/>
      <c r="B560" s="167"/>
      <c r="C560" s="167"/>
      <c r="D560" s="163" t="s">
        <v>151</v>
      </c>
      <c r="E560" s="163">
        <v>3</v>
      </c>
      <c r="F560" s="164">
        <v>0</v>
      </c>
      <c r="G560" s="165">
        <v>0</v>
      </c>
      <c r="H560" s="165">
        <v>0</v>
      </c>
      <c r="I560" s="165">
        <v>1757.36357</v>
      </c>
      <c r="J560" s="165">
        <v>1.383E-2</v>
      </c>
      <c r="K560" s="165">
        <v>1757.3773999999999</v>
      </c>
      <c r="L560" s="165">
        <v>360.12806</v>
      </c>
      <c r="M560" s="165">
        <v>20.052919999999997</v>
      </c>
      <c r="N560" s="165">
        <v>380.18097999999998</v>
      </c>
      <c r="O560" s="165">
        <v>2137.5583799999999</v>
      </c>
      <c r="P560" s="165">
        <v>8191.1308799999997</v>
      </c>
      <c r="Q560" s="165">
        <v>0</v>
      </c>
      <c r="R560" s="166">
        <v>8191.1308799999997</v>
      </c>
    </row>
    <row r="561" spans="1:18" ht="13.5">
      <c r="A561" s="167"/>
      <c r="B561" s="167"/>
      <c r="C561" s="167"/>
      <c r="D561" s="167"/>
      <c r="E561" s="168">
        <v>14</v>
      </c>
      <c r="F561" s="169">
        <v>0</v>
      </c>
      <c r="G561" s="121">
        <v>0</v>
      </c>
      <c r="H561" s="121">
        <v>0</v>
      </c>
      <c r="I561" s="121">
        <v>3047.2277100000001</v>
      </c>
      <c r="J561" s="121">
        <v>9.4840000000000008E-2</v>
      </c>
      <c r="K561" s="121">
        <v>3047.3225499999999</v>
      </c>
      <c r="L561" s="121">
        <v>2593.1400699999999</v>
      </c>
      <c r="M561" s="121">
        <v>558.56831999999997</v>
      </c>
      <c r="N561" s="121">
        <v>3151.7083900000002</v>
      </c>
      <c r="O561" s="121">
        <v>6199.0309400000006</v>
      </c>
      <c r="P561" s="121">
        <v>5811.4214099999999</v>
      </c>
      <c r="Q561" s="121">
        <v>0</v>
      </c>
      <c r="R561" s="170">
        <v>5811.4214099999999</v>
      </c>
    </row>
    <row r="562" spans="1:18" ht="13.5">
      <c r="A562" s="167"/>
      <c r="B562" s="167"/>
      <c r="C562" s="167"/>
      <c r="D562" s="167"/>
      <c r="E562" s="168">
        <v>43</v>
      </c>
      <c r="F562" s="169">
        <v>0</v>
      </c>
      <c r="G562" s="121">
        <v>0</v>
      </c>
      <c r="H562" s="121">
        <v>0</v>
      </c>
      <c r="I562" s="121">
        <v>1622.3217199999999</v>
      </c>
      <c r="J562" s="121">
        <v>32.279969999999999</v>
      </c>
      <c r="K562" s="121">
        <v>1654.60169</v>
      </c>
      <c r="L562" s="121">
        <v>86.885499999999993</v>
      </c>
      <c r="M562" s="121">
        <v>0</v>
      </c>
      <c r="N562" s="121">
        <v>86.885499999999993</v>
      </c>
      <c r="O562" s="121">
        <v>1741.4871900000001</v>
      </c>
      <c r="P562" s="121">
        <v>6688.1446100000003</v>
      </c>
      <c r="Q562" s="121">
        <v>0</v>
      </c>
      <c r="R562" s="170">
        <v>6688.1446100000003</v>
      </c>
    </row>
    <row r="563" spans="1:18" ht="13.5">
      <c r="A563" s="167"/>
      <c r="B563" s="167"/>
      <c r="C563" s="167"/>
      <c r="D563" s="163" t="s">
        <v>152</v>
      </c>
      <c r="E563" s="163">
        <v>6</v>
      </c>
      <c r="F563" s="164">
        <v>0</v>
      </c>
      <c r="G563" s="165">
        <v>0</v>
      </c>
      <c r="H563" s="165">
        <v>0</v>
      </c>
      <c r="I563" s="165">
        <v>3379.7898300000002</v>
      </c>
      <c r="J563" s="165">
        <v>0.10204000000000001</v>
      </c>
      <c r="K563" s="165">
        <v>3379.8918699999999</v>
      </c>
      <c r="L563" s="165">
        <v>2163.96848</v>
      </c>
      <c r="M563" s="165">
        <v>696.21064999999999</v>
      </c>
      <c r="N563" s="165">
        <v>2860.17913</v>
      </c>
      <c r="O563" s="165">
        <v>6240.0709999999999</v>
      </c>
      <c r="P563" s="165">
        <v>6803.51253</v>
      </c>
      <c r="Q563" s="165">
        <v>0</v>
      </c>
      <c r="R563" s="166">
        <v>6803.51253</v>
      </c>
    </row>
    <row r="564" spans="1:18" ht="13.5">
      <c r="A564" s="167"/>
      <c r="B564" s="167"/>
      <c r="C564" s="167"/>
      <c r="D564" s="163" t="s">
        <v>154</v>
      </c>
      <c r="E564" s="163">
        <v>8</v>
      </c>
      <c r="F564" s="164">
        <v>0</v>
      </c>
      <c r="G564" s="165">
        <v>0</v>
      </c>
      <c r="H564" s="165">
        <v>0</v>
      </c>
      <c r="I564" s="165">
        <v>9915.3573000000015</v>
      </c>
      <c r="J564" s="165">
        <v>9.5411800000000007</v>
      </c>
      <c r="K564" s="165">
        <v>9924.8984799999998</v>
      </c>
      <c r="L564" s="165">
        <v>6568.2245199999998</v>
      </c>
      <c r="M564" s="165">
        <v>1275.0423999999998</v>
      </c>
      <c r="N564" s="165">
        <v>7843.26692</v>
      </c>
      <c r="O564" s="165">
        <v>17768.165399999998</v>
      </c>
      <c r="P564" s="165">
        <v>4060.84807</v>
      </c>
      <c r="Q564" s="165">
        <v>0</v>
      </c>
      <c r="R564" s="166">
        <v>4060.84807</v>
      </c>
    </row>
    <row r="565" spans="1:18" ht="13.5">
      <c r="A565" s="167"/>
      <c r="B565" s="167"/>
      <c r="C565" s="167"/>
      <c r="D565" s="163" t="s">
        <v>156</v>
      </c>
      <c r="E565" s="163">
        <v>10</v>
      </c>
      <c r="F565" s="164">
        <v>0</v>
      </c>
      <c r="G565" s="165">
        <v>0</v>
      </c>
      <c r="H565" s="165">
        <v>0</v>
      </c>
      <c r="I565" s="165">
        <v>7602.67472</v>
      </c>
      <c r="J565" s="165">
        <v>12.881549999999999</v>
      </c>
      <c r="K565" s="165">
        <v>7615.5562699999991</v>
      </c>
      <c r="L565" s="165">
        <v>12086.45091</v>
      </c>
      <c r="M565" s="165">
        <v>1594.89752</v>
      </c>
      <c r="N565" s="165">
        <v>13681.34843</v>
      </c>
      <c r="O565" s="165">
        <v>21296.904699999999</v>
      </c>
      <c r="P565" s="165">
        <v>3506.8007400000001</v>
      </c>
      <c r="Q565" s="165">
        <v>0</v>
      </c>
      <c r="R565" s="166">
        <v>3506.8007400000001</v>
      </c>
    </row>
    <row r="566" spans="1:18" ht="13.5">
      <c r="A566" s="167"/>
      <c r="B566" s="167"/>
      <c r="C566" s="167"/>
      <c r="D566" s="167"/>
      <c r="E566" s="168">
        <v>46</v>
      </c>
      <c r="F566" s="169">
        <v>0</v>
      </c>
      <c r="G566" s="121">
        <v>0</v>
      </c>
      <c r="H566" s="121">
        <v>0</v>
      </c>
      <c r="I566" s="121">
        <v>8058.3352999999997</v>
      </c>
      <c r="J566" s="121">
        <v>3.78891</v>
      </c>
      <c r="K566" s="121">
        <v>8062.1242099999999</v>
      </c>
      <c r="L566" s="121">
        <v>691.40936999999997</v>
      </c>
      <c r="M566" s="121">
        <v>890.19858999999997</v>
      </c>
      <c r="N566" s="121">
        <v>1581.60796</v>
      </c>
      <c r="O566" s="121">
        <v>9643.7321699999993</v>
      </c>
      <c r="P566" s="121">
        <v>2004.67914</v>
      </c>
      <c r="Q566" s="121">
        <v>0</v>
      </c>
      <c r="R566" s="170">
        <v>2004.67914</v>
      </c>
    </row>
    <row r="567" spans="1:18" ht="13.5">
      <c r="A567" s="167"/>
      <c r="B567" s="167"/>
      <c r="C567" s="167"/>
      <c r="D567" s="163" t="s">
        <v>157</v>
      </c>
      <c r="E567" s="163">
        <v>41</v>
      </c>
      <c r="F567" s="164">
        <v>0</v>
      </c>
      <c r="G567" s="165">
        <v>0</v>
      </c>
      <c r="H567" s="165">
        <v>0</v>
      </c>
      <c r="I567" s="165">
        <v>2294.2316499999997</v>
      </c>
      <c r="J567" s="165">
        <v>1.797E-2</v>
      </c>
      <c r="K567" s="165">
        <v>2294.24962</v>
      </c>
      <c r="L567" s="165">
        <v>640.36580000000004</v>
      </c>
      <c r="M567" s="165">
        <v>8.4000000000000012E-3</v>
      </c>
      <c r="N567" s="165">
        <v>640.37419999999997</v>
      </c>
      <c r="O567" s="165">
        <v>2934.6238199999998</v>
      </c>
      <c r="P567" s="165">
        <v>7362.5184100000006</v>
      </c>
      <c r="Q567" s="165">
        <v>0</v>
      </c>
      <c r="R567" s="166">
        <v>7362.5184100000006</v>
      </c>
    </row>
    <row r="568" spans="1:18" ht="13.5">
      <c r="A568" s="167"/>
      <c r="B568" s="167"/>
      <c r="C568" s="167"/>
      <c r="D568" s="163" t="s">
        <v>300</v>
      </c>
      <c r="E568" s="163">
        <v>1</v>
      </c>
      <c r="F568" s="164">
        <v>0</v>
      </c>
      <c r="G568" s="165">
        <v>0</v>
      </c>
      <c r="H568" s="165">
        <v>0</v>
      </c>
      <c r="I568" s="165">
        <v>2025.2453400000002</v>
      </c>
      <c r="J568" s="165">
        <v>23.74944</v>
      </c>
      <c r="K568" s="165">
        <v>2048.99478</v>
      </c>
      <c r="L568" s="165">
        <v>7.90801</v>
      </c>
      <c r="M568" s="165">
        <v>0</v>
      </c>
      <c r="N568" s="165">
        <v>7.90801</v>
      </c>
      <c r="O568" s="165">
        <v>2056.9027900000001</v>
      </c>
      <c r="P568" s="165">
        <v>12661.45772</v>
      </c>
      <c r="Q568" s="165">
        <v>0</v>
      </c>
      <c r="R568" s="166">
        <v>12661.45772</v>
      </c>
    </row>
    <row r="569" spans="1:18" ht="13.5">
      <c r="A569" s="167"/>
      <c r="B569" s="167"/>
      <c r="C569" s="167"/>
      <c r="D569" s="167"/>
      <c r="E569" s="168">
        <v>44</v>
      </c>
      <c r="F569" s="169">
        <v>0</v>
      </c>
      <c r="G569" s="121">
        <v>0</v>
      </c>
      <c r="H569" s="121">
        <v>0</v>
      </c>
      <c r="I569" s="121">
        <v>59848.234649999999</v>
      </c>
      <c r="J569" s="121">
        <v>66.448719999999994</v>
      </c>
      <c r="K569" s="121">
        <v>59914.683369999999</v>
      </c>
      <c r="L569" s="121">
        <v>35224.22423</v>
      </c>
      <c r="M569" s="121">
        <v>7795.2368899999992</v>
      </c>
      <c r="N569" s="121">
        <v>43019.46112</v>
      </c>
      <c r="O569" s="121">
        <v>102934.14448999999</v>
      </c>
      <c r="P569" s="121">
        <v>1655.74891</v>
      </c>
      <c r="Q569" s="121">
        <v>0</v>
      </c>
      <c r="R569" s="170">
        <v>1655.74891</v>
      </c>
    </row>
    <row r="570" spans="1:18" ht="13.5">
      <c r="A570" s="167"/>
      <c r="B570" s="163" t="s">
        <v>21</v>
      </c>
      <c r="C570" s="163" t="s">
        <v>21</v>
      </c>
      <c r="D570" s="163" t="s">
        <v>21</v>
      </c>
      <c r="E570" s="163">
        <v>50</v>
      </c>
      <c r="F570" s="164">
        <v>0</v>
      </c>
      <c r="G570" s="165">
        <v>0</v>
      </c>
      <c r="H570" s="165">
        <v>0</v>
      </c>
      <c r="I570" s="165">
        <v>41.532319999999999</v>
      </c>
      <c r="J570" s="165">
        <v>0</v>
      </c>
      <c r="K570" s="165">
        <v>41.532319999999999</v>
      </c>
      <c r="L570" s="165">
        <v>47.393160000000002</v>
      </c>
      <c r="M570" s="165">
        <v>0</v>
      </c>
      <c r="N570" s="165">
        <v>47.393160000000002</v>
      </c>
      <c r="O570" s="165">
        <v>88.925479999999993</v>
      </c>
      <c r="P570" s="165">
        <v>3122.97948</v>
      </c>
      <c r="Q570" s="165">
        <v>0</v>
      </c>
      <c r="R570" s="166">
        <v>3122.97948</v>
      </c>
    </row>
    <row r="571" spans="1:18" ht="13.5">
      <c r="A571" s="167"/>
      <c r="B571" s="167"/>
      <c r="C571" s="167"/>
      <c r="D571" s="167"/>
      <c r="E571" s="168">
        <v>54</v>
      </c>
      <c r="F571" s="169">
        <v>0</v>
      </c>
      <c r="G571" s="121">
        <v>0</v>
      </c>
      <c r="H571" s="121">
        <v>0</v>
      </c>
      <c r="I571" s="121">
        <v>443.52566999999999</v>
      </c>
      <c r="J571" s="121">
        <v>0</v>
      </c>
      <c r="K571" s="121">
        <v>443.52566999999999</v>
      </c>
      <c r="L571" s="121">
        <v>11.615860000000001</v>
      </c>
      <c r="M571" s="121">
        <v>0</v>
      </c>
      <c r="N571" s="121">
        <v>11.615860000000001</v>
      </c>
      <c r="O571" s="121">
        <v>455.14153000000005</v>
      </c>
      <c r="P571" s="121">
        <v>10270.047119999999</v>
      </c>
      <c r="Q571" s="121">
        <v>0</v>
      </c>
      <c r="R571" s="170">
        <v>10270.047119999999</v>
      </c>
    </row>
    <row r="572" spans="1:18" ht="13.5">
      <c r="A572" s="163" t="s">
        <v>301</v>
      </c>
      <c r="B572" s="163" t="s">
        <v>65</v>
      </c>
      <c r="C572" s="163" t="s">
        <v>223</v>
      </c>
      <c r="D572" s="163" t="s">
        <v>223</v>
      </c>
      <c r="E572" s="163">
        <v>8</v>
      </c>
      <c r="F572" s="164">
        <v>0</v>
      </c>
      <c r="G572" s="165">
        <v>0</v>
      </c>
      <c r="H572" s="165">
        <v>0</v>
      </c>
      <c r="I572" s="165">
        <v>171.85686999999999</v>
      </c>
      <c r="J572" s="165">
        <v>2.2096300000000002</v>
      </c>
      <c r="K572" s="165">
        <v>174.06649999999999</v>
      </c>
      <c r="L572" s="165">
        <v>2100.0468500000002</v>
      </c>
      <c r="M572" s="165">
        <v>0</v>
      </c>
      <c r="N572" s="165">
        <v>2100.0468500000002</v>
      </c>
      <c r="O572" s="165">
        <v>2274.1133500000001</v>
      </c>
      <c r="P572" s="165">
        <v>16389.663840000001</v>
      </c>
      <c r="Q572" s="165">
        <v>0</v>
      </c>
      <c r="R572" s="166">
        <v>16389.663840000001</v>
      </c>
    </row>
    <row r="573" spans="1:18" ht="13.5">
      <c r="A573" s="167"/>
      <c r="B573" s="167"/>
      <c r="C573" s="163" t="s">
        <v>302</v>
      </c>
      <c r="D573" s="163" t="s">
        <v>303</v>
      </c>
      <c r="E573" s="163">
        <v>47</v>
      </c>
      <c r="F573" s="164">
        <v>0</v>
      </c>
      <c r="G573" s="165">
        <v>0</v>
      </c>
      <c r="H573" s="165">
        <v>0</v>
      </c>
      <c r="I573" s="165">
        <v>66.898049999999998</v>
      </c>
      <c r="J573" s="165">
        <v>0</v>
      </c>
      <c r="K573" s="165">
        <v>66.898049999999998</v>
      </c>
      <c r="L573" s="165">
        <v>18.3932</v>
      </c>
      <c r="M573" s="165">
        <v>0</v>
      </c>
      <c r="N573" s="165">
        <v>18.3932</v>
      </c>
      <c r="O573" s="165">
        <v>85.291250000000005</v>
      </c>
      <c r="P573" s="165">
        <v>6478.1922400000003</v>
      </c>
      <c r="Q573" s="165">
        <v>0</v>
      </c>
      <c r="R573" s="166">
        <v>6478.1922400000003</v>
      </c>
    </row>
    <row r="574" spans="1:18" ht="13.5">
      <c r="A574" s="167"/>
      <c r="B574" s="163" t="s">
        <v>5</v>
      </c>
      <c r="C574" s="163" t="s">
        <v>5</v>
      </c>
      <c r="D574" s="163" t="s">
        <v>5</v>
      </c>
      <c r="E574" s="163">
        <v>2</v>
      </c>
      <c r="F574" s="164">
        <v>0</v>
      </c>
      <c r="G574" s="165">
        <v>0</v>
      </c>
      <c r="H574" s="165">
        <v>0</v>
      </c>
      <c r="I574" s="165">
        <v>219.21093999999999</v>
      </c>
      <c r="J574" s="165">
        <v>0.93522000000000005</v>
      </c>
      <c r="K574" s="165">
        <v>220.14616000000001</v>
      </c>
      <c r="L574" s="165">
        <v>16094.8673</v>
      </c>
      <c r="M574" s="165">
        <v>1.0233099999999999</v>
      </c>
      <c r="N574" s="165">
        <v>16095.890609999999</v>
      </c>
      <c r="O574" s="165">
        <v>16316.036769999999</v>
      </c>
      <c r="P574" s="165">
        <v>4414.2898700000005</v>
      </c>
      <c r="Q574" s="165">
        <v>0</v>
      </c>
      <c r="R574" s="166">
        <v>4414.2898700000005</v>
      </c>
    </row>
    <row r="575" spans="1:18" ht="13.5">
      <c r="A575" s="167"/>
      <c r="B575" s="167"/>
      <c r="C575" s="167"/>
      <c r="D575" s="163" t="s">
        <v>191</v>
      </c>
      <c r="E575" s="163">
        <v>14</v>
      </c>
      <c r="F575" s="164">
        <v>0</v>
      </c>
      <c r="G575" s="165">
        <v>0</v>
      </c>
      <c r="H575" s="165">
        <v>0</v>
      </c>
      <c r="I575" s="165">
        <v>195.03982999999999</v>
      </c>
      <c r="J575" s="165">
        <v>87.228449999999995</v>
      </c>
      <c r="K575" s="165">
        <v>282.26828</v>
      </c>
      <c r="L575" s="165">
        <v>4498.7779700000001</v>
      </c>
      <c r="M575" s="165">
        <v>0</v>
      </c>
      <c r="N575" s="165">
        <v>4498.7779700000001</v>
      </c>
      <c r="O575" s="165">
        <v>4781.0462500000003</v>
      </c>
      <c r="P575" s="165">
        <v>5336.4935999999998</v>
      </c>
      <c r="Q575" s="165">
        <v>0</v>
      </c>
      <c r="R575" s="166">
        <v>5336.4935999999998</v>
      </c>
    </row>
    <row r="576" spans="1:18" ht="13.5">
      <c r="A576" s="167"/>
      <c r="B576" s="167"/>
      <c r="C576" s="167"/>
      <c r="D576" s="163" t="s">
        <v>304</v>
      </c>
      <c r="E576" s="163">
        <v>62</v>
      </c>
      <c r="F576" s="164">
        <v>0</v>
      </c>
      <c r="G576" s="165">
        <v>0</v>
      </c>
      <c r="H576" s="165">
        <v>0</v>
      </c>
      <c r="I576" s="165">
        <v>32.765189999999997</v>
      </c>
      <c r="J576" s="165">
        <v>0</v>
      </c>
      <c r="K576" s="165">
        <v>32.765189999999997</v>
      </c>
      <c r="L576" s="165">
        <v>472.13941999999997</v>
      </c>
      <c r="M576" s="165">
        <v>0</v>
      </c>
      <c r="N576" s="165">
        <v>472.13941999999997</v>
      </c>
      <c r="O576" s="165">
        <v>504.90460999999999</v>
      </c>
      <c r="P576" s="165">
        <v>4112.6119200000003</v>
      </c>
      <c r="Q576" s="165">
        <v>0</v>
      </c>
      <c r="R576" s="166">
        <v>4112.6119200000003</v>
      </c>
    </row>
    <row r="577" spans="1:18" ht="13.5">
      <c r="A577" s="167"/>
      <c r="B577" s="167"/>
      <c r="C577" s="163" t="s">
        <v>215</v>
      </c>
      <c r="D577" s="163" t="s">
        <v>305</v>
      </c>
      <c r="E577" s="163">
        <v>51</v>
      </c>
      <c r="F577" s="164">
        <v>0</v>
      </c>
      <c r="G577" s="165">
        <v>0</v>
      </c>
      <c r="H577" s="165">
        <v>0</v>
      </c>
      <c r="I577" s="165">
        <v>160.17404000000002</v>
      </c>
      <c r="J577" s="165">
        <v>0</v>
      </c>
      <c r="K577" s="165">
        <v>160.17404000000002</v>
      </c>
      <c r="L577" s="165">
        <v>1134.9886399999998</v>
      </c>
      <c r="M577" s="165">
        <v>3.0584099999999999</v>
      </c>
      <c r="N577" s="165">
        <v>1138.0470500000001</v>
      </c>
      <c r="O577" s="165">
        <v>1298.22109</v>
      </c>
      <c r="P577" s="165">
        <v>2922.9828900000002</v>
      </c>
      <c r="Q577" s="165">
        <v>0</v>
      </c>
      <c r="R577" s="166">
        <v>2922.9828900000002</v>
      </c>
    </row>
    <row r="578" spans="1:18" ht="13.5">
      <c r="A578" s="167"/>
      <c r="B578" s="167"/>
      <c r="C578" s="163" t="s">
        <v>194</v>
      </c>
      <c r="D578" s="163" t="s">
        <v>226</v>
      </c>
      <c r="E578" s="163">
        <v>48</v>
      </c>
      <c r="F578" s="164">
        <v>0</v>
      </c>
      <c r="G578" s="165">
        <v>0</v>
      </c>
      <c r="H578" s="165">
        <v>0</v>
      </c>
      <c r="I578" s="165">
        <v>210.41974999999999</v>
      </c>
      <c r="J578" s="165">
        <v>0</v>
      </c>
      <c r="K578" s="165">
        <v>210.41974999999999</v>
      </c>
      <c r="L578" s="165">
        <v>127.51907000000001</v>
      </c>
      <c r="M578" s="165">
        <v>0</v>
      </c>
      <c r="N578" s="165">
        <v>127.51907000000001</v>
      </c>
      <c r="O578" s="165">
        <v>337.93882000000002</v>
      </c>
      <c r="P578" s="165">
        <v>2412.11465</v>
      </c>
      <c r="Q578" s="165">
        <v>0</v>
      </c>
      <c r="R578" s="166">
        <v>2412.11465</v>
      </c>
    </row>
    <row r="579" spans="1:18" ht="13.5">
      <c r="A579" s="167"/>
      <c r="B579" s="167"/>
      <c r="C579" s="167"/>
      <c r="D579" s="163" t="s">
        <v>195</v>
      </c>
      <c r="E579" s="163">
        <v>41</v>
      </c>
      <c r="F579" s="164">
        <v>0</v>
      </c>
      <c r="G579" s="165">
        <v>0</v>
      </c>
      <c r="H579" s="165">
        <v>0</v>
      </c>
      <c r="I579" s="165">
        <v>36.50179</v>
      </c>
      <c r="J579" s="165">
        <v>0</v>
      </c>
      <c r="K579" s="165">
        <v>36.50179</v>
      </c>
      <c r="L579" s="165">
        <v>638.40031999999997</v>
      </c>
      <c r="M579" s="165">
        <v>0</v>
      </c>
      <c r="N579" s="165">
        <v>638.40031999999997</v>
      </c>
      <c r="O579" s="165">
        <v>674.90210999999999</v>
      </c>
      <c r="P579" s="165">
        <v>5631.4211699999996</v>
      </c>
      <c r="Q579" s="165">
        <v>0</v>
      </c>
      <c r="R579" s="166">
        <v>5631.4211699999996</v>
      </c>
    </row>
    <row r="580" spans="1:18" ht="13.5">
      <c r="A580" s="167"/>
      <c r="B580" s="167"/>
      <c r="C580" s="163" t="s">
        <v>227</v>
      </c>
      <c r="D580" s="163" t="s">
        <v>228</v>
      </c>
      <c r="E580" s="163">
        <v>31</v>
      </c>
      <c r="F580" s="164">
        <v>0</v>
      </c>
      <c r="G580" s="165">
        <v>0</v>
      </c>
      <c r="H580" s="165">
        <v>0</v>
      </c>
      <c r="I580" s="165">
        <v>0</v>
      </c>
      <c r="J580" s="165">
        <v>0</v>
      </c>
      <c r="K580" s="165">
        <v>0</v>
      </c>
      <c r="L580" s="165">
        <v>0</v>
      </c>
      <c r="M580" s="165">
        <v>0</v>
      </c>
      <c r="N580" s="165">
        <v>0</v>
      </c>
      <c r="O580" s="165">
        <v>0</v>
      </c>
      <c r="P580" s="165">
        <v>1205.8678500000001</v>
      </c>
      <c r="Q580" s="165">
        <v>0</v>
      </c>
      <c r="R580" s="166">
        <v>1205.8678500000001</v>
      </c>
    </row>
    <row r="581" spans="1:18" ht="13.5">
      <c r="A581" s="167"/>
      <c r="B581" s="163" t="s">
        <v>6</v>
      </c>
      <c r="C581" s="163" t="s">
        <v>109</v>
      </c>
      <c r="D581" s="163" t="s">
        <v>6</v>
      </c>
      <c r="E581" s="163">
        <v>3</v>
      </c>
      <c r="F581" s="164">
        <v>0</v>
      </c>
      <c r="G581" s="165">
        <v>0</v>
      </c>
      <c r="H581" s="165">
        <v>0</v>
      </c>
      <c r="I581" s="165">
        <v>181.34435999999999</v>
      </c>
      <c r="J581" s="165">
        <v>5.9900000000000005E-3</v>
      </c>
      <c r="K581" s="165">
        <v>181.35034999999999</v>
      </c>
      <c r="L581" s="165">
        <v>3681.1776</v>
      </c>
      <c r="M581" s="165">
        <v>36.64761</v>
      </c>
      <c r="N581" s="165">
        <v>3717.82521</v>
      </c>
      <c r="O581" s="165">
        <v>3899.1755600000001</v>
      </c>
      <c r="P581" s="165">
        <v>8786.4364100000003</v>
      </c>
      <c r="Q581" s="165">
        <v>0</v>
      </c>
      <c r="R581" s="166">
        <v>8786.4364100000003</v>
      </c>
    </row>
    <row r="582" spans="1:18" ht="13.5">
      <c r="A582" s="167"/>
      <c r="B582" s="167"/>
      <c r="C582" s="163" t="s">
        <v>286</v>
      </c>
      <c r="D582" s="163" t="s">
        <v>286</v>
      </c>
      <c r="E582" s="163">
        <v>39</v>
      </c>
      <c r="F582" s="164">
        <v>0</v>
      </c>
      <c r="G582" s="165">
        <v>0</v>
      </c>
      <c r="H582" s="165">
        <v>0</v>
      </c>
      <c r="I582" s="165">
        <v>136.81179</v>
      </c>
      <c r="J582" s="165">
        <v>0</v>
      </c>
      <c r="K582" s="165">
        <v>136.81179</v>
      </c>
      <c r="L582" s="165">
        <v>350.89684999999997</v>
      </c>
      <c r="M582" s="165">
        <v>0</v>
      </c>
      <c r="N582" s="165">
        <v>350.89684999999997</v>
      </c>
      <c r="O582" s="165">
        <v>487.70864</v>
      </c>
      <c r="P582" s="165">
        <v>6307.55015</v>
      </c>
      <c r="Q582" s="165">
        <v>0</v>
      </c>
      <c r="R582" s="166">
        <v>6307.55015</v>
      </c>
    </row>
    <row r="583" spans="1:18" ht="13.5">
      <c r="A583" s="167"/>
      <c r="B583" s="167"/>
      <c r="C583" s="163" t="s">
        <v>306</v>
      </c>
      <c r="D583" s="163" t="s">
        <v>307</v>
      </c>
      <c r="E583" s="163">
        <v>50</v>
      </c>
      <c r="F583" s="164">
        <v>0</v>
      </c>
      <c r="G583" s="165">
        <v>0</v>
      </c>
      <c r="H583" s="165">
        <v>0</v>
      </c>
      <c r="I583" s="165">
        <v>145.38324</v>
      </c>
      <c r="J583" s="165">
        <v>0</v>
      </c>
      <c r="K583" s="165">
        <v>145.38324</v>
      </c>
      <c r="L583" s="165">
        <v>76.179310000000001</v>
      </c>
      <c r="M583" s="165">
        <v>0</v>
      </c>
      <c r="N583" s="165">
        <v>76.179310000000001</v>
      </c>
      <c r="O583" s="165">
        <v>221.56254999999999</v>
      </c>
      <c r="P583" s="165">
        <v>7779.4284400000006</v>
      </c>
      <c r="Q583" s="165">
        <v>0</v>
      </c>
      <c r="R583" s="166">
        <v>7779.4284400000006</v>
      </c>
    </row>
    <row r="584" spans="1:18" ht="13.5">
      <c r="A584" s="167"/>
      <c r="B584" s="167"/>
      <c r="C584" s="167"/>
      <c r="D584" s="163" t="s">
        <v>154</v>
      </c>
      <c r="E584" s="163">
        <v>18</v>
      </c>
      <c r="F584" s="164">
        <v>0</v>
      </c>
      <c r="G584" s="165">
        <v>0</v>
      </c>
      <c r="H584" s="165">
        <v>0</v>
      </c>
      <c r="I584" s="165">
        <v>0</v>
      </c>
      <c r="J584" s="165">
        <v>0</v>
      </c>
      <c r="K584" s="165">
        <v>0</v>
      </c>
      <c r="L584" s="165">
        <v>0</v>
      </c>
      <c r="M584" s="165">
        <v>0</v>
      </c>
      <c r="N584" s="165">
        <v>0</v>
      </c>
      <c r="O584" s="165">
        <v>0</v>
      </c>
      <c r="P584" s="165">
        <v>1503.9105</v>
      </c>
      <c r="Q584" s="165">
        <v>0</v>
      </c>
      <c r="R584" s="166">
        <v>1503.9105</v>
      </c>
    </row>
    <row r="585" spans="1:18" ht="13.5">
      <c r="A585" s="167"/>
      <c r="B585" s="167"/>
      <c r="C585" s="163" t="s">
        <v>308</v>
      </c>
      <c r="D585" s="163" t="s">
        <v>309</v>
      </c>
      <c r="E585" s="163">
        <v>38</v>
      </c>
      <c r="F585" s="164">
        <v>0</v>
      </c>
      <c r="G585" s="165">
        <v>0</v>
      </c>
      <c r="H585" s="165">
        <v>0</v>
      </c>
      <c r="I585" s="165">
        <v>412.86892</v>
      </c>
      <c r="J585" s="165">
        <v>0</v>
      </c>
      <c r="K585" s="165">
        <v>412.86892</v>
      </c>
      <c r="L585" s="165">
        <v>2265.6070600000003</v>
      </c>
      <c r="M585" s="165">
        <v>74.758589999999998</v>
      </c>
      <c r="N585" s="165">
        <v>2340.3656499999997</v>
      </c>
      <c r="O585" s="165">
        <v>2753.2345699999996</v>
      </c>
      <c r="P585" s="165">
        <v>9105.1294099999996</v>
      </c>
      <c r="Q585" s="165">
        <v>0</v>
      </c>
      <c r="R585" s="166">
        <v>9105.1294099999996</v>
      </c>
    </row>
    <row r="586" spans="1:18" ht="13.5">
      <c r="A586" s="167"/>
      <c r="B586" s="167"/>
      <c r="C586" s="163" t="s">
        <v>310</v>
      </c>
      <c r="D586" s="163" t="s">
        <v>311</v>
      </c>
      <c r="E586" s="163">
        <v>49</v>
      </c>
      <c r="F586" s="164">
        <v>0</v>
      </c>
      <c r="G586" s="165">
        <v>0</v>
      </c>
      <c r="H586" s="165">
        <v>0</v>
      </c>
      <c r="I586" s="165">
        <v>0</v>
      </c>
      <c r="J586" s="165">
        <v>0</v>
      </c>
      <c r="K586" s="165">
        <v>0</v>
      </c>
      <c r="L586" s="165">
        <v>0</v>
      </c>
      <c r="M586" s="165">
        <v>0</v>
      </c>
      <c r="N586" s="165">
        <v>0</v>
      </c>
      <c r="O586" s="165">
        <v>0</v>
      </c>
      <c r="P586" s="165">
        <v>1335.6251599999998</v>
      </c>
      <c r="Q586" s="165">
        <v>0</v>
      </c>
      <c r="R586" s="166">
        <v>1335.6251599999998</v>
      </c>
    </row>
    <row r="587" spans="1:18" ht="13.5">
      <c r="A587" s="167"/>
      <c r="B587" s="163" t="s">
        <v>8</v>
      </c>
      <c r="C587" s="163" t="s">
        <v>111</v>
      </c>
      <c r="D587" s="163" t="s">
        <v>200</v>
      </c>
      <c r="E587" s="163">
        <v>11</v>
      </c>
      <c r="F587" s="164">
        <v>0</v>
      </c>
      <c r="G587" s="165">
        <v>0</v>
      </c>
      <c r="H587" s="165">
        <v>0</v>
      </c>
      <c r="I587" s="165">
        <v>902.35482999999999</v>
      </c>
      <c r="J587" s="165">
        <v>0</v>
      </c>
      <c r="K587" s="165">
        <v>902.35482999999999</v>
      </c>
      <c r="L587" s="165">
        <v>28220.224710000002</v>
      </c>
      <c r="M587" s="165">
        <v>4.9681800000000003</v>
      </c>
      <c r="N587" s="165">
        <v>28225.192890000002</v>
      </c>
      <c r="O587" s="165">
        <v>29127.547719999999</v>
      </c>
      <c r="P587" s="165">
        <v>15095.069089999999</v>
      </c>
      <c r="Q587" s="165">
        <v>0</v>
      </c>
      <c r="R587" s="166">
        <v>15095.069089999999</v>
      </c>
    </row>
    <row r="588" spans="1:18" ht="13.5">
      <c r="A588" s="167"/>
      <c r="B588" s="163" t="s">
        <v>9</v>
      </c>
      <c r="C588" s="163" t="s">
        <v>287</v>
      </c>
      <c r="D588" s="163" t="s">
        <v>312</v>
      </c>
      <c r="E588" s="163">
        <v>59</v>
      </c>
      <c r="F588" s="164">
        <v>0</v>
      </c>
      <c r="G588" s="165">
        <v>0</v>
      </c>
      <c r="H588" s="165">
        <v>0</v>
      </c>
      <c r="I588" s="165">
        <v>205.07854</v>
      </c>
      <c r="J588" s="165">
        <v>0</v>
      </c>
      <c r="K588" s="165">
        <v>205.07854</v>
      </c>
      <c r="L588" s="165">
        <v>88.027690000000007</v>
      </c>
      <c r="M588" s="165">
        <v>0</v>
      </c>
      <c r="N588" s="165">
        <v>88.027690000000007</v>
      </c>
      <c r="O588" s="165">
        <v>293.10622999999998</v>
      </c>
      <c r="P588" s="165">
        <v>13244.98847</v>
      </c>
      <c r="Q588" s="165">
        <v>0</v>
      </c>
      <c r="R588" s="166">
        <v>13244.98847</v>
      </c>
    </row>
    <row r="589" spans="1:18" ht="13.5">
      <c r="A589" s="167"/>
      <c r="B589" s="163" t="s">
        <v>10</v>
      </c>
      <c r="C589" s="163" t="s">
        <v>313</v>
      </c>
      <c r="D589" s="163" t="s">
        <v>314</v>
      </c>
      <c r="E589" s="163">
        <v>55</v>
      </c>
      <c r="F589" s="164">
        <v>0</v>
      </c>
      <c r="G589" s="165">
        <v>0</v>
      </c>
      <c r="H589" s="165">
        <v>0</v>
      </c>
      <c r="I589" s="165">
        <v>0</v>
      </c>
      <c r="J589" s="165">
        <v>0</v>
      </c>
      <c r="K589" s="165">
        <v>0</v>
      </c>
      <c r="L589" s="165">
        <v>0</v>
      </c>
      <c r="M589" s="165">
        <v>0</v>
      </c>
      <c r="N589" s="165">
        <v>0</v>
      </c>
      <c r="O589" s="165">
        <v>0</v>
      </c>
      <c r="P589" s="165">
        <v>891.87419999999997</v>
      </c>
      <c r="Q589" s="165">
        <v>0</v>
      </c>
      <c r="R589" s="166">
        <v>891.87419999999997</v>
      </c>
    </row>
    <row r="590" spans="1:18" ht="13.5">
      <c r="A590" s="167"/>
      <c r="B590" s="167"/>
      <c r="C590" s="163" t="s">
        <v>10</v>
      </c>
      <c r="D590" s="163" t="s">
        <v>10</v>
      </c>
      <c r="E590" s="163">
        <v>40</v>
      </c>
      <c r="F590" s="164">
        <v>0</v>
      </c>
      <c r="G590" s="165">
        <v>0</v>
      </c>
      <c r="H590" s="165">
        <v>0</v>
      </c>
      <c r="I590" s="165">
        <v>100.10205999999999</v>
      </c>
      <c r="J590" s="165">
        <v>0</v>
      </c>
      <c r="K590" s="165">
        <v>100.10205999999999</v>
      </c>
      <c r="L590" s="165">
        <v>1969.2426699999999</v>
      </c>
      <c r="M590" s="165">
        <v>0</v>
      </c>
      <c r="N590" s="165">
        <v>1969.2426699999999</v>
      </c>
      <c r="O590" s="165">
        <v>2069.3447299999998</v>
      </c>
      <c r="P590" s="165">
        <v>4507.9356299999999</v>
      </c>
      <c r="Q590" s="165">
        <v>0</v>
      </c>
      <c r="R590" s="166">
        <v>4507.9356299999999</v>
      </c>
    </row>
    <row r="591" spans="1:18" ht="13.5">
      <c r="A591" s="167"/>
      <c r="B591" s="163" t="s">
        <v>113</v>
      </c>
      <c r="C591" s="163" t="s">
        <v>113</v>
      </c>
      <c r="D591" s="163" t="s">
        <v>113</v>
      </c>
      <c r="E591" s="163">
        <v>30</v>
      </c>
      <c r="F591" s="164">
        <v>0</v>
      </c>
      <c r="G591" s="165">
        <v>0</v>
      </c>
      <c r="H591" s="165">
        <v>0</v>
      </c>
      <c r="I591" s="165">
        <v>356.29561999999999</v>
      </c>
      <c r="J591" s="165">
        <v>0</v>
      </c>
      <c r="K591" s="165">
        <v>356.29561999999999</v>
      </c>
      <c r="L591" s="165">
        <v>1430.5386100000001</v>
      </c>
      <c r="M591" s="165">
        <v>0</v>
      </c>
      <c r="N591" s="165">
        <v>1430.5386100000001</v>
      </c>
      <c r="O591" s="165">
        <v>1786.8342299999999</v>
      </c>
      <c r="P591" s="165">
        <v>14595.080669999999</v>
      </c>
      <c r="Q591" s="165">
        <v>0</v>
      </c>
      <c r="R591" s="166">
        <v>14595.080669999999</v>
      </c>
    </row>
    <row r="592" spans="1:18" ht="13.5">
      <c r="A592" s="167"/>
      <c r="B592" s="167"/>
      <c r="C592" s="163" t="s">
        <v>114</v>
      </c>
      <c r="D592" s="163" t="s">
        <v>115</v>
      </c>
      <c r="E592" s="163">
        <v>46</v>
      </c>
      <c r="F592" s="164">
        <v>0</v>
      </c>
      <c r="G592" s="165">
        <v>0</v>
      </c>
      <c r="H592" s="165">
        <v>0</v>
      </c>
      <c r="I592" s="165">
        <v>211.81357999999997</v>
      </c>
      <c r="J592" s="165">
        <v>8.0000000000000007E-5</v>
      </c>
      <c r="K592" s="165">
        <v>211.81366</v>
      </c>
      <c r="L592" s="165">
        <v>711.28221999999994</v>
      </c>
      <c r="M592" s="165">
        <v>0</v>
      </c>
      <c r="N592" s="165">
        <v>711.28221999999994</v>
      </c>
      <c r="O592" s="165">
        <v>923.09587999999997</v>
      </c>
      <c r="P592" s="165">
        <v>13112.909619999999</v>
      </c>
      <c r="Q592" s="165">
        <v>0</v>
      </c>
      <c r="R592" s="166">
        <v>13112.909619999999</v>
      </c>
    </row>
    <row r="593" spans="1:18" ht="13.5">
      <c r="A593" s="167"/>
      <c r="B593" s="163" t="s">
        <v>12</v>
      </c>
      <c r="C593" s="163" t="s">
        <v>12</v>
      </c>
      <c r="D593" s="163" t="s">
        <v>12</v>
      </c>
      <c r="E593" s="163">
        <v>64</v>
      </c>
      <c r="F593" s="164">
        <v>0</v>
      </c>
      <c r="G593" s="165">
        <v>0</v>
      </c>
      <c r="H593" s="165">
        <v>0</v>
      </c>
      <c r="I593" s="165">
        <v>3.5180700000000003</v>
      </c>
      <c r="J593" s="165">
        <v>0</v>
      </c>
      <c r="K593" s="165">
        <v>3.5180700000000003</v>
      </c>
      <c r="L593" s="165">
        <v>1368.81017</v>
      </c>
      <c r="M593" s="165">
        <v>0</v>
      </c>
      <c r="N593" s="165">
        <v>1368.81017</v>
      </c>
      <c r="O593" s="165">
        <v>1372.3282400000001</v>
      </c>
      <c r="P593" s="165">
        <v>1469.9298600000002</v>
      </c>
      <c r="Q593" s="165">
        <v>0</v>
      </c>
      <c r="R593" s="166">
        <v>1469.9298600000002</v>
      </c>
    </row>
    <row r="594" spans="1:18" ht="13.5">
      <c r="A594" s="167"/>
      <c r="B594" s="163" t="s">
        <v>120</v>
      </c>
      <c r="C594" s="163" t="s">
        <v>121</v>
      </c>
      <c r="D594" s="163" t="s">
        <v>121</v>
      </c>
      <c r="E594" s="163">
        <v>54</v>
      </c>
      <c r="F594" s="164">
        <v>0</v>
      </c>
      <c r="G594" s="165">
        <v>0</v>
      </c>
      <c r="H594" s="165">
        <v>0</v>
      </c>
      <c r="I594" s="165">
        <v>531.36847999999998</v>
      </c>
      <c r="J594" s="165">
        <v>0</v>
      </c>
      <c r="K594" s="165">
        <v>531.36847999999998</v>
      </c>
      <c r="L594" s="165">
        <v>445.39603999999997</v>
      </c>
      <c r="M594" s="165">
        <v>0.22159999999999999</v>
      </c>
      <c r="N594" s="165">
        <v>445.61763999999999</v>
      </c>
      <c r="O594" s="165">
        <v>976.98612000000003</v>
      </c>
      <c r="P594" s="165">
        <v>4750.48963</v>
      </c>
      <c r="Q594" s="165">
        <v>0</v>
      </c>
      <c r="R594" s="166">
        <v>4750.48963</v>
      </c>
    </row>
    <row r="595" spans="1:18" ht="13.5">
      <c r="A595" s="167"/>
      <c r="B595" s="167"/>
      <c r="C595" s="167"/>
      <c r="D595" s="163" t="s">
        <v>250</v>
      </c>
      <c r="E595" s="163">
        <v>37</v>
      </c>
      <c r="F595" s="164">
        <v>0</v>
      </c>
      <c r="G595" s="165">
        <v>0</v>
      </c>
      <c r="H595" s="165">
        <v>0</v>
      </c>
      <c r="I595" s="165">
        <v>151.96996999999999</v>
      </c>
      <c r="J595" s="165">
        <v>6.4060000000000006E-2</v>
      </c>
      <c r="K595" s="165">
        <v>152.03403</v>
      </c>
      <c r="L595" s="165">
        <v>492.91659000000004</v>
      </c>
      <c r="M595" s="165">
        <v>0</v>
      </c>
      <c r="N595" s="165">
        <v>492.91659000000004</v>
      </c>
      <c r="O595" s="165">
        <v>644.95061999999996</v>
      </c>
      <c r="P595" s="165">
        <v>9005.9857300000003</v>
      </c>
      <c r="Q595" s="165">
        <v>0</v>
      </c>
      <c r="R595" s="166">
        <v>9005.9857300000003</v>
      </c>
    </row>
    <row r="596" spans="1:18" ht="13.5">
      <c r="A596" s="167"/>
      <c r="B596" s="167"/>
      <c r="C596" s="163" t="s">
        <v>122</v>
      </c>
      <c r="D596" s="163" t="s">
        <v>123</v>
      </c>
      <c r="E596" s="163">
        <v>27</v>
      </c>
      <c r="F596" s="164">
        <v>0</v>
      </c>
      <c r="G596" s="165">
        <v>0</v>
      </c>
      <c r="H596" s="165">
        <v>0</v>
      </c>
      <c r="I596" s="165">
        <v>148.59457999999998</v>
      </c>
      <c r="J596" s="165">
        <v>1.8307200000000001</v>
      </c>
      <c r="K596" s="165">
        <v>150.42529999999999</v>
      </c>
      <c r="L596" s="165">
        <v>7153.6550399999996</v>
      </c>
      <c r="M596" s="165">
        <v>7.1952600000000002</v>
      </c>
      <c r="N596" s="165">
        <v>7160.8503000000001</v>
      </c>
      <c r="O596" s="165">
        <v>7311.2755999999999</v>
      </c>
      <c r="P596" s="165">
        <v>7834.6273799999999</v>
      </c>
      <c r="Q596" s="165">
        <v>0</v>
      </c>
      <c r="R596" s="166">
        <v>7834.6273799999999</v>
      </c>
    </row>
    <row r="597" spans="1:18" ht="13.5">
      <c r="A597" s="167"/>
      <c r="B597" s="167"/>
      <c r="C597" s="163" t="s">
        <v>256</v>
      </c>
      <c r="D597" s="163" t="s">
        <v>315</v>
      </c>
      <c r="E597" s="163">
        <v>56</v>
      </c>
      <c r="F597" s="164">
        <v>0</v>
      </c>
      <c r="G597" s="165">
        <v>0</v>
      </c>
      <c r="H597" s="165">
        <v>0</v>
      </c>
      <c r="I597" s="165">
        <v>61.496000000000002</v>
      </c>
      <c r="J597" s="165">
        <v>0</v>
      </c>
      <c r="K597" s="165">
        <v>61.496000000000002</v>
      </c>
      <c r="L597" s="165">
        <v>87.347499999999997</v>
      </c>
      <c r="M597" s="165">
        <v>0</v>
      </c>
      <c r="N597" s="165">
        <v>87.347499999999997</v>
      </c>
      <c r="O597" s="165">
        <v>148.84350000000001</v>
      </c>
      <c r="P597" s="165">
        <v>6052.8463899999997</v>
      </c>
      <c r="Q597" s="165">
        <v>0</v>
      </c>
      <c r="R597" s="166">
        <v>6052.8463899999997</v>
      </c>
    </row>
    <row r="598" spans="1:18" ht="13.5">
      <c r="A598" s="167"/>
      <c r="B598" s="163" t="s">
        <v>14</v>
      </c>
      <c r="C598" s="163" t="s">
        <v>125</v>
      </c>
      <c r="D598" s="163" t="s">
        <v>260</v>
      </c>
      <c r="E598" s="163">
        <v>33</v>
      </c>
      <c r="F598" s="164">
        <v>0</v>
      </c>
      <c r="G598" s="165">
        <v>0</v>
      </c>
      <c r="H598" s="165">
        <v>0</v>
      </c>
      <c r="I598" s="165">
        <v>0</v>
      </c>
      <c r="J598" s="165">
        <v>0</v>
      </c>
      <c r="K598" s="165">
        <v>0</v>
      </c>
      <c r="L598" s="165">
        <v>0</v>
      </c>
      <c r="M598" s="165">
        <v>0</v>
      </c>
      <c r="N598" s="165">
        <v>0</v>
      </c>
      <c r="O598" s="165">
        <v>0</v>
      </c>
      <c r="P598" s="165">
        <v>2673.46506</v>
      </c>
      <c r="Q598" s="165">
        <v>0</v>
      </c>
      <c r="R598" s="166">
        <v>2673.46506</v>
      </c>
    </row>
    <row r="599" spans="1:18" ht="13.5">
      <c r="A599" s="167"/>
      <c r="B599" s="167"/>
      <c r="C599" s="163" t="s">
        <v>203</v>
      </c>
      <c r="D599" s="163" t="s">
        <v>204</v>
      </c>
      <c r="E599" s="163">
        <v>63</v>
      </c>
      <c r="F599" s="164">
        <v>0</v>
      </c>
      <c r="G599" s="165">
        <v>0</v>
      </c>
      <c r="H599" s="165">
        <v>0</v>
      </c>
      <c r="I599" s="165">
        <v>3.1895700000000002</v>
      </c>
      <c r="J599" s="165">
        <v>0</v>
      </c>
      <c r="K599" s="165">
        <v>3.1895700000000002</v>
      </c>
      <c r="L599" s="165">
        <v>32.133209999999998</v>
      </c>
      <c r="M599" s="165">
        <v>0</v>
      </c>
      <c r="N599" s="165">
        <v>32.133209999999998</v>
      </c>
      <c r="O599" s="165">
        <v>35.322780000000002</v>
      </c>
      <c r="P599" s="165">
        <v>8110.2864200000004</v>
      </c>
      <c r="Q599" s="165">
        <v>0</v>
      </c>
      <c r="R599" s="166">
        <v>8110.2864200000004</v>
      </c>
    </row>
    <row r="600" spans="1:18" ht="13.5">
      <c r="A600" s="167"/>
      <c r="B600" s="167"/>
      <c r="C600" s="163" t="s">
        <v>128</v>
      </c>
      <c r="D600" s="163" t="s">
        <v>128</v>
      </c>
      <c r="E600" s="163">
        <v>26</v>
      </c>
      <c r="F600" s="164">
        <v>0</v>
      </c>
      <c r="G600" s="165">
        <v>0</v>
      </c>
      <c r="H600" s="165">
        <v>0</v>
      </c>
      <c r="I600" s="165">
        <v>117.21839</v>
      </c>
      <c r="J600" s="165">
        <v>0.21983000000000003</v>
      </c>
      <c r="K600" s="165">
        <v>117.43822</v>
      </c>
      <c r="L600" s="165">
        <v>7195.4438899999996</v>
      </c>
      <c r="M600" s="165">
        <v>0</v>
      </c>
      <c r="N600" s="165">
        <v>7195.4438899999996</v>
      </c>
      <c r="O600" s="165">
        <v>7312.8821100000005</v>
      </c>
      <c r="P600" s="165">
        <v>7852.0021999999999</v>
      </c>
      <c r="Q600" s="165">
        <v>0</v>
      </c>
      <c r="R600" s="166">
        <v>7852.0021999999999</v>
      </c>
    </row>
    <row r="601" spans="1:18" ht="13.5">
      <c r="A601" s="167"/>
      <c r="B601" s="167"/>
      <c r="C601" s="163" t="s">
        <v>130</v>
      </c>
      <c r="D601" s="163" t="s">
        <v>130</v>
      </c>
      <c r="E601" s="163">
        <v>57</v>
      </c>
      <c r="F601" s="164">
        <v>0</v>
      </c>
      <c r="G601" s="165">
        <v>0</v>
      </c>
      <c r="H601" s="165">
        <v>0</v>
      </c>
      <c r="I601" s="165">
        <v>0.30149999999999999</v>
      </c>
      <c r="J601" s="165">
        <v>0</v>
      </c>
      <c r="K601" s="165">
        <v>0.30149999999999999</v>
      </c>
      <c r="L601" s="165">
        <v>4.7229999999999994E-2</v>
      </c>
      <c r="M601" s="165">
        <v>0</v>
      </c>
      <c r="N601" s="165">
        <v>4.7229999999999994E-2</v>
      </c>
      <c r="O601" s="165">
        <v>0.34873000000000004</v>
      </c>
      <c r="P601" s="165">
        <v>5056.53125</v>
      </c>
      <c r="Q601" s="165">
        <v>0</v>
      </c>
      <c r="R601" s="166">
        <v>5056.53125</v>
      </c>
    </row>
    <row r="602" spans="1:18" ht="13.5">
      <c r="A602" s="167"/>
      <c r="B602" s="163" t="s">
        <v>16</v>
      </c>
      <c r="C602" s="163" t="s">
        <v>16</v>
      </c>
      <c r="D602" s="163" t="s">
        <v>139</v>
      </c>
      <c r="E602" s="163">
        <v>15</v>
      </c>
      <c r="F602" s="164">
        <v>0</v>
      </c>
      <c r="G602" s="165">
        <v>0</v>
      </c>
      <c r="H602" s="165">
        <v>0</v>
      </c>
      <c r="I602" s="165">
        <v>500.39463000000001</v>
      </c>
      <c r="J602" s="165">
        <v>17.40673</v>
      </c>
      <c r="K602" s="165">
        <v>517.80135999999993</v>
      </c>
      <c r="L602" s="165">
        <v>7650.7826500000001</v>
      </c>
      <c r="M602" s="165">
        <v>0</v>
      </c>
      <c r="N602" s="165">
        <v>7650.7826500000001</v>
      </c>
      <c r="O602" s="165">
        <v>8168.5840099999996</v>
      </c>
      <c r="P602" s="165">
        <v>18100.946609999999</v>
      </c>
      <c r="Q602" s="165">
        <v>0</v>
      </c>
      <c r="R602" s="166">
        <v>18100.946609999999</v>
      </c>
    </row>
    <row r="603" spans="1:18" ht="13.5">
      <c r="A603" s="167"/>
      <c r="B603" s="167"/>
      <c r="C603" s="167"/>
      <c r="D603" s="167"/>
      <c r="E603" s="168">
        <v>24</v>
      </c>
      <c r="F603" s="169">
        <v>0</v>
      </c>
      <c r="G603" s="121">
        <v>0</v>
      </c>
      <c r="H603" s="121">
        <v>0</v>
      </c>
      <c r="I603" s="121">
        <v>788.00609999999995</v>
      </c>
      <c r="J603" s="121">
        <v>5.4115600000000006</v>
      </c>
      <c r="K603" s="121">
        <v>793.41766000000007</v>
      </c>
      <c r="L603" s="121">
        <v>9401.1237799999999</v>
      </c>
      <c r="M603" s="121">
        <v>25.590790000000002</v>
      </c>
      <c r="N603" s="121">
        <v>9426.7145700000001</v>
      </c>
      <c r="O603" s="121">
        <v>10220.132230000001</v>
      </c>
      <c r="P603" s="121">
        <v>19863.21443</v>
      </c>
      <c r="Q603" s="121">
        <v>29.464179999999999</v>
      </c>
      <c r="R603" s="170">
        <v>19892.678609999999</v>
      </c>
    </row>
    <row r="604" spans="1:18" ht="13.5">
      <c r="A604" s="167"/>
      <c r="B604" s="167"/>
      <c r="C604" s="167"/>
      <c r="D604" s="167"/>
      <c r="E604" s="168">
        <v>52</v>
      </c>
      <c r="F604" s="169">
        <v>0</v>
      </c>
      <c r="G604" s="121">
        <v>0</v>
      </c>
      <c r="H604" s="121">
        <v>0</v>
      </c>
      <c r="I604" s="121">
        <v>121.00369999999999</v>
      </c>
      <c r="J604" s="121">
        <v>5.6536599999999995</v>
      </c>
      <c r="K604" s="121">
        <v>126.65736</v>
      </c>
      <c r="L604" s="121">
        <v>2573.6930000000002</v>
      </c>
      <c r="M604" s="121">
        <v>0</v>
      </c>
      <c r="N604" s="121">
        <v>2573.6930000000002</v>
      </c>
      <c r="O604" s="121">
        <v>2700.3503599999999</v>
      </c>
      <c r="P604" s="121">
        <v>13971.033369999999</v>
      </c>
      <c r="Q604" s="121">
        <v>0</v>
      </c>
      <c r="R604" s="170">
        <v>13971.033369999999</v>
      </c>
    </row>
    <row r="605" spans="1:18" ht="13.5">
      <c r="A605" s="167"/>
      <c r="B605" s="167"/>
      <c r="C605" s="167"/>
      <c r="D605" s="163" t="s">
        <v>140</v>
      </c>
      <c r="E605" s="163">
        <v>12</v>
      </c>
      <c r="F605" s="164">
        <v>0</v>
      </c>
      <c r="G605" s="165">
        <v>0</v>
      </c>
      <c r="H605" s="165">
        <v>0</v>
      </c>
      <c r="I605" s="165">
        <v>709.67583999999999</v>
      </c>
      <c r="J605" s="165">
        <v>9.2437000000000005</v>
      </c>
      <c r="K605" s="165">
        <v>718.91953999999998</v>
      </c>
      <c r="L605" s="165">
        <v>4492.2561399999995</v>
      </c>
      <c r="M605" s="165">
        <v>0</v>
      </c>
      <c r="N605" s="165">
        <v>4492.2561399999995</v>
      </c>
      <c r="O605" s="165">
        <v>5211.1756799999994</v>
      </c>
      <c r="P605" s="165">
        <v>7903.69265</v>
      </c>
      <c r="Q605" s="165">
        <v>0</v>
      </c>
      <c r="R605" s="166">
        <v>7903.69265</v>
      </c>
    </row>
    <row r="606" spans="1:18" ht="13.5">
      <c r="A606" s="167"/>
      <c r="B606" s="167"/>
      <c r="C606" s="167"/>
      <c r="D606" s="163" t="s">
        <v>141</v>
      </c>
      <c r="E606" s="163">
        <v>10</v>
      </c>
      <c r="F606" s="164">
        <v>0</v>
      </c>
      <c r="G606" s="165">
        <v>0</v>
      </c>
      <c r="H606" s="165">
        <v>0</v>
      </c>
      <c r="I606" s="165">
        <v>321.51425</v>
      </c>
      <c r="J606" s="165">
        <v>3.7235</v>
      </c>
      <c r="K606" s="165">
        <v>325.23775000000001</v>
      </c>
      <c r="L606" s="165">
        <v>10476.96378</v>
      </c>
      <c r="M606" s="165">
        <v>53.974830000000004</v>
      </c>
      <c r="N606" s="165">
        <v>10530.938609999999</v>
      </c>
      <c r="O606" s="165">
        <v>10856.176359999999</v>
      </c>
      <c r="P606" s="165">
        <v>10457.94397</v>
      </c>
      <c r="Q606" s="165">
        <v>0</v>
      </c>
      <c r="R606" s="166">
        <v>10457.94397</v>
      </c>
    </row>
    <row r="607" spans="1:18" ht="13.5">
      <c r="A607" s="167"/>
      <c r="B607" s="167"/>
      <c r="C607" s="167"/>
      <c r="D607" s="163" t="s">
        <v>16</v>
      </c>
      <c r="E607" s="163">
        <v>1</v>
      </c>
      <c r="F607" s="164">
        <v>0</v>
      </c>
      <c r="G607" s="165">
        <v>0</v>
      </c>
      <c r="H607" s="165">
        <v>0</v>
      </c>
      <c r="I607" s="165">
        <v>1292.25792</v>
      </c>
      <c r="J607" s="165">
        <v>6.8037999999999998</v>
      </c>
      <c r="K607" s="165">
        <v>1299.0617199999999</v>
      </c>
      <c r="L607" s="165">
        <v>42458.765579999999</v>
      </c>
      <c r="M607" s="165">
        <v>117.78455</v>
      </c>
      <c r="N607" s="165">
        <v>42576.550130000003</v>
      </c>
      <c r="O607" s="165">
        <v>43875.611850000001</v>
      </c>
      <c r="P607" s="165">
        <v>5054.9025099999999</v>
      </c>
      <c r="Q607" s="165">
        <v>0</v>
      </c>
      <c r="R607" s="166">
        <v>5054.9025099999999</v>
      </c>
    </row>
    <row r="608" spans="1:18" ht="13.5">
      <c r="A608" s="167"/>
      <c r="B608" s="167"/>
      <c r="C608" s="167"/>
      <c r="D608" s="163" t="s">
        <v>144</v>
      </c>
      <c r="E608" s="163">
        <v>7</v>
      </c>
      <c r="F608" s="164">
        <v>0</v>
      </c>
      <c r="G608" s="165">
        <v>0</v>
      </c>
      <c r="H608" s="165">
        <v>0</v>
      </c>
      <c r="I608" s="165">
        <v>171.97128000000001</v>
      </c>
      <c r="J608" s="165">
        <v>38.607120000000002</v>
      </c>
      <c r="K608" s="165">
        <v>210.57839999999999</v>
      </c>
      <c r="L608" s="165">
        <v>30600.37196</v>
      </c>
      <c r="M608" s="165">
        <v>3.06542</v>
      </c>
      <c r="N608" s="165">
        <v>30603.437379999999</v>
      </c>
      <c r="O608" s="165">
        <v>30814.015780000002</v>
      </c>
      <c r="P608" s="165">
        <v>18745.909780000002</v>
      </c>
      <c r="Q608" s="165">
        <v>0</v>
      </c>
      <c r="R608" s="166">
        <v>18745.909780000002</v>
      </c>
    </row>
    <row r="609" spans="1:18" ht="13.5">
      <c r="A609" s="167"/>
      <c r="B609" s="167"/>
      <c r="C609" s="167"/>
      <c r="D609" s="163" t="s">
        <v>148</v>
      </c>
      <c r="E609" s="163">
        <v>13</v>
      </c>
      <c r="F609" s="164">
        <v>0</v>
      </c>
      <c r="G609" s="165">
        <v>0</v>
      </c>
      <c r="H609" s="165">
        <v>0</v>
      </c>
      <c r="I609" s="165">
        <v>260.00227000000001</v>
      </c>
      <c r="J609" s="165">
        <v>0.10162</v>
      </c>
      <c r="K609" s="165">
        <v>260.10389000000004</v>
      </c>
      <c r="L609" s="165">
        <v>3293.73038</v>
      </c>
      <c r="M609" s="165">
        <v>5.7263000000000002</v>
      </c>
      <c r="N609" s="165">
        <v>3299.4566800000002</v>
      </c>
      <c r="O609" s="165">
        <v>3559.5605699999996</v>
      </c>
      <c r="P609" s="165">
        <v>15513.234179999999</v>
      </c>
      <c r="Q609" s="165">
        <v>69.800429999999992</v>
      </c>
      <c r="R609" s="166">
        <v>15583.034609999999</v>
      </c>
    </row>
    <row r="610" spans="1:18" ht="13.5">
      <c r="A610" s="167"/>
      <c r="B610" s="167"/>
      <c r="C610" s="167"/>
      <c r="D610" s="163" t="s">
        <v>149</v>
      </c>
      <c r="E610" s="163">
        <v>4</v>
      </c>
      <c r="F610" s="164">
        <v>0</v>
      </c>
      <c r="G610" s="165">
        <v>0</v>
      </c>
      <c r="H610" s="165">
        <v>0</v>
      </c>
      <c r="I610" s="165">
        <v>6356.4413099999992</v>
      </c>
      <c r="J610" s="165">
        <v>500.11000999999999</v>
      </c>
      <c r="K610" s="165">
        <v>6856.5513200000005</v>
      </c>
      <c r="L610" s="165">
        <v>284872.55283999996</v>
      </c>
      <c r="M610" s="165">
        <v>526.93992000000003</v>
      </c>
      <c r="N610" s="165">
        <v>285399.49275999999</v>
      </c>
      <c r="O610" s="165">
        <v>292256.04407999996</v>
      </c>
      <c r="P610" s="165">
        <v>130735.41786</v>
      </c>
      <c r="Q610" s="165">
        <v>2310.4903999999997</v>
      </c>
      <c r="R610" s="166">
        <v>133045.90826</v>
      </c>
    </row>
    <row r="611" spans="1:18" ht="13.5">
      <c r="A611" s="167"/>
      <c r="B611" s="167"/>
      <c r="C611" s="167"/>
      <c r="D611" s="163" t="s">
        <v>151</v>
      </c>
      <c r="E611" s="163">
        <v>5</v>
      </c>
      <c r="F611" s="164">
        <v>0</v>
      </c>
      <c r="G611" s="165">
        <v>0</v>
      </c>
      <c r="H611" s="165">
        <v>0</v>
      </c>
      <c r="I611" s="165">
        <v>287.08064000000002</v>
      </c>
      <c r="J611" s="165">
        <v>6.6349999999999992E-2</v>
      </c>
      <c r="K611" s="165">
        <v>287.14699000000002</v>
      </c>
      <c r="L611" s="165">
        <v>13333.622539999998</v>
      </c>
      <c r="M611" s="165">
        <v>5.9206599999999998</v>
      </c>
      <c r="N611" s="165">
        <v>13339.5432</v>
      </c>
      <c r="O611" s="165">
        <v>13626.690189999999</v>
      </c>
      <c r="P611" s="165">
        <v>11168.382119999998</v>
      </c>
      <c r="Q611" s="165">
        <v>0</v>
      </c>
      <c r="R611" s="166">
        <v>11168.382119999998</v>
      </c>
    </row>
    <row r="612" spans="1:18" ht="13.5">
      <c r="A612" s="167"/>
      <c r="B612" s="167"/>
      <c r="C612" s="167"/>
      <c r="D612" s="167"/>
      <c r="E612" s="168">
        <v>22</v>
      </c>
      <c r="F612" s="169">
        <v>0</v>
      </c>
      <c r="G612" s="121">
        <v>0</v>
      </c>
      <c r="H612" s="121">
        <v>0</v>
      </c>
      <c r="I612" s="121">
        <v>355.94855999999999</v>
      </c>
      <c r="J612" s="121">
        <v>11.442020000000001</v>
      </c>
      <c r="K612" s="121">
        <v>367.39058</v>
      </c>
      <c r="L612" s="121">
        <v>6987.23614</v>
      </c>
      <c r="M612" s="121">
        <v>0</v>
      </c>
      <c r="N612" s="121">
        <v>6987.23614</v>
      </c>
      <c r="O612" s="121">
        <v>7354.6267199999993</v>
      </c>
      <c r="P612" s="121">
        <v>14655.194880000001</v>
      </c>
      <c r="Q612" s="121">
        <v>0</v>
      </c>
      <c r="R612" s="170">
        <v>14655.194880000001</v>
      </c>
    </row>
    <row r="613" spans="1:18" ht="13.5">
      <c r="A613" s="167"/>
      <c r="B613" s="167"/>
      <c r="C613" s="167"/>
      <c r="D613" s="167"/>
      <c r="E613" s="168">
        <v>60</v>
      </c>
      <c r="F613" s="169">
        <v>0</v>
      </c>
      <c r="G613" s="121">
        <v>0</v>
      </c>
      <c r="H613" s="121">
        <v>0</v>
      </c>
      <c r="I613" s="121">
        <v>190.80835000000002</v>
      </c>
      <c r="J613" s="121">
        <v>0</v>
      </c>
      <c r="K613" s="121">
        <v>190.80835000000002</v>
      </c>
      <c r="L613" s="121">
        <v>4262.9474</v>
      </c>
      <c r="M613" s="121">
        <v>0</v>
      </c>
      <c r="N613" s="121">
        <v>4262.9474</v>
      </c>
      <c r="O613" s="121">
        <v>4453.7557500000003</v>
      </c>
      <c r="P613" s="121">
        <v>8762.5625600000003</v>
      </c>
      <c r="Q613" s="121">
        <v>0</v>
      </c>
      <c r="R613" s="170">
        <v>8762.5625600000003</v>
      </c>
    </row>
    <row r="614" spans="1:18" ht="13.5">
      <c r="A614" s="167"/>
      <c r="B614" s="167"/>
      <c r="C614" s="167"/>
      <c r="D614" s="163" t="s">
        <v>152</v>
      </c>
      <c r="E614" s="163">
        <v>6</v>
      </c>
      <c r="F614" s="164">
        <v>0</v>
      </c>
      <c r="G614" s="165">
        <v>0</v>
      </c>
      <c r="H614" s="165">
        <v>0</v>
      </c>
      <c r="I614" s="165">
        <v>424.65019999999998</v>
      </c>
      <c r="J614" s="165">
        <v>42.346969999999999</v>
      </c>
      <c r="K614" s="165">
        <v>466.99716999999998</v>
      </c>
      <c r="L614" s="165">
        <v>17455.622950000001</v>
      </c>
      <c r="M614" s="165">
        <v>5.4946099999999998</v>
      </c>
      <c r="N614" s="165">
        <v>17461.117559999999</v>
      </c>
      <c r="O614" s="165">
        <v>17928.114730000001</v>
      </c>
      <c r="P614" s="165">
        <v>17540.0995</v>
      </c>
      <c r="Q614" s="165">
        <v>0</v>
      </c>
      <c r="R614" s="166">
        <v>17540.0995</v>
      </c>
    </row>
    <row r="615" spans="1:18" ht="13.5">
      <c r="A615" s="167"/>
      <c r="B615" s="167"/>
      <c r="C615" s="167"/>
      <c r="D615" s="167"/>
      <c r="E615" s="168">
        <v>58</v>
      </c>
      <c r="F615" s="169">
        <v>0</v>
      </c>
      <c r="G615" s="121">
        <v>0</v>
      </c>
      <c r="H615" s="121">
        <v>0</v>
      </c>
      <c r="I615" s="121">
        <v>386.38893999999999</v>
      </c>
      <c r="J615" s="121">
        <v>32.45393</v>
      </c>
      <c r="K615" s="121">
        <v>418.84287</v>
      </c>
      <c r="L615" s="121">
        <v>2589.2894999999999</v>
      </c>
      <c r="M615" s="121">
        <v>35.98809</v>
      </c>
      <c r="N615" s="121">
        <v>2625.2775899999997</v>
      </c>
      <c r="O615" s="121">
        <v>3044.1204600000001</v>
      </c>
      <c r="P615" s="121">
        <v>13473.199720000001</v>
      </c>
      <c r="Q615" s="121">
        <v>0</v>
      </c>
      <c r="R615" s="170">
        <v>13473.199720000001</v>
      </c>
    </row>
    <row r="616" spans="1:18" ht="13.5">
      <c r="A616" s="167"/>
      <c r="B616" s="167"/>
      <c r="C616" s="167"/>
      <c r="D616" s="163" t="s">
        <v>157</v>
      </c>
      <c r="E616" s="163">
        <v>29</v>
      </c>
      <c r="F616" s="164">
        <v>0</v>
      </c>
      <c r="G616" s="165">
        <v>0</v>
      </c>
      <c r="H616" s="165">
        <v>0</v>
      </c>
      <c r="I616" s="165">
        <v>295.34303000000006</v>
      </c>
      <c r="J616" s="165">
        <v>0.34906999999999999</v>
      </c>
      <c r="K616" s="165">
        <v>295.69209999999998</v>
      </c>
      <c r="L616" s="165">
        <v>6894.00947</v>
      </c>
      <c r="M616" s="165">
        <v>0.51934000000000002</v>
      </c>
      <c r="N616" s="165">
        <v>6894.5288099999998</v>
      </c>
      <c r="O616" s="165">
        <v>7190.22091</v>
      </c>
      <c r="P616" s="165">
        <v>15655.628289999999</v>
      </c>
      <c r="Q616" s="165">
        <v>0</v>
      </c>
      <c r="R616" s="166">
        <v>15655.628289999999</v>
      </c>
    </row>
    <row r="617" spans="1:18" ht="13.5">
      <c r="A617" s="167"/>
      <c r="B617" s="167"/>
      <c r="C617" s="167"/>
      <c r="D617" s="163" t="s">
        <v>158</v>
      </c>
      <c r="E617" s="163">
        <v>28</v>
      </c>
      <c r="F617" s="164">
        <v>0</v>
      </c>
      <c r="G617" s="165">
        <v>0</v>
      </c>
      <c r="H617" s="165">
        <v>0</v>
      </c>
      <c r="I617" s="165">
        <v>294.44706000000002</v>
      </c>
      <c r="J617" s="165">
        <v>143.31984</v>
      </c>
      <c r="K617" s="165">
        <v>437.76690000000002</v>
      </c>
      <c r="L617" s="165">
        <v>5116.5125199999993</v>
      </c>
      <c r="M617" s="165">
        <v>0</v>
      </c>
      <c r="N617" s="165">
        <v>5116.5125199999993</v>
      </c>
      <c r="O617" s="165">
        <v>5554.2794199999998</v>
      </c>
      <c r="P617" s="165">
        <v>14687.256619999998</v>
      </c>
      <c r="Q617" s="165">
        <v>0</v>
      </c>
      <c r="R617" s="166">
        <v>14687.256619999998</v>
      </c>
    </row>
    <row r="618" spans="1:18" ht="13.5">
      <c r="A618" s="167"/>
      <c r="B618" s="167"/>
      <c r="C618" s="167"/>
      <c r="D618" s="167"/>
      <c r="E618" s="168">
        <v>53</v>
      </c>
      <c r="F618" s="169">
        <v>0</v>
      </c>
      <c r="G618" s="121">
        <v>0</v>
      </c>
      <c r="H618" s="121">
        <v>0</v>
      </c>
      <c r="I618" s="121">
        <v>235.55520000000001</v>
      </c>
      <c r="J618" s="121">
        <v>0</v>
      </c>
      <c r="K618" s="121">
        <v>235.55520000000001</v>
      </c>
      <c r="L618" s="121">
        <v>2711.2619300000001</v>
      </c>
      <c r="M618" s="121">
        <v>0</v>
      </c>
      <c r="N618" s="121">
        <v>2711.2619300000001</v>
      </c>
      <c r="O618" s="121">
        <v>2946.8171299999999</v>
      </c>
      <c r="P618" s="121">
        <v>7148.7743700000001</v>
      </c>
      <c r="Q618" s="121">
        <v>0</v>
      </c>
      <c r="R618" s="170">
        <v>7148.7743700000001</v>
      </c>
    </row>
    <row r="619" spans="1:18" ht="13.5">
      <c r="A619" s="167"/>
      <c r="B619" s="167"/>
      <c r="C619" s="167"/>
      <c r="D619" s="163" t="s">
        <v>210</v>
      </c>
      <c r="E619" s="163">
        <v>42</v>
      </c>
      <c r="F619" s="164">
        <v>0</v>
      </c>
      <c r="G619" s="165">
        <v>0</v>
      </c>
      <c r="H619" s="165">
        <v>0</v>
      </c>
      <c r="I619" s="165">
        <v>297.23435999999998</v>
      </c>
      <c r="J619" s="165">
        <v>56.631080000000004</v>
      </c>
      <c r="K619" s="165">
        <v>353.86543999999998</v>
      </c>
      <c r="L619" s="165">
        <v>2046.7341100000001</v>
      </c>
      <c r="M619" s="165">
        <v>7.3570200000000003</v>
      </c>
      <c r="N619" s="165">
        <v>2054.0911299999998</v>
      </c>
      <c r="O619" s="165">
        <v>2407.9565699999998</v>
      </c>
      <c r="P619" s="165">
        <v>15667.24259</v>
      </c>
      <c r="Q619" s="165">
        <v>0</v>
      </c>
      <c r="R619" s="166">
        <v>15667.24259</v>
      </c>
    </row>
    <row r="620" spans="1:18" ht="13.5">
      <c r="A620" s="167"/>
      <c r="B620" s="167"/>
      <c r="C620" s="163" t="s">
        <v>316</v>
      </c>
      <c r="D620" s="163" t="s">
        <v>316</v>
      </c>
      <c r="E620" s="163">
        <v>43</v>
      </c>
      <c r="F620" s="164">
        <v>0</v>
      </c>
      <c r="G620" s="165">
        <v>0</v>
      </c>
      <c r="H620" s="165">
        <v>0</v>
      </c>
      <c r="I620" s="165">
        <v>0</v>
      </c>
      <c r="J620" s="165">
        <v>0</v>
      </c>
      <c r="K620" s="165">
        <v>0</v>
      </c>
      <c r="L620" s="165">
        <v>0</v>
      </c>
      <c r="M620" s="165">
        <v>0</v>
      </c>
      <c r="N620" s="165">
        <v>0</v>
      </c>
      <c r="O620" s="165">
        <v>0</v>
      </c>
      <c r="P620" s="165">
        <v>1366.9513200000001</v>
      </c>
      <c r="Q620" s="165">
        <v>0</v>
      </c>
      <c r="R620" s="166">
        <v>1366.9513200000001</v>
      </c>
    </row>
    <row r="621" spans="1:18" ht="13.5">
      <c r="A621" s="163" t="s">
        <v>317</v>
      </c>
      <c r="B621" s="163" t="s">
        <v>16</v>
      </c>
      <c r="C621" s="163" t="s">
        <v>16</v>
      </c>
      <c r="D621" s="163" t="s">
        <v>150</v>
      </c>
      <c r="E621" s="163">
        <v>1</v>
      </c>
      <c r="F621" s="164">
        <v>0</v>
      </c>
      <c r="G621" s="165">
        <v>0</v>
      </c>
      <c r="H621" s="165">
        <v>0</v>
      </c>
      <c r="I621" s="165">
        <v>0</v>
      </c>
      <c r="J621" s="165">
        <v>0</v>
      </c>
      <c r="K621" s="165">
        <v>0</v>
      </c>
      <c r="L621" s="165">
        <v>0</v>
      </c>
      <c r="M621" s="165">
        <v>0</v>
      </c>
      <c r="N621" s="165">
        <v>0</v>
      </c>
      <c r="O621" s="165">
        <v>0</v>
      </c>
      <c r="P621" s="165">
        <v>1203469.7432500001</v>
      </c>
      <c r="Q621" s="165">
        <v>336539.50147000002</v>
      </c>
      <c r="R621" s="166">
        <v>1540009.2447200001</v>
      </c>
    </row>
    <row r="622" spans="1:18" ht="13.5">
      <c r="A622" s="163" t="s">
        <v>318</v>
      </c>
      <c r="B622" s="163" t="s">
        <v>3</v>
      </c>
      <c r="C622" s="163" t="s">
        <v>103</v>
      </c>
      <c r="D622" s="163" t="s">
        <v>104</v>
      </c>
      <c r="E622" s="163">
        <v>33</v>
      </c>
      <c r="F622" s="164">
        <v>0</v>
      </c>
      <c r="G622" s="165">
        <v>0</v>
      </c>
      <c r="H622" s="165">
        <v>0</v>
      </c>
      <c r="I622" s="165">
        <v>0</v>
      </c>
      <c r="J622" s="165">
        <v>0</v>
      </c>
      <c r="K622" s="165">
        <v>0</v>
      </c>
      <c r="L622" s="165">
        <v>0</v>
      </c>
      <c r="M622" s="165">
        <v>0</v>
      </c>
      <c r="N622" s="165">
        <v>0</v>
      </c>
      <c r="O622" s="165">
        <v>0</v>
      </c>
      <c r="P622" s="165">
        <v>25176.071540000001</v>
      </c>
      <c r="Q622" s="165">
        <v>0</v>
      </c>
      <c r="R622" s="166">
        <v>25176.071540000001</v>
      </c>
    </row>
    <row r="623" spans="1:18" ht="13.5">
      <c r="A623" s="167"/>
      <c r="B623" s="163" t="s">
        <v>5</v>
      </c>
      <c r="C623" s="163" t="s">
        <v>5</v>
      </c>
      <c r="D623" s="163" t="s">
        <v>5</v>
      </c>
      <c r="E623" s="163">
        <v>38</v>
      </c>
      <c r="F623" s="164">
        <v>0</v>
      </c>
      <c r="G623" s="165">
        <v>0</v>
      </c>
      <c r="H623" s="165">
        <v>0</v>
      </c>
      <c r="I623" s="165">
        <v>0</v>
      </c>
      <c r="J623" s="165">
        <v>0</v>
      </c>
      <c r="K623" s="165">
        <v>0</v>
      </c>
      <c r="L623" s="165">
        <v>0</v>
      </c>
      <c r="M623" s="165">
        <v>0</v>
      </c>
      <c r="N623" s="165">
        <v>0</v>
      </c>
      <c r="O623" s="165">
        <v>0</v>
      </c>
      <c r="P623" s="165">
        <v>10480.953740000001</v>
      </c>
      <c r="Q623" s="165">
        <v>0</v>
      </c>
      <c r="R623" s="166">
        <v>10480.953740000001</v>
      </c>
    </row>
    <row r="624" spans="1:18" ht="13.5">
      <c r="A624" s="167"/>
      <c r="B624" s="167"/>
      <c r="C624" s="167"/>
      <c r="D624" s="163" t="s">
        <v>106</v>
      </c>
      <c r="E624" s="163">
        <v>6</v>
      </c>
      <c r="F624" s="164">
        <v>0</v>
      </c>
      <c r="G624" s="165">
        <v>0</v>
      </c>
      <c r="H624" s="165">
        <v>0</v>
      </c>
      <c r="I624" s="165">
        <v>0</v>
      </c>
      <c r="J624" s="165">
        <v>0</v>
      </c>
      <c r="K624" s="165">
        <v>0</v>
      </c>
      <c r="L624" s="165">
        <v>0</v>
      </c>
      <c r="M624" s="165">
        <v>0</v>
      </c>
      <c r="N624" s="165">
        <v>0</v>
      </c>
      <c r="O624" s="165">
        <v>0</v>
      </c>
      <c r="P624" s="165">
        <v>20455.630819999998</v>
      </c>
      <c r="Q624" s="165">
        <v>0</v>
      </c>
      <c r="R624" s="166">
        <v>20455.630819999998</v>
      </c>
    </row>
    <row r="625" spans="1:18" ht="13.5">
      <c r="A625" s="167"/>
      <c r="B625" s="167"/>
      <c r="C625" s="167"/>
      <c r="D625" s="167"/>
      <c r="E625" s="168">
        <v>204</v>
      </c>
      <c r="F625" s="169">
        <v>0</v>
      </c>
      <c r="G625" s="121">
        <v>0</v>
      </c>
      <c r="H625" s="121">
        <v>0</v>
      </c>
      <c r="I625" s="121">
        <v>0</v>
      </c>
      <c r="J625" s="121">
        <v>0</v>
      </c>
      <c r="K625" s="121">
        <v>0</v>
      </c>
      <c r="L625" s="121">
        <v>0</v>
      </c>
      <c r="M625" s="121">
        <v>0</v>
      </c>
      <c r="N625" s="121">
        <v>0</v>
      </c>
      <c r="O625" s="121">
        <v>0</v>
      </c>
      <c r="P625" s="121">
        <v>5302.9238700000005</v>
      </c>
      <c r="Q625" s="121">
        <v>0</v>
      </c>
      <c r="R625" s="170">
        <v>5302.9238700000005</v>
      </c>
    </row>
    <row r="626" spans="1:18" ht="13.5">
      <c r="A626" s="167"/>
      <c r="B626" s="167"/>
      <c r="C626" s="167"/>
      <c r="D626" s="163" t="s">
        <v>190</v>
      </c>
      <c r="E626" s="163">
        <v>198</v>
      </c>
      <c r="F626" s="164">
        <v>0</v>
      </c>
      <c r="G626" s="165">
        <v>0</v>
      </c>
      <c r="H626" s="165">
        <v>0</v>
      </c>
      <c r="I626" s="165">
        <v>0</v>
      </c>
      <c r="J626" s="165">
        <v>0</v>
      </c>
      <c r="K626" s="165">
        <v>0</v>
      </c>
      <c r="L626" s="165">
        <v>0</v>
      </c>
      <c r="M626" s="165">
        <v>0</v>
      </c>
      <c r="N626" s="165">
        <v>0</v>
      </c>
      <c r="O626" s="165">
        <v>0</v>
      </c>
      <c r="P626" s="165">
        <v>1157.49739</v>
      </c>
      <c r="Q626" s="165">
        <v>0</v>
      </c>
      <c r="R626" s="166">
        <v>1157.49739</v>
      </c>
    </row>
    <row r="627" spans="1:18" ht="13.5">
      <c r="A627" s="167"/>
      <c r="B627" s="167"/>
      <c r="C627" s="167"/>
      <c r="D627" s="163" t="s">
        <v>107</v>
      </c>
      <c r="E627" s="163">
        <v>158</v>
      </c>
      <c r="F627" s="164">
        <v>0</v>
      </c>
      <c r="G627" s="165">
        <v>0</v>
      </c>
      <c r="H627" s="165">
        <v>0</v>
      </c>
      <c r="I627" s="165">
        <v>0</v>
      </c>
      <c r="J627" s="165">
        <v>0</v>
      </c>
      <c r="K627" s="165">
        <v>0</v>
      </c>
      <c r="L627" s="165">
        <v>0</v>
      </c>
      <c r="M627" s="165">
        <v>0</v>
      </c>
      <c r="N627" s="165">
        <v>0</v>
      </c>
      <c r="O627" s="165">
        <v>0</v>
      </c>
      <c r="P627" s="165">
        <v>3089.6805099999997</v>
      </c>
      <c r="Q627" s="165">
        <v>0</v>
      </c>
      <c r="R627" s="166">
        <v>3089.6805099999997</v>
      </c>
    </row>
    <row r="628" spans="1:18" ht="13.5">
      <c r="A628" s="167"/>
      <c r="B628" s="167"/>
      <c r="C628" s="167"/>
      <c r="D628" s="163" t="s">
        <v>319</v>
      </c>
      <c r="E628" s="163">
        <v>132</v>
      </c>
      <c r="F628" s="164">
        <v>0</v>
      </c>
      <c r="G628" s="165">
        <v>0</v>
      </c>
      <c r="H628" s="165">
        <v>0</v>
      </c>
      <c r="I628" s="165">
        <v>0</v>
      </c>
      <c r="J628" s="165">
        <v>0</v>
      </c>
      <c r="K628" s="165">
        <v>0</v>
      </c>
      <c r="L628" s="165">
        <v>0</v>
      </c>
      <c r="M628" s="165">
        <v>0</v>
      </c>
      <c r="N628" s="165">
        <v>0</v>
      </c>
      <c r="O628" s="165">
        <v>0</v>
      </c>
      <c r="P628" s="165">
        <v>3433.97444</v>
      </c>
      <c r="Q628" s="165">
        <v>0</v>
      </c>
      <c r="R628" s="166">
        <v>3433.97444</v>
      </c>
    </row>
    <row r="629" spans="1:18" ht="13.5">
      <c r="A629" s="167"/>
      <c r="B629" s="163" t="s">
        <v>7</v>
      </c>
      <c r="C629" s="163" t="s">
        <v>7</v>
      </c>
      <c r="D629" s="163" t="s">
        <v>7</v>
      </c>
      <c r="E629" s="163">
        <v>80</v>
      </c>
      <c r="F629" s="164">
        <v>0</v>
      </c>
      <c r="G629" s="165">
        <v>0</v>
      </c>
      <c r="H629" s="165">
        <v>0</v>
      </c>
      <c r="I629" s="165">
        <v>0</v>
      </c>
      <c r="J629" s="165">
        <v>0</v>
      </c>
      <c r="K629" s="165">
        <v>0</v>
      </c>
      <c r="L629" s="165">
        <v>0</v>
      </c>
      <c r="M629" s="165">
        <v>0</v>
      </c>
      <c r="N629" s="165">
        <v>0</v>
      </c>
      <c r="O629" s="165">
        <v>0</v>
      </c>
      <c r="P629" s="165">
        <v>17944.920440000002</v>
      </c>
      <c r="Q629" s="165">
        <v>0</v>
      </c>
      <c r="R629" s="166">
        <v>17944.920440000002</v>
      </c>
    </row>
    <row r="630" spans="1:18" ht="13.5">
      <c r="A630" s="167"/>
      <c r="B630" s="167"/>
      <c r="C630" s="163" t="s">
        <v>110</v>
      </c>
      <c r="D630" s="163" t="s">
        <v>110</v>
      </c>
      <c r="E630" s="163">
        <v>96</v>
      </c>
      <c r="F630" s="164">
        <v>0</v>
      </c>
      <c r="G630" s="165">
        <v>0</v>
      </c>
      <c r="H630" s="165">
        <v>0</v>
      </c>
      <c r="I630" s="165">
        <v>0</v>
      </c>
      <c r="J630" s="165">
        <v>0</v>
      </c>
      <c r="K630" s="165">
        <v>0</v>
      </c>
      <c r="L630" s="165">
        <v>0</v>
      </c>
      <c r="M630" s="165">
        <v>0</v>
      </c>
      <c r="N630" s="165">
        <v>0</v>
      </c>
      <c r="O630" s="165">
        <v>0</v>
      </c>
      <c r="P630" s="165">
        <v>9831.8306199999988</v>
      </c>
      <c r="Q630" s="165">
        <v>0</v>
      </c>
      <c r="R630" s="166">
        <v>9831.8306199999988</v>
      </c>
    </row>
    <row r="631" spans="1:18" ht="13.5">
      <c r="A631" s="167"/>
      <c r="B631" s="163" t="s">
        <v>8</v>
      </c>
      <c r="C631" s="163" t="s">
        <v>111</v>
      </c>
      <c r="D631" s="163" t="s">
        <v>200</v>
      </c>
      <c r="E631" s="163">
        <v>58</v>
      </c>
      <c r="F631" s="164">
        <v>0</v>
      </c>
      <c r="G631" s="165">
        <v>0</v>
      </c>
      <c r="H631" s="165">
        <v>0</v>
      </c>
      <c r="I631" s="165">
        <v>0</v>
      </c>
      <c r="J631" s="165">
        <v>0</v>
      </c>
      <c r="K631" s="165">
        <v>0</v>
      </c>
      <c r="L631" s="165">
        <v>0</v>
      </c>
      <c r="M631" s="165">
        <v>0</v>
      </c>
      <c r="N631" s="165">
        <v>0</v>
      </c>
      <c r="O631" s="165">
        <v>0</v>
      </c>
      <c r="P631" s="165">
        <v>13196.792589999999</v>
      </c>
      <c r="Q631" s="165">
        <v>0</v>
      </c>
      <c r="R631" s="166">
        <v>13196.792589999999</v>
      </c>
    </row>
    <row r="632" spans="1:18" ht="13.5">
      <c r="A632" s="167"/>
      <c r="B632" s="167"/>
      <c r="C632" s="167"/>
      <c r="D632" s="163" t="s">
        <v>8</v>
      </c>
      <c r="E632" s="163">
        <v>94</v>
      </c>
      <c r="F632" s="164">
        <v>0</v>
      </c>
      <c r="G632" s="165">
        <v>0</v>
      </c>
      <c r="H632" s="165">
        <v>0</v>
      </c>
      <c r="I632" s="165">
        <v>0</v>
      </c>
      <c r="J632" s="165">
        <v>0</v>
      </c>
      <c r="K632" s="165">
        <v>0</v>
      </c>
      <c r="L632" s="165">
        <v>0</v>
      </c>
      <c r="M632" s="165">
        <v>0</v>
      </c>
      <c r="N632" s="165">
        <v>0</v>
      </c>
      <c r="O632" s="165">
        <v>0</v>
      </c>
      <c r="P632" s="165">
        <v>11088.16935</v>
      </c>
      <c r="Q632" s="165">
        <v>0</v>
      </c>
      <c r="R632" s="166">
        <v>11088.16935</v>
      </c>
    </row>
    <row r="633" spans="1:18" ht="13.5">
      <c r="A633" s="167"/>
      <c r="B633" s="167"/>
      <c r="C633" s="167"/>
      <c r="D633" s="167"/>
      <c r="E633" s="168">
        <v>157</v>
      </c>
      <c r="F633" s="169">
        <v>0</v>
      </c>
      <c r="G633" s="121">
        <v>0</v>
      </c>
      <c r="H633" s="121">
        <v>0</v>
      </c>
      <c r="I633" s="121">
        <v>0</v>
      </c>
      <c r="J633" s="121">
        <v>0</v>
      </c>
      <c r="K633" s="121">
        <v>0</v>
      </c>
      <c r="L633" s="121">
        <v>0</v>
      </c>
      <c r="M633" s="121">
        <v>0</v>
      </c>
      <c r="N633" s="121">
        <v>0</v>
      </c>
      <c r="O633" s="121">
        <v>0</v>
      </c>
      <c r="P633" s="121">
        <v>4008.2798399999997</v>
      </c>
      <c r="Q633" s="121">
        <v>0</v>
      </c>
      <c r="R633" s="170">
        <v>4008.2798399999997</v>
      </c>
    </row>
    <row r="634" spans="1:18" ht="13.5">
      <c r="A634" s="167"/>
      <c r="B634" s="163" t="s">
        <v>9</v>
      </c>
      <c r="C634" s="163" t="s">
        <v>9</v>
      </c>
      <c r="D634" s="163" t="s">
        <v>9</v>
      </c>
      <c r="E634" s="163">
        <v>81</v>
      </c>
      <c r="F634" s="164">
        <v>0</v>
      </c>
      <c r="G634" s="165">
        <v>0</v>
      </c>
      <c r="H634" s="165">
        <v>0</v>
      </c>
      <c r="I634" s="165">
        <v>0</v>
      </c>
      <c r="J634" s="165">
        <v>0</v>
      </c>
      <c r="K634" s="165">
        <v>0</v>
      </c>
      <c r="L634" s="165">
        <v>0</v>
      </c>
      <c r="M634" s="165">
        <v>0</v>
      </c>
      <c r="N634" s="165">
        <v>0</v>
      </c>
      <c r="O634" s="165">
        <v>0</v>
      </c>
      <c r="P634" s="165">
        <v>30775.51181</v>
      </c>
      <c r="Q634" s="165">
        <v>0</v>
      </c>
      <c r="R634" s="166">
        <v>30775.51181</v>
      </c>
    </row>
    <row r="635" spans="1:18" ht="13.5">
      <c r="A635" s="167"/>
      <c r="B635" s="163" t="s">
        <v>113</v>
      </c>
      <c r="C635" s="163" t="s">
        <v>113</v>
      </c>
      <c r="D635" s="163" t="s">
        <v>113</v>
      </c>
      <c r="E635" s="163">
        <v>19</v>
      </c>
      <c r="F635" s="164">
        <v>0</v>
      </c>
      <c r="G635" s="165">
        <v>0</v>
      </c>
      <c r="H635" s="165">
        <v>0</v>
      </c>
      <c r="I635" s="165">
        <v>0</v>
      </c>
      <c r="J635" s="165">
        <v>0</v>
      </c>
      <c r="K635" s="165">
        <v>0</v>
      </c>
      <c r="L635" s="165">
        <v>0</v>
      </c>
      <c r="M635" s="165">
        <v>0</v>
      </c>
      <c r="N635" s="165">
        <v>0</v>
      </c>
      <c r="O635" s="165">
        <v>0</v>
      </c>
      <c r="P635" s="165">
        <v>14097.21192</v>
      </c>
      <c r="Q635" s="165">
        <v>0</v>
      </c>
      <c r="R635" s="166">
        <v>14097.21192</v>
      </c>
    </row>
    <row r="636" spans="1:18" ht="13.5">
      <c r="A636" s="167"/>
      <c r="B636" s="167"/>
      <c r="C636" s="167"/>
      <c r="D636" s="167"/>
      <c r="E636" s="168">
        <v>67</v>
      </c>
      <c r="F636" s="169">
        <v>0</v>
      </c>
      <c r="G636" s="121">
        <v>0</v>
      </c>
      <c r="H636" s="121">
        <v>0</v>
      </c>
      <c r="I636" s="121">
        <v>0</v>
      </c>
      <c r="J636" s="121">
        <v>0</v>
      </c>
      <c r="K636" s="121">
        <v>0</v>
      </c>
      <c r="L636" s="121">
        <v>0</v>
      </c>
      <c r="M636" s="121">
        <v>0</v>
      </c>
      <c r="N636" s="121">
        <v>0</v>
      </c>
      <c r="O636" s="121">
        <v>0</v>
      </c>
      <c r="P636" s="121">
        <v>9625.80897</v>
      </c>
      <c r="Q636" s="121">
        <v>0</v>
      </c>
      <c r="R636" s="170">
        <v>9625.80897</v>
      </c>
    </row>
    <row r="637" spans="1:18" ht="13.5">
      <c r="A637" s="167"/>
      <c r="B637" s="163" t="s">
        <v>12</v>
      </c>
      <c r="C637" s="163" t="s">
        <v>116</v>
      </c>
      <c r="D637" s="163" t="s">
        <v>117</v>
      </c>
      <c r="E637" s="163">
        <v>37</v>
      </c>
      <c r="F637" s="164">
        <v>0</v>
      </c>
      <c r="G637" s="165">
        <v>0</v>
      </c>
      <c r="H637" s="165">
        <v>0</v>
      </c>
      <c r="I637" s="165">
        <v>0</v>
      </c>
      <c r="J637" s="165">
        <v>0</v>
      </c>
      <c r="K637" s="165">
        <v>0</v>
      </c>
      <c r="L637" s="165">
        <v>0</v>
      </c>
      <c r="M637" s="165">
        <v>0</v>
      </c>
      <c r="N637" s="165">
        <v>0</v>
      </c>
      <c r="O637" s="165">
        <v>0</v>
      </c>
      <c r="P637" s="165">
        <v>10926.28455</v>
      </c>
      <c r="Q637" s="165">
        <v>0</v>
      </c>
      <c r="R637" s="166">
        <v>10926.28455</v>
      </c>
    </row>
    <row r="638" spans="1:18" ht="13.5">
      <c r="A638" s="167"/>
      <c r="B638" s="167"/>
      <c r="C638" s="163" t="s">
        <v>12</v>
      </c>
      <c r="D638" s="163" t="s">
        <v>12</v>
      </c>
      <c r="E638" s="163">
        <v>5</v>
      </c>
      <c r="F638" s="164">
        <v>0</v>
      </c>
      <c r="G638" s="165">
        <v>0</v>
      </c>
      <c r="H638" s="165">
        <v>0</v>
      </c>
      <c r="I638" s="165">
        <v>0</v>
      </c>
      <c r="J638" s="165">
        <v>0</v>
      </c>
      <c r="K638" s="165">
        <v>0</v>
      </c>
      <c r="L638" s="165">
        <v>0</v>
      </c>
      <c r="M638" s="165">
        <v>0</v>
      </c>
      <c r="N638" s="165">
        <v>0</v>
      </c>
      <c r="O638" s="165">
        <v>0</v>
      </c>
      <c r="P638" s="165">
        <v>14719.84693</v>
      </c>
      <c r="Q638" s="165">
        <v>0</v>
      </c>
      <c r="R638" s="166">
        <v>14719.84693</v>
      </c>
    </row>
    <row r="639" spans="1:18" ht="13.5">
      <c r="A639" s="167"/>
      <c r="B639" s="167"/>
      <c r="C639" s="167"/>
      <c r="D639" s="167"/>
      <c r="E639" s="168">
        <v>36</v>
      </c>
      <c r="F639" s="169">
        <v>0</v>
      </c>
      <c r="G639" s="121">
        <v>0</v>
      </c>
      <c r="H639" s="121">
        <v>0</v>
      </c>
      <c r="I639" s="121">
        <v>0</v>
      </c>
      <c r="J639" s="121">
        <v>0</v>
      </c>
      <c r="K639" s="121">
        <v>0</v>
      </c>
      <c r="L639" s="121">
        <v>0</v>
      </c>
      <c r="M639" s="121">
        <v>0</v>
      </c>
      <c r="N639" s="121">
        <v>0</v>
      </c>
      <c r="O639" s="121">
        <v>0</v>
      </c>
      <c r="P639" s="121">
        <v>15617.20535</v>
      </c>
      <c r="Q639" s="121">
        <v>0</v>
      </c>
      <c r="R639" s="170">
        <v>15617.20535</v>
      </c>
    </row>
    <row r="640" spans="1:18" ht="13.5">
      <c r="A640" s="167"/>
      <c r="B640" s="163" t="s">
        <v>120</v>
      </c>
      <c r="C640" s="163" t="s">
        <v>122</v>
      </c>
      <c r="D640" s="163" t="s">
        <v>123</v>
      </c>
      <c r="E640" s="163">
        <v>152</v>
      </c>
      <c r="F640" s="164">
        <v>0</v>
      </c>
      <c r="G640" s="165">
        <v>0</v>
      </c>
      <c r="H640" s="165">
        <v>0</v>
      </c>
      <c r="I640" s="165">
        <v>0</v>
      </c>
      <c r="J640" s="165">
        <v>0</v>
      </c>
      <c r="K640" s="165">
        <v>0</v>
      </c>
      <c r="L640" s="165">
        <v>0</v>
      </c>
      <c r="M640" s="165">
        <v>0</v>
      </c>
      <c r="N640" s="165">
        <v>0</v>
      </c>
      <c r="O640" s="165">
        <v>0</v>
      </c>
      <c r="P640" s="165">
        <v>2265.7654700000003</v>
      </c>
      <c r="Q640" s="165">
        <v>0</v>
      </c>
      <c r="R640" s="166">
        <v>2265.7654700000003</v>
      </c>
    </row>
    <row r="641" spans="1:18" ht="13.5">
      <c r="A641" s="167"/>
      <c r="B641" s="167"/>
      <c r="C641" s="167"/>
      <c r="D641" s="163" t="s">
        <v>122</v>
      </c>
      <c r="E641" s="163">
        <v>2</v>
      </c>
      <c r="F641" s="164">
        <v>0</v>
      </c>
      <c r="G641" s="165">
        <v>0</v>
      </c>
      <c r="H641" s="165">
        <v>0</v>
      </c>
      <c r="I641" s="165">
        <v>0</v>
      </c>
      <c r="J641" s="165">
        <v>0</v>
      </c>
      <c r="K641" s="165">
        <v>0</v>
      </c>
      <c r="L641" s="165">
        <v>0</v>
      </c>
      <c r="M641" s="165">
        <v>0</v>
      </c>
      <c r="N641" s="165">
        <v>0</v>
      </c>
      <c r="O641" s="165">
        <v>0</v>
      </c>
      <c r="P641" s="165">
        <v>23124.830149999998</v>
      </c>
      <c r="Q641" s="165">
        <v>0</v>
      </c>
      <c r="R641" s="166">
        <v>23124.830149999998</v>
      </c>
    </row>
    <row r="642" spans="1:18" ht="13.5">
      <c r="A642" s="167"/>
      <c r="B642" s="167"/>
      <c r="C642" s="167"/>
      <c r="D642" s="167"/>
      <c r="E642" s="168">
        <v>52</v>
      </c>
      <c r="F642" s="169">
        <v>0</v>
      </c>
      <c r="G642" s="121">
        <v>0</v>
      </c>
      <c r="H642" s="121">
        <v>0</v>
      </c>
      <c r="I642" s="121">
        <v>0</v>
      </c>
      <c r="J642" s="121">
        <v>0</v>
      </c>
      <c r="K642" s="121">
        <v>0</v>
      </c>
      <c r="L642" s="121">
        <v>0</v>
      </c>
      <c r="M642" s="121">
        <v>0</v>
      </c>
      <c r="N642" s="121">
        <v>0</v>
      </c>
      <c r="O642" s="121">
        <v>0</v>
      </c>
      <c r="P642" s="121">
        <v>13681.60707</v>
      </c>
      <c r="Q642" s="121">
        <v>0</v>
      </c>
      <c r="R642" s="170">
        <v>13681.60707</v>
      </c>
    </row>
    <row r="643" spans="1:18" ht="13.5">
      <c r="A643" s="167"/>
      <c r="B643" s="163" t="s">
        <v>14</v>
      </c>
      <c r="C643" s="163" t="s">
        <v>128</v>
      </c>
      <c r="D643" s="163" t="s">
        <v>128</v>
      </c>
      <c r="E643" s="163">
        <v>3</v>
      </c>
      <c r="F643" s="164">
        <v>0</v>
      </c>
      <c r="G643" s="165">
        <v>0</v>
      </c>
      <c r="H643" s="165">
        <v>0</v>
      </c>
      <c r="I643" s="165">
        <v>0</v>
      </c>
      <c r="J643" s="165">
        <v>0</v>
      </c>
      <c r="K643" s="165">
        <v>0</v>
      </c>
      <c r="L643" s="165">
        <v>0</v>
      </c>
      <c r="M643" s="165">
        <v>0</v>
      </c>
      <c r="N643" s="165">
        <v>0</v>
      </c>
      <c r="O643" s="165">
        <v>0</v>
      </c>
      <c r="P643" s="165">
        <v>37303.592530000002</v>
      </c>
      <c r="Q643" s="165">
        <v>0</v>
      </c>
      <c r="R643" s="166">
        <v>37303.592530000002</v>
      </c>
    </row>
    <row r="644" spans="1:18" ht="13.5">
      <c r="A644" s="167"/>
      <c r="B644" s="167"/>
      <c r="C644" s="167"/>
      <c r="D644" s="167"/>
      <c r="E644" s="168">
        <v>30</v>
      </c>
      <c r="F644" s="169">
        <v>0</v>
      </c>
      <c r="G644" s="121">
        <v>0</v>
      </c>
      <c r="H644" s="121">
        <v>0</v>
      </c>
      <c r="I644" s="121">
        <v>0</v>
      </c>
      <c r="J644" s="121">
        <v>0</v>
      </c>
      <c r="K644" s="121">
        <v>0</v>
      </c>
      <c r="L644" s="121">
        <v>0</v>
      </c>
      <c r="M644" s="121">
        <v>0</v>
      </c>
      <c r="N644" s="121">
        <v>0</v>
      </c>
      <c r="O644" s="121">
        <v>0</v>
      </c>
      <c r="P644" s="121">
        <v>37027.420709999999</v>
      </c>
      <c r="Q644" s="121">
        <v>0</v>
      </c>
      <c r="R644" s="170">
        <v>37027.420709999999</v>
      </c>
    </row>
    <row r="645" spans="1:18" ht="13.5">
      <c r="A645" s="167"/>
      <c r="B645" s="167"/>
      <c r="C645" s="167"/>
      <c r="D645" s="167"/>
      <c r="E645" s="168">
        <v>108</v>
      </c>
      <c r="F645" s="169">
        <v>0</v>
      </c>
      <c r="G645" s="121">
        <v>0</v>
      </c>
      <c r="H645" s="121">
        <v>0</v>
      </c>
      <c r="I645" s="121">
        <v>0</v>
      </c>
      <c r="J645" s="121">
        <v>0</v>
      </c>
      <c r="K645" s="121">
        <v>0</v>
      </c>
      <c r="L645" s="121">
        <v>0</v>
      </c>
      <c r="M645" s="121">
        <v>0</v>
      </c>
      <c r="N645" s="121">
        <v>0</v>
      </c>
      <c r="O645" s="121">
        <v>0</v>
      </c>
      <c r="P645" s="121">
        <v>5188.4314899999999</v>
      </c>
      <c r="Q645" s="121">
        <v>0</v>
      </c>
      <c r="R645" s="170">
        <v>5188.4314899999999</v>
      </c>
    </row>
    <row r="646" spans="1:18" ht="13.5">
      <c r="A646" s="167"/>
      <c r="B646" s="167"/>
      <c r="C646" s="167"/>
      <c r="D646" s="167"/>
      <c r="E646" s="168">
        <v>199</v>
      </c>
      <c r="F646" s="169">
        <v>0</v>
      </c>
      <c r="G646" s="121">
        <v>0</v>
      </c>
      <c r="H646" s="121">
        <v>0</v>
      </c>
      <c r="I646" s="121">
        <v>0</v>
      </c>
      <c r="J646" s="121">
        <v>0</v>
      </c>
      <c r="K646" s="121">
        <v>0</v>
      </c>
      <c r="L646" s="121">
        <v>0</v>
      </c>
      <c r="M646" s="121">
        <v>0</v>
      </c>
      <c r="N646" s="121">
        <v>0</v>
      </c>
      <c r="O646" s="121">
        <v>0</v>
      </c>
      <c r="P646" s="121">
        <v>45.194589999999998</v>
      </c>
      <c r="Q646" s="121">
        <v>0</v>
      </c>
      <c r="R646" s="170">
        <v>45.194589999999998</v>
      </c>
    </row>
    <row r="647" spans="1:18" ht="13.5">
      <c r="A647" s="167"/>
      <c r="B647" s="163" t="s">
        <v>15</v>
      </c>
      <c r="C647" s="163" t="s">
        <v>131</v>
      </c>
      <c r="D647" s="163" t="s">
        <v>131</v>
      </c>
      <c r="E647" s="163">
        <v>77</v>
      </c>
      <c r="F647" s="164">
        <v>0</v>
      </c>
      <c r="G647" s="165">
        <v>0</v>
      </c>
      <c r="H647" s="165">
        <v>0</v>
      </c>
      <c r="I647" s="165">
        <v>0</v>
      </c>
      <c r="J647" s="165">
        <v>0</v>
      </c>
      <c r="K647" s="165">
        <v>0</v>
      </c>
      <c r="L647" s="165">
        <v>0</v>
      </c>
      <c r="M647" s="165">
        <v>0</v>
      </c>
      <c r="N647" s="165">
        <v>0</v>
      </c>
      <c r="O647" s="165">
        <v>0</v>
      </c>
      <c r="P647" s="165">
        <v>51338.173750000002</v>
      </c>
      <c r="Q647" s="165">
        <v>0</v>
      </c>
      <c r="R647" s="166">
        <v>51338.173750000002</v>
      </c>
    </row>
    <row r="648" spans="1:18" ht="13.5">
      <c r="A648" s="167"/>
      <c r="B648" s="167"/>
      <c r="C648" s="167"/>
      <c r="D648" s="167"/>
      <c r="E648" s="168">
        <v>147</v>
      </c>
      <c r="F648" s="169">
        <v>0</v>
      </c>
      <c r="G648" s="121">
        <v>0</v>
      </c>
      <c r="H648" s="121">
        <v>0</v>
      </c>
      <c r="I648" s="121">
        <v>0</v>
      </c>
      <c r="J648" s="121">
        <v>0</v>
      </c>
      <c r="K648" s="121">
        <v>0</v>
      </c>
      <c r="L648" s="121">
        <v>0</v>
      </c>
      <c r="M648" s="121">
        <v>0</v>
      </c>
      <c r="N648" s="121">
        <v>0</v>
      </c>
      <c r="O648" s="121">
        <v>0</v>
      </c>
      <c r="P648" s="121">
        <v>2283.1462700000002</v>
      </c>
      <c r="Q648" s="121">
        <v>0</v>
      </c>
      <c r="R648" s="170">
        <v>2283.1462700000002</v>
      </c>
    </row>
    <row r="649" spans="1:18" ht="13.5">
      <c r="A649" s="167"/>
      <c r="B649" s="167"/>
      <c r="C649" s="167"/>
      <c r="D649" s="167"/>
      <c r="E649" s="168">
        <v>170</v>
      </c>
      <c r="F649" s="169">
        <v>0</v>
      </c>
      <c r="G649" s="121">
        <v>0</v>
      </c>
      <c r="H649" s="121">
        <v>0</v>
      </c>
      <c r="I649" s="121">
        <v>0</v>
      </c>
      <c r="J649" s="121">
        <v>0</v>
      </c>
      <c r="K649" s="121">
        <v>0</v>
      </c>
      <c r="L649" s="121">
        <v>0</v>
      </c>
      <c r="M649" s="121">
        <v>0</v>
      </c>
      <c r="N649" s="121">
        <v>0</v>
      </c>
      <c r="O649" s="121">
        <v>0</v>
      </c>
      <c r="P649" s="121">
        <v>224.08994000000001</v>
      </c>
      <c r="Q649" s="121">
        <v>0</v>
      </c>
      <c r="R649" s="170">
        <v>224.08994000000001</v>
      </c>
    </row>
    <row r="650" spans="1:18" ht="13.5">
      <c r="A650" s="167"/>
      <c r="B650" s="167"/>
      <c r="C650" s="167"/>
      <c r="D650" s="167"/>
      <c r="E650" s="168">
        <v>197</v>
      </c>
      <c r="F650" s="169">
        <v>0</v>
      </c>
      <c r="G650" s="121">
        <v>0</v>
      </c>
      <c r="H650" s="121">
        <v>0</v>
      </c>
      <c r="I650" s="121">
        <v>0</v>
      </c>
      <c r="J650" s="121">
        <v>0</v>
      </c>
      <c r="K650" s="121">
        <v>0</v>
      </c>
      <c r="L650" s="121">
        <v>0</v>
      </c>
      <c r="M650" s="121">
        <v>0</v>
      </c>
      <c r="N650" s="121">
        <v>0</v>
      </c>
      <c r="O650" s="121">
        <v>0</v>
      </c>
      <c r="P650" s="121">
        <v>9.01553</v>
      </c>
      <c r="Q650" s="121">
        <v>0</v>
      </c>
      <c r="R650" s="170">
        <v>9.01553</v>
      </c>
    </row>
    <row r="651" spans="1:18" ht="13.5">
      <c r="A651" s="167"/>
      <c r="B651" s="163" t="s">
        <v>16</v>
      </c>
      <c r="C651" s="163" t="s">
        <v>133</v>
      </c>
      <c r="D651" s="163" t="s">
        <v>133</v>
      </c>
      <c r="E651" s="163">
        <v>79</v>
      </c>
      <c r="F651" s="164">
        <v>0</v>
      </c>
      <c r="G651" s="165">
        <v>0</v>
      </c>
      <c r="H651" s="165">
        <v>0</v>
      </c>
      <c r="I651" s="165">
        <v>0</v>
      </c>
      <c r="J651" s="165">
        <v>0</v>
      </c>
      <c r="K651" s="165">
        <v>0</v>
      </c>
      <c r="L651" s="165">
        <v>0</v>
      </c>
      <c r="M651" s="165">
        <v>0</v>
      </c>
      <c r="N651" s="165">
        <v>0</v>
      </c>
      <c r="O651" s="165">
        <v>0</v>
      </c>
      <c r="P651" s="165">
        <v>13095.178529999999</v>
      </c>
      <c r="Q651" s="165">
        <v>0</v>
      </c>
      <c r="R651" s="166">
        <v>13095.178529999999</v>
      </c>
    </row>
    <row r="652" spans="1:18" ht="13.5">
      <c r="A652" s="167"/>
      <c r="B652" s="167"/>
      <c r="C652" s="163" t="s">
        <v>136</v>
      </c>
      <c r="D652" s="163" t="s">
        <v>136</v>
      </c>
      <c r="E652" s="163">
        <v>112</v>
      </c>
      <c r="F652" s="164">
        <v>0</v>
      </c>
      <c r="G652" s="165">
        <v>0</v>
      </c>
      <c r="H652" s="165">
        <v>0</v>
      </c>
      <c r="I652" s="165">
        <v>0</v>
      </c>
      <c r="J652" s="165">
        <v>0</v>
      </c>
      <c r="K652" s="165">
        <v>0</v>
      </c>
      <c r="L652" s="165">
        <v>0</v>
      </c>
      <c r="M652" s="165">
        <v>0</v>
      </c>
      <c r="N652" s="165">
        <v>0</v>
      </c>
      <c r="O652" s="165">
        <v>0</v>
      </c>
      <c r="P652" s="165">
        <v>3904.10466</v>
      </c>
      <c r="Q652" s="165">
        <v>0</v>
      </c>
      <c r="R652" s="166">
        <v>3904.10466</v>
      </c>
    </row>
    <row r="653" spans="1:18" ht="13.5">
      <c r="A653" s="167"/>
      <c r="B653" s="167"/>
      <c r="C653" s="163" t="s">
        <v>137</v>
      </c>
      <c r="D653" s="163" t="s">
        <v>138</v>
      </c>
      <c r="E653" s="163">
        <v>49</v>
      </c>
      <c r="F653" s="164">
        <v>0</v>
      </c>
      <c r="G653" s="165">
        <v>0</v>
      </c>
      <c r="H653" s="165">
        <v>0</v>
      </c>
      <c r="I653" s="165">
        <v>0</v>
      </c>
      <c r="J653" s="165">
        <v>0</v>
      </c>
      <c r="K653" s="165">
        <v>0</v>
      </c>
      <c r="L653" s="165">
        <v>0</v>
      </c>
      <c r="M653" s="165">
        <v>0</v>
      </c>
      <c r="N653" s="165">
        <v>0</v>
      </c>
      <c r="O653" s="165">
        <v>0</v>
      </c>
      <c r="P653" s="165">
        <v>13699.366880000001</v>
      </c>
      <c r="Q653" s="165">
        <v>0</v>
      </c>
      <c r="R653" s="166">
        <v>13699.366880000001</v>
      </c>
    </row>
    <row r="654" spans="1:18" ht="13.5">
      <c r="A654" s="167"/>
      <c r="B654" s="167"/>
      <c r="C654" s="163" t="s">
        <v>16</v>
      </c>
      <c r="D654" s="163" t="s">
        <v>139</v>
      </c>
      <c r="E654" s="163">
        <v>24</v>
      </c>
      <c r="F654" s="164">
        <v>0</v>
      </c>
      <c r="G654" s="165">
        <v>0</v>
      </c>
      <c r="H654" s="165">
        <v>0</v>
      </c>
      <c r="I654" s="165">
        <v>0</v>
      </c>
      <c r="J654" s="165">
        <v>0</v>
      </c>
      <c r="K654" s="165">
        <v>0</v>
      </c>
      <c r="L654" s="165">
        <v>0</v>
      </c>
      <c r="M654" s="165">
        <v>0</v>
      </c>
      <c r="N654" s="165">
        <v>0</v>
      </c>
      <c r="O654" s="165">
        <v>0</v>
      </c>
      <c r="P654" s="165">
        <v>34093.333570000003</v>
      </c>
      <c r="Q654" s="165">
        <v>0</v>
      </c>
      <c r="R654" s="166">
        <v>34093.333570000003</v>
      </c>
    </row>
    <row r="655" spans="1:18" ht="13.5">
      <c r="A655" s="167"/>
      <c r="B655" s="167"/>
      <c r="C655" s="167"/>
      <c r="D655" s="167"/>
      <c r="E655" s="168">
        <v>25</v>
      </c>
      <c r="F655" s="169">
        <v>0</v>
      </c>
      <c r="G655" s="121">
        <v>0</v>
      </c>
      <c r="H655" s="121">
        <v>0</v>
      </c>
      <c r="I655" s="121">
        <v>0</v>
      </c>
      <c r="J655" s="121">
        <v>0</v>
      </c>
      <c r="K655" s="121">
        <v>0</v>
      </c>
      <c r="L655" s="121">
        <v>0</v>
      </c>
      <c r="M655" s="121">
        <v>0</v>
      </c>
      <c r="N655" s="121">
        <v>0</v>
      </c>
      <c r="O655" s="121">
        <v>0</v>
      </c>
      <c r="P655" s="121">
        <v>22984.1391</v>
      </c>
      <c r="Q655" s="121">
        <v>0</v>
      </c>
      <c r="R655" s="170">
        <v>22984.1391</v>
      </c>
    </row>
    <row r="656" spans="1:18" ht="13.5">
      <c r="A656" s="167"/>
      <c r="B656" s="167"/>
      <c r="C656" s="167"/>
      <c r="D656" s="167"/>
      <c r="E656" s="168">
        <v>140</v>
      </c>
      <c r="F656" s="169">
        <v>0</v>
      </c>
      <c r="G656" s="121">
        <v>0</v>
      </c>
      <c r="H656" s="121">
        <v>0</v>
      </c>
      <c r="I656" s="121">
        <v>0</v>
      </c>
      <c r="J656" s="121">
        <v>0</v>
      </c>
      <c r="K656" s="121">
        <v>0</v>
      </c>
      <c r="L656" s="121">
        <v>0</v>
      </c>
      <c r="M656" s="121">
        <v>0</v>
      </c>
      <c r="N656" s="121">
        <v>0</v>
      </c>
      <c r="O656" s="121">
        <v>0</v>
      </c>
      <c r="P656" s="121">
        <v>5800.5232300000007</v>
      </c>
      <c r="Q656" s="121">
        <v>0</v>
      </c>
      <c r="R656" s="170">
        <v>5800.5232300000007</v>
      </c>
    </row>
    <row r="657" spans="1:18" ht="13.5">
      <c r="A657" s="167"/>
      <c r="B657" s="167"/>
      <c r="C657" s="167"/>
      <c r="D657" s="163" t="s">
        <v>141</v>
      </c>
      <c r="E657" s="163">
        <v>46</v>
      </c>
      <c r="F657" s="164">
        <v>0</v>
      </c>
      <c r="G657" s="165">
        <v>0</v>
      </c>
      <c r="H657" s="165">
        <v>0</v>
      </c>
      <c r="I657" s="165">
        <v>0</v>
      </c>
      <c r="J657" s="165">
        <v>0</v>
      </c>
      <c r="K657" s="165">
        <v>0</v>
      </c>
      <c r="L657" s="165">
        <v>0</v>
      </c>
      <c r="M657" s="165">
        <v>0</v>
      </c>
      <c r="N657" s="165">
        <v>0</v>
      </c>
      <c r="O657" s="165">
        <v>0</v>
      </c>
      <c r="P657" s="165">
        <v>19120.238109999998</v>
      </c>
      <c r="Q657" s="165">
        <v>0</v>
      </c>
      <c r="R657" s="166">
        <v>19120.238109999998</v>
      </c>
    </row>
    <row r="658" spans="1:18" ht="13.5">
      <c r="A658" s="167"/>
      <c r="B658" s="167"/>
      <c r="C658" s="167"/>
      <c r="D658" s="163" t="s">
        <v>142</v>
      </c>
      <c r="E658" s="163">
        <v>84</v>
      </c>
      <c r="F658" s="164">
        <v>0</v>
      </c>
      <c r="G658" s="165">
        <v>0</v>
      </c>
      <c r="H658" s="165">
        <v>0</v>
      </c>
      <c r="I658" s="165">
        <v>0</v>
      </c>
      <c r="J658" s="165">
        <v>0</v>
      </c>
      <c r="K658" s="165">
        <v>0</v>
      </c>
      <c r="L658" s="165">
        <v>0</v>
      </c>
      <c r="M658" s="165">
        <v>0</v>
      </c>
      <c r="N658" s="165">
        <v>0</v>
      </c>
      <c r="O658" s="165">
        <v>0</v>
      </c>
      <c r="P658" s="165">
        <v>17645.894969999998</v>
      </c>
      <c r="Q658" s="165">
        <v>0</v>
      </c>
      <c r="R658" s="166">
        <v>17645.894969999998</v>
      </c>
    </row>
    <row r="659" spans="1:18" ht="13.5">
      <c r="A659" s="167"/>
      <c r="B659" s="167"/>
      <c r="C659" s="167"/>
      <c r="D659" s="167"/>
      <c r="E659" s="168">
        <v>86</v>
      </c>
      <c r="F659" s="169">
        <v>0</v>
      </c>
      <c r="G659" s="121">
        <v>0</v>
      </c>
      <c r="H659" s="121">
        <v>0</v>
      </c>
      <c r="I659" s="121">
        <v>0</v>
      </c>
      <c r="J659" s="121">
        <v>0</v>
      </c>
      <c r="K659" s="121">
        <v>0</v>
      </c>
      <c r="L659" s="121">
        <v>0</v>
      </c>
      <c r="M659" s="121">
        <v>0</v>
      </c>
      <c r="N659" s="121">
        <v>0</v>
      </c>
      <c r="O659" s="121">
        <v>0</v>
      </c>
      <c r="P659" s="121">
        <v>52062.370990000003</v>
      </c>
      <c r="Q659" s="121">
        <v>0</v>
      </c>
      <c r="R659" s="170">
        <v>52062.370990000003</v>
      </c>
    </row>
    <row r="660" spans="1:18" ht="13.5">
      <c r="A660" s="167"/>
      <c r="B660" s="167"/>
      <c r="C660" s="167"/>
      <c r="D660" s="163" t="s">
        <v>299</v>
      </c>
      <c r="E660" s="163">
        <v>189</v>
      </c>
      <c r="F660" s="164">
        <v>0</v>
      </c>
      <c r="G660" s="165">
        <v>0</v>
      </c>
      <c r="H660" s="165">
        <v>0</v>
      </c>
      <c r="I660" s="165">
        <v>0</v>
      </c>
      <c r="J660" s="165">
        <v>0</v>
      </c>
      <c r="K660" s="165">
        <v>0</v>
      </c>
      <c r="L660" s="165">
        <v>0</v>
      </c>
      <c r="M660" s="165">
        <v>0</v>
      </c>
      <c r="N660" s="165">
        <v>0</v>
      </c>
      <c r="O660" s="165">
        <v>0</v>
      </c>
      <c r="P660" s="165">
        <v>5346.0533800000003</v>
      </c>
      <c r="Q660" s="165">
        <v>0</v>
      </c>
      <c r="R660" s="166">
        <v>5346.0533800000003</v>
      </c>
    </row>
    <row r="661" spans="1:18" ht="13.5">
      <c r="A661" s="167"/>
      <c r="B661" s="167"/>
      <c r="C661" s="167"/>
      <c r="D661" s="163" t="s">
        <v>16</v>
      </c>
      <c r="E661" s="163">
        <v>4</v>
      </c>
      <c r="F661" s="164">
        <v>0</v>
      </c>
      <c r="G661" s="165">
        <v>0</v>
      </c>
      <c r="H661" s="165">
        <v>0</v>
      </c>
      <c r="I661" s="165">
        <v>0</v>
      </c>
      <c r="J661" s="165">
        <v>0</v>
      </c>
      <c r="K661" s="165">
        <v>0</v>
      </c>
      <c r="L661" s="165">
        <v>0</v>
      </c>
      <c r="M661" s="165">
        <v>0</v>
      </c>
      <c r="N661" s="165">
        <v>0</v>
      </c>
      <c r="O661" s="165">
        <v>0</v>
      </c>
      <c r="P661" s="165">
        <v>60975.481180000002</v>
      </c>
      <c r="Q661" s="165">
        <v>0</v>
      </c>
      <c r="R661" s="166">
        <v>60975.481180000002</v>
      </c>
    </row>
    <row r="662" spans="1:18" ht="13.5">
      <c r="A662" s="167"/>
      <c r="B662" s="167"/>
      <c r="C662" s="167"/>
      <c r="D662" s="167"/>
      <c r="E662" s="168">
        <v>7</v>
      </c>
      <c r="F662" s="169">
        <v>0</v>
      </c>
      <c r="G662" s="121">
        <v>0</v>
      </c>
      <c r="H662" s="121">
        <v>0</v>
      </c>
      <c r="I662" s="121">
        <v>0</v>
      </c>
      <c r="J662" s="121">
        <v>0</v>
      </c>
      <c r="K662" s="121">
        <v>0</v>
      </c>
      <c r="L662" s="121">
        <v>0</v>
      </c>
      <c r="M662" s="121">
        <v>0</v>
      </c>
      <c r="N662" s="121">
        <v>0</v>
      </c>
      <c r="O662" s="121">
        <v>0</v>
      </c>
      <c r="P662" s="121">
        <v>23920.230469999999</v>
      </c>
      <c r="Q662" s="121">
        <v>0</v>
      </c>
      <c r="R662" s="170">
        <v>23920.230469999999</v>
      </c>
    </row>
    <row r="663" spans="1:18" ht="13.5">
      <c r="A663" s="167"/>
      <c r="B663" s="167"/>
      <c r="C663" s="167"/>
      <c r="D663" s="167"/>
      <c r="E663" s="168">
        <v>21</v>
      </c>
      <c r="F663" s="169">
        <v>0</v>
      </c>
      <c r="G663" s="121">
        <v>0</v>
      </c>
      <c r="H663" s="121">
        <v>0</v>
      </c>
      <c r="I663" s="121">
        <v>0</v>
      </c>
      <c r="J663" s="121">
        <v>0</v>
      </c>
      <c r="K663" s="121">
        <v>0</v>
      </c>
      <c r="L663" s="121">
        <v>0</v>
      </c>
      <c r="M663" s="121">
        <v>0</v>
      </c>
      <c r="N663" s="121">
        <v>0</v>
      </c>
      <c r="O663" s="121">
        <v>0</v>
      </c>
      <c r="P663" s="121">
        <v>13237.207789999999</v>
      </c>
      <c r="Q663" s="121">
        <v>0</v>
      </c>
      <c r="R663" s="170">
        <v>13237.207789999999</v>
      </c>
    </row>
    <row r="664" spans="1:18" ht="13.5">
      <c r="A664" s="167"/>
      <c r="B664" s="167"/>
      <c r="C664" s="167"/>
      <c r="D664" s="167"/>
      <c r="E664" s="168">
        <v>41</v>
      </c>
      <c r="F664" s="169">
        <v>0</v>
      </c>
      <c r="G664" s="121">
        <v>0</v>
      </c>
      <c r="H664" s="121">
        <v>0</v>
      </c>
      <c r="I664" s="121">
        <v>0</v>
      </c>
      <c r="J664" s="121">
        <v>0</v>
      </c>
      <c r="K664" s="121">
        <v>0</v>
      </c>
      <c r="L664" s="121">
        <v>0</v>
      </c>
      <c r="M664" s="121">
        <v>0</v>
      </c>
      <c r="N664" s="121">
        <v>0</v>
      </c>
      <c r="O664" s="121">
        <v>0</v>
      </c>
      <c r="P664" s="121">
        <v>59617.861250000002</v>
      </c>
      <c r="Q664" s="121">
        <v>0</v>
      </c>
      <c r="R664" s="170">
        <v>59617.861250000002</v>
      </c>
    </row>
    <row r="665" spans="1:18" ht="13.5">
      <c r="A665" s="167"/>
      <c r="B665" s="167"/>
      <c r="C665" s="167"/>
      <c r="D665" s="163" t="s">
        <v>144</v>
      </c>
      <c r="E665" s="163">
        <v>56</v>
      </c>
      <c r="F665" s="164">
        <v>0</v>
      </c>
      <c r="G665" s="165">
        <v>0</v>
      </c>
      <c r="H665" s="165">
        <v>0</v>
      </c>
      <c r="I665" s="165">
        <v>0</v>
      </c>
      <c r="J665" s="165">
        <v>0</v>
      </c>
      <c r="K665" s="165">
        <v>0</v>
      </c>
      <c r="L665" s="165">
        <v>0</v>
      </c>
      <c r="M665" s="165">
        <v>0</v>
      </c>
      <c r="N665" s="165">
        <v>0</v>
      </c>
      <c r="O665" s="165">
        <v>0</v>
      </c>
      <c r="P665" s="165">
        <v>14209.92469</v>
      </c>
      <c r="Q665" s="165">
        <v>0</v>
      </c>
      <c r="R665" s="166">
        <v>14209.92469</v>
      </c>
    </row>
    <row r="666" spans="1:18" ht="13.5">
      <c r="A666" s="167"/>
      <c r="B666" s="167"/>
      <c r="C666" s="167"/>
      <c r="D666" s="167"/>
      <c r="E666" s="168">
        <v>92</v>
      </c>
      <c r="F666" s="169">
        <v>0</v>
      </c>
      <c r="G666" s="121">
        <v>0</v>
      </c>
      <c r="H666" s="121">
        <v>0</v>
      </c>
      <c r="I666" s="121">
        <v>0</v>
      </c>
      <c r="J666" s="121">
        <v>0</v>
      </c>
      <c r="K666" s="121">
        <v>0</v>
      </c>
      <c r="L666" s="121">
        <v>0</v>
      </c>
      <c r="M666" s="121">
        <v>0</v>
      </c>
      <c r="N666" s="121">
        <v>0</v>
      </c>
      <c r="O666" s="121">
        <v>0</v>
      </c>
      <c r="P666" s="121">
        <v>15681.843800000001</v>
      </c>
      <c r="Q666" s="121">
        <v>0</v>
      </c>
      <c r="R666" s="170">
        <v>15681.843800000001</v>
      </c>
    </row>
    <row r="667" spans="1:18" ht="13.5">
      <c r="A667" s="167"/>
      <c r="B667" s="167"/>
      <c r="C667" s="167"/>
      <c r="D667" s="163" t="s">
        <v>145</v>
      </c>
      <c r="E667" s="163">
        <v>53</v>
      </c>
      <c r="F667" s="164">
        <v>0</v>
      </c>
      <c r="G667" s="165">
        <v>0</v>
      </c>
      <c r="H667" s="165">
        <v>0</v>
      </c>
      <c r="I667" s="165">
        <v>0</v>
      </c>
      <c r="J667" s="165">
        <v>0</v>
      </c>
      <c r="K667" s="165">
        <v>0</v>
      </c>
      <c r="L667" s="165">
        <v>0</v>
      </c>
      <c r="M667" s="165">
        <v>0</v>
      </c>
      <c r="N667" s="165">
        <v>0</v>
      </c>
      <c r="O667" s="165">
        <v>0</v>
      </c>
      <c r="P667" s="165">
        <v>8616.0228499999994</v>
      </c>
      <c r="Q667" s="165">
        <v>0</v>
      </c>
      <c r="R667" s="166">
        <v>8616.0228499999994</v>
      </c>
    </row>
    <row r="668" spans="1:18" ht="13.5">
      <c r="A668" s="167"/>
      <c r="B668" s="167"/>
      <c r="C668" s="167"/>
      <c r="D668" s="163" t="s">
        <v>146</v>
      </c>
      <c r="E668" s="163">
        <v>101</v>
      </c>
      <c r="F668" s="164">
        <v>0</v>
      </c>
      <c r="G668" s="165">
        <v>0</v>
      </c>
      <c r="H668" s="165">
        <v>0</v>
      </c>
      <c r="I668" s="165">
        <v>0</v>
      </c>
      <c r="J668" s="165">
        <v>0</v>
      </c>
      <c r="K668" s="165">
        <v>0</v>
      </c>
      <c r="L668" s="165">
        <v>0</v>
      </c>
      <c r="M668" s="165">
        <v>0</v>
      </c>
      <c r="N668" s="165">
        <v>0</v>
      </c>
      <c r="O668" s="165">
        <v>0</v>
      </c>
      <c r="P668" s="165">
        <v>9692.7729999999992</v>
      </c>
      <c r="Q668" s="165">
        <v>0</v>
      </c>
      <c r="R668" s="166">
        <v>9692.7729999999992</v>
      </c>
    </row>
    <row r="669" spans="1:18" ht="13.5">
      <c r="A669" s="167"/>
      <c r="B669" s="167"/>
      <c r="C669" s="167"/>
      <c r="D669" s="163" t="s">
        <v>147</v>
      </c>
      <c r="E669" s="163">
        <v>166</v>
      </c>
      <c r="F669" s="164">
        <v>0</v>
      </c>
      <c r="G669" s="165">
        <v>0</v>
      </c>
      <c r="H669" s="165">
        <v>0</v>
      </c>
      <c r="I669" s="165">
        <v>0</v>
      </c>
      <c r="J669" s="165">
        <v>0</v>
      </c>
      <c r="K669" s="165">
        <v>0</v>
      </c>
      <c r="L669" s="165">
        <v>0</v>
      </c>
      <c r="M669" s="165">
        <v>0</v>
      </c>
      <c r="N669" s="165">
        <v>0</v>
      </c>
      <c r="O669" s="165">
        <v>0</v>
      </c>
      <c r="P669" s="165">
        <v>11741.465400000001</v>
      </c>
      <c r="Q669" s="165">
        <v>0</v>
      </c>
      <c r="R669" s="166">
        <v>11741.465400000001</v>
      </c>
    </row>
    <row r="670" spans="1:18" ht="13.5">
      <c r="A670" s="167"/>
      <c r="B670" s="167"/>
      <c r="C670" s="167"/>
      <c r="D670" s="163" t="s">
        <v>148</v>
      </c>
      <c r="E670" s="163">
        <v>29</v>
      </c>
      <c r="F670" s="164">
        <v>0</v>
      </c>
      <c r="G670" s="165">
        <v>0</v>
      </c>
      <c r="H670" s="165">
        <v>0</v>
      </c>
      <c r="I670" s="165">
        <v>0</v>
      </c>
      <c r="J670" s="165">
        <v>0</v>
      </c>
      <c r="K670" s="165">
        <v>0</v>
      </c>
      <c r="L670" s="165">
        <v>0</v>
      </c>
      <c r="M670" s="165">
        <v>0</v>
      </c>
      <c r="N670" s="165">
        <v>0</v>
      </c>
      <c r="O670" s="165">
        <v>0</v>
      </c>
      <c r="P670" s="165">
        <v>15868.197890000001</v>
      </c>
      <c r="Q670" s="165">
        <v>0</v>
      </c>
      <c r="R670" s="166">
        <v>15868.197890000001</v>
      </c>
    </row>
    <row r="671" spans="1:18" ht="13.5">
      <c r="A671" s="167"/>
      <c r="B671" s="167"/>
      <c r="C671" s="167"/>
      <c r="D671" s="163" t="s">
        <v>149</v>
      </c>
      <c r="E671" s="163">
        <v>1</v>
      </c>
      <c r="F671" s="164">
        <v>0</v>
      </c>
      <c r="G671" s="165">
        <v>0</v>
      </c>
      <c r="H671" s="165">
        <v>0</v>
      </c>
      <c r="I671" s="165">
        <v>697456.50059000007</v>
      </c>
      <c r="J671" s="165">
        <v>7518.48279</v>
      </c>
      <c r="K671" s="165">
        <v>704974.98337999999</v>
      </c>
      <c r="L671" s="165">
        <v>461228.78401</v>
      </c>
      <c r="M671" s="165">
        <v>28715.06957</v>
      </c>
      <c r="N671" s="165">
        <v>489943.85358</v>
      </c>
      <c r="O671" s="165">
        <v>1194918.83696</v>
      </c>
      <c r="P671" s="165">
        <v>197147.94127000001</v>
      </c>
      <c r="Q671" s="165">
        <v>0</v>
      </c>
      <c r="R671" s="166">
        <v>197147.94127000001</v>
      </c>
    </row>
    <row r="672" spans="1:18" ht="13.5">
      <c r="A672" s="167"/>
      <c r="B672" s="167"/>
      <c r="C672" s="167"/>
      <c r="D672" s="167"/>
      <c r="E672" s="168">
        <v>8</v>
      </c>
      <c r="F672" s="169">
        <v>0</v>
      </c>
      <c r="G672" s="121">
        <v>0</v>
      </c>
      <c r="H672" s="121">
        <v>0</v>
      </c>
      <c r="I672" s="121">
        <v>0</v>
      </c>
      <c r="J672" s="121">
        <v>0</v>
      </c>
      <c r="K672" s="121">
        <v>0</v>
      </c>
      <c r="L672" s="121">
        <v>0</v>
      </c>
      <c r="M672" s="121">
        <v>0</v>
      </c>
      <c r="N672" s="121">
        <v>0</v>
      </c>
      <c r="O672" s="121">
        <v>0</v>
      </c>
      <c r="P672" s="121">
        <v>22062.155790000001</v>
      </c>
      <c r="Q672" s="121">
        <v>0</v>
      </c>
      <c r="R672" s="170">
        <v>22062.155790000001</v>
      </c>
    </row>
    <row r="673" spans="1:18" ht="13.5">
      <c r="A673" s="167"/>
      <c r="B673" s="167"/>
      <c r="C673" s="167"/>
      <c r="D673" s="167"/>
      <c r="E673" s="168">
        <v>17</v>
      </c>
      <c r="F673" s="169">
        <v>0</v>
      </c>
      <c r="G673" s="121">
        <v>0</v>
      </c>
      <c r="H673" s="121">
        <v>0</v>
      </c>
      <c r="I673" s="121">
        <v>0</v>
      </c>
      <c r="J673" s="121">
        <v>0</v>
      </c>
      <c r="K673" s="121">
        <v>0</v>
      </c>
      <c r="L673" s="121">
        <v>0</v>
      </c>
      <c r="M673" s="121">
        <v>0</v>
      </c>
      <c r="N673" s="121">
        <v>0</v>
      </c>
      <c r="O673" s="121">
        <v>0</v>
      </c>
      <c r="P673" s="121">
        <v>17242.384559999999</v>
      </c>
      <c r="Q673" s="121">
        <v>0</v>
      </c>
      <c r="R673" s="170">
        <v>17242.384559999999</v>
      </c>
    </row>
    <row r="674" spans="1:18" ht="13.5">
      <c r="A674" s="167"/>
      <c r="B674" s="167"/>
      <c r="C674" s="167"/>
      <c r="D674" s="167"/>
      <c r="E674" s="168">
        <v>93</v>
      </c>
      <c r="F674" s="169">
        <v>0</v>
      </c>
      <c r="G674" s="121">
        <v>0</v>
      </c>
      <c r="H674" s="121">
        <v>0</v>
      </c>
      <c r="I674" s="121">
        <v>0</v>
      </c>
      <c r="J674" s="121">
        <v>0</v>
      </c>
      <c r="K674" s="121">
        <v>0</v>
      </c>
      <c r="L674" s="121">
        <v>0</v>
      </c>
      <c r="M674" s="121">
        <v>0</v>
      </c>
      <c r="N674" s="121">
        <v>0</v>
      </c>
      <c r="O674" s="121">
        <v>0</v>
      </c>
      <c r="P674" s="121">
        <v>17185.823550000001</v>
      </c>
      <c r="Q674" s="121">
        <v>0</v>
      </c>
      <c r="R674" s="170">
        <v>17185.823550000001</v>
      </c>
    </row>
    <row r="675" spans="1:18" ht="13.5">
      <c r="A675" s="167"/>
      <c r="B675" s="167"/>
      <c r="C675" s="167"/>
      <c r="D675" s="163" t="s">
        <v>151</v>
      </c>
      <c r="E675" s="163">
        <v>48</v>
      </c>
      <c r="F675" s="164">
        <v>0</v>
      </c>
      <c r="G675" s="165">
        <v>0</v>
      </c>
      <c r="H675" s="165">
        <v>0</v>
      </c>
      <c r="I675" s="165">
        <v>0</v>
      </c>
      <c r="J675" s="165">
        <v>0</v>
      </c>
      <c r="K675" s="165">
        <v>0</v>
      </c>
      <c r="L675" s="165">
        <v>0</v>
      </c>
      <c r="M675" s="165">
        <v>0</v>
      </c>
      <c r="N675" s="165">
        <v>0</v>
      </c>
      <c r="O675" s="165">
        <v>0</v>
      </c>
      <c r="P675" s="165">
        <v>15140.073349999999</v>
      </c>
      <c r="Q675" s="165">
        <v>0</v>
      </c>
      <c r="R675" s="166">
        <v>15140.073349999999</v>
      </c>
    </row>
    <row r="676" spans="1:18" ht="13.5">
      <c r="A676" s="167"/>
      <c r="B676" s="167"/>
      <c r="C676" s="167"/>
      <c r="D676" s="167"/>
      <c r="E676" s="168">
        <v>146</v>
      </c>
      <c r="F676" s="169">
        <v>0</v>
      </c>
      <c r="G676" s="121">
        <v>0</v>
      </c>
      <c r="H676" s="121">
        <v>0</v>
      </c>
      <c r="I676" s="121">
        <v>0</v>
      </c>
      <c r="J676" s="121">
        <v>0</v>
      </c>
      <c r="K676" s="121">
        <v>0</v>
      </c>
      <c r="L676" s="121">
        <v>0</v>
      </c>
      <c r="M676" s="121">
        <v>0</v>
      </c>
      <c r="N676" s="121">
        <v>0</v>
      </c>
      <c r="O676" s="121">
        <v>0</v>
      </c>
      <c r="P676" s="121">
        <v>3785.9773100000002</v>
      </c>
      <c r="Q676" s="121">
        <v>0</v>
      </c>
      <c r="R676" s="170">
        <v>3785.9773100000002</v>
      </c>
    </row>
    <row r="677" spans="1:18" ht="13.5">
      <c r="A677" s="167"/>
      <c r="B677" s="167"/>
      <c r="C677" s="167"/>
      <c r="D677" s="167"/>
      <c r="E677" s="168">
        <v>201</v>
      </c>
      <c r="F677" s="169">
        <v>0</v>
      </c>
      <c r="G677" s="121">
        <v>0</v>
      </c>
      <c r="H677" s="121">
        <v>0</v>
      </c>
      <c r="I677" s="121">
        <v>0</v>
      </c>
      <c r="J677" s="121">
        <v>0</v>
      </c>
      <c r="K677" s="121">
        <v>0</v>
      </c>
      <c r="L677" s="121">
        <v>0</v>
      </c>
      <c r="M677" s="121">
        <v>0</v>
      </c>
      <c r="N677" s="121">
        <v>0</v>
      </c>
      <c r="O677" s="121">
        <v>0</v>
      </c>
      <c r="P677" s="121">
        <v>1141.83818</v>
      </c>
      <c r="Q677" s="121">
        <v>0</v>
      </c>
      <c r="R677" s="170">
        <v>1141.83818</v>
      </c>
    </row>
    <row r="678" spans="1:18" ht="13.5">
      <c r="A678" s="167"/>
      <c r="B678" s="167"/>
      <c r="C678" s="167"/>
      <c r="D678" s="167"/>
      <c r="E678" s="168">
        <v>205</v>
      </c>
      <c r="F678" s="169">
        <v>0</v>
      </c>
      <c r="G678" s="121">
        <v>0</v>
      </c>
      <c r="H678" s="121">
        <v>0</v>
      </c>
      <c r="I678" s="121">
        <v>0</v>
      </c>
      <c r="J678" s="121">
        <v>0</v>
      </c>
      <c r="K678" s="121">
        <v>0</v>
      </c>
      <c r="L678" s="121">
        <v>0</v>
      </c>
      <c r="M678" s="121">
        <v>0</v>
      </c>
      <c r="N678" s="121">
        <v>0</v>
      </c>
      <c r="O678" s="121">
        <v>0</v>
      </c>
      <c r="P678" s="121">
        <v>235.45776999999998</v>
      </c>
      <c r="Q678" s="121">
        <v>0</v>
      </c>
      <c r="R678" s="170">
        <v>235.45776999999998</v>
      </c>
    </row>
    <row r="679" spans="1:18" ht="13.5">
      <c r="A679" s="167"/>
      <c r="B679" s="167"/>
      <c r="C679" s="167"/>
      <c r="D679" s="163" t="s">
        <v>152</v>
      </c>
      <c r="E679" s="163">
        <v>99</v>
      </c>
      <c r="F679" s="164">
        <v>0</v>
      </c>
      <c r="G679" s="165">
        <v>0</v>
      </c>
      <c r="H679" s="165">
        <v>0</v>
      </c>
      <c r="I679" s="165">
        <v>0</v>
      </c>
      <c r="J679" s="165">
        <v>0</v>
      </c>
      <c r="K679" s="165">
        <v>0</v>
      </c>
      <c r="L679" s="165">
        <v>0</v>
      </c>
      <c r="M679" s="165">
        <v>0</v>
      </c>
      <c r="N679" s="165">
        <v>0</v>
      </c>
      <c r="O679" s="165">
        <v>0</v>
      </c>
      <c r="P679" s="165">
        <v>19616.82719</v>
      </c>
      <c r="Q679" s="165">
        <v>0</v>
      </c>
      <c r="R679" s="166">
        <v>19616.82719</v>
      </c>
    </row>
    <row r="680" spans="1:18" ht="13.5">
      <c r="A680" s="167"/>
      <c r="B680" s="167"/>
      <c r="C680" s="167"/>
      <c r="D680" s="163" t="s">
        <v>153</v>
      </c>
      <c r="E680" s="163">
        <v>27</v>
      </c>
      <c r="F680" s="164">
        <v>0</v>
      </c>
      <c r="G680" s="165">
        <v>0</v>
      </c>
      <c r="H680" s="165">
        <v>0</v>
      </c>
      <c r="I680" s="165">
        <v>0</v>
      </c>
      <c r="J680" s="165">
        <v>0</v>
      </c>
      <c r="K680" s="165">
        <v>0</v>
      </c>
      <c r="L680" s="165">
        <v>0</v>
      </c>
      <c r="M680" s="165">
        <v>0</v>
      </c>
      <c r="N680" s="165">
        <v>0</v>
      </c>
      <c r="O680" s="165">
        <v>0</v>
      </c>
      <c r="P680" s="165">
        <v>27886.134910000001</v>
      </c>
      <c r="Q680" s="165">
        <v>0</v>
      </c>
      <c r="R680" s="166">
        <v>27886.134910000001</v>
      </c>
    </row>
    <row r="681" spans="1:18" ht="13.5">
      <c r="A681" s="167"/>
      <c r="B681" s="167"/>
      <c r="C681" s="167"/>
      <c r="D681" s="167"/>
      <c r="E681" s="168">
        <v>177</v>
      </c>
      <c r="F681" s="169">
        <v>0</v>
      </c>
      <c r="G681" s="121">
        <v>0</v>
      </c>
      <c r="H681" s="121">
        <v>0</v>
      </c>
      <c r="I681" s="121">
        <v>0</v>
      </c>
      <c r="J681" s="121">
        <v>0</v>
      </c>
      <c r="K681" s="121">
        <v>0</v>
      </c>
      <c r="L681" s="121">
        <v>0</v>
      </c>
      <c r="M681" s="121">
        <v>0</v>
      </c>
      <c r="N681" s="121">
        <v>0</v>
      </c>
      <c r="O681" s="121">
        <v>0</v>
      </c>
      <c r="P681" s="121">
        <v>1175.8239699999999</v>
      </c>
      <c r="Q681" s="121">
        <v>0</v>
      </c>
      <c r="R681" s="170">
        <v>1175.8239699999999</v>
      </c>
    </row>
    <row r="682" spans="1:18" ht="13.5">
      <c r="A682" s="167"/>
      <c r="B682" s="167"/>
      <c r="C682" s="167"/>
      <c r="D682" s="163" t="s">
        <v>155</v>
      </c>
      <c r="E682" s="163">
        <v>154</v>
      </c>
      <c r="F682" s="164">
        <v>0</v>
      </c>
      <c r="G682" s="165">
        <v>0</v>
      </c>
      <c r="H682" s="165">
        <v>0</v>
      </c>
      <c r="I682" s="165">
        <v>0</v>
      </c>
      <c r="J682" s="165">
        <v>0</v>
      </c>
      <c r="K682" s="165">
        <v>0</v>
      </c>
      <c r="L682" s="165">
        <v>0</v>
      </c>
      <c r="M682" s="165">
        <v>0</v>
      </c>
      <c r="N682" s="165">
        <v>0</v>
      </c>
      <c r="O682" s="165">
        <v>0</v>
      </c>
      <c r="P682" s="165">
        <v>5398.8377799999998</v>
      </c>
      <c r="Q682" s="165">
        <v>0</v>
      </c>
      <c r="R682" s="166">
        <v>5398.8377799999998</v>
      </c>
    </row>
    <row r="683" spans="1:18" ht="13.5">
      <c r="A683" s="167"/>
      <c r="B683" s="167"/>
      <c r="C683" s="167"/>
      <c r="D683" s="163" t="s">
        <v>156</v>
      </c>
      <c r="E683" s="163">
        <v>23</v>
      </c>
      <c r="F683" s="164">
        <v>0</v>
      </c>
      <c r="G683" s="165">
        <v>0</v>
      </c>
      <c r="H683" s="165">
        <v>0</v>
      </c>
      <c r="I683" s="165">
        <v>0</v>
      </c>
      <c r="J683" s="165">
        <v>0</v>
      </c>
      <c r="K683" s="165">
        <v>0</v>
      </c>
      <c r="L683" s="165">
        <v>0</v>
      </c>
      <c r="M683" s="165">
        <v>0</v>
      </c>
      <c r="N683" s="165">
        <v>0</v>
      </c>
      <c r="O683" s="165">
        <v>0</v>
      </c>
      <c r="P683" s="165">
        <v>28339.090909999999</v>
      </c>
      <c r="Q683" s="165">
        <v>0</v>
      </c>
      <c r="R683" s="166">
        <v>28339.090909999999</v>
      </c>
    </row>
    <row r="684" spans="1:18" ht="13.5">
      <c r="A684" s="167"/>
      <c r="B684" s="167"/>
      <c r="C684" s="167"/>
      <c r="D684" s="167"/>
      <c r="E684" s="168">
        <v>42</v>
      </c>
      <c r="F684" s="169">
        <v>0</v>
      </c>
      <c r="G684" s="121">
        <v>0</v>
      </c>
      <c r="H684" s="121">
        <v>0</v>
      </c>
      <c r="I684" s="121">
        <v>0</v>
      </c>
      <c r="J684" s="121">
        <v>0</v>
      </c>
      <c r="K684" s="121">
        <v>0</v>
      </c>
      <c r="L684" s="121">
        <v>0</v>
      </c>
      <c r="M684" s="121">
        <v>0</v>
      </c>
      <c r="N684" s="121">
        <v>0</v>
      </c>
      <c r="O684" s="121">
        <v>0</v>
      </c>
      <c r="P684" s="121">
        <v>17178.300890000002</v>
      </c>
      <c r="Q684" s="121">
        <v>0</v>
      </c>
      <c r="R684" s="170">
        <v>17178.300890000002</v>
      </c>
    </row>
    <row r="685" spans="1:18" ht="13.5">
      <c r="A685" s="167"/>
      <c r="B685" s="167"/>
      <c r="C685" s="167"/>
      <c r="D685" s="167"/>
      <c r="E685" s="168">
        <v>91</v>
      </c>
      <c r="F685" s="169">
        <v>0</v>
      </c>
      <c r="G685" s="121">
        <v>0</v>
      </c>
      <c r="H685" s="121">
        <v>0</v>
      </c>
      <c r="I685" s="121">
        <v>0</v>
      </c>
      <c r="J685" s="121">
        <v>0</v>
      </c>
      <c r="K685" s="121">
        <v>0</v>
      </c>
      <c r="L685" s="121">
        <v>0</v>
      </c>
      <c r="M685" s="121">
        <v>0</v>
      </c>
      <c r="N685" s="121">
        <v>0</v>
      </c>
      <c r="O685" s="121">
        <v>0</v>
      </c>
      <c r="P685" s="121">
        <v>13605.080619999999</v>
      </c>
      <c r="Q685" s="121">
        <v>0</v>
      </c>
      <c r="R685" s="170">
        <v>13605.080619999999</v>
      </c>
    </row>
    <row r="686" spans="1:18" ht="13.5">
      <c r="A686" s="167"/>
      <c r="B686" s="167"/>
      <c r="C686" s="167"/>
      <c r="D686" s="167"/>
      <c r="E686" s="168">
        <v>74</v>
      </c>
      <c r="F686" s="169">
        <v>0</v>
      </c>
      <c r="G686" s="121">
        <v>0</v>
      </c>
      <c r="H686" s="121">
        <v>0</v>
      </c>
      <c r="I686" s="121">
        <v>0</v>
      </c>
      <c r="J686" s="121">
        <v>0</v>
      </c>
      <c r="K686" s="121">
        <v>0</v>
      </c>
      <c r="L686" s="121">
        <v>0</v>
      </c>
      <c r="M686" s="121">
        <v>0</v>
      </c>
      <c r="N686" s="121">
        <v>0</v>
      </c>
      <c r="O686" s="121">
        <v>0</v>
      </c>
      <c r="P686" s="121">
        <v>17099.659739999999</v>
      </c>
      <c r="Q686" s="121">
        <v>0</v>
      </c>
      <c r="R686" s="170">
        <v>17099.659739999999</v>
      </c>
    </row>
    <row r="687" spans="1:18" ht="13.5">
      <c r="A687" s="167"/>
      <c r="B687" s="167"/>
      <c r="C687" s="167"/>
      <c r="D687" s="167"/>
      <c r="E687" s="168">
        <v>145</v>
      </c>
      <c r="F687" s="169">
        <v>0</v>
      </c>
      <c r="G687" s="121">
        <v>0</v>
      </c>
      <c r="H687" s="121">
        <v>0</v>
      </c>
      <c r="I687" s="121">
        <v>0</v>
      </c>
      <c r="J687" s="121">
        <v>0</v>
      </c>
      <c r="K687" s="121">
        <v>0</v>
      </c>
      <c r="L687" s="121">
        <v>0</v>
      </c>
      <c r="M687" s="121">
        <v>0</v>
      </c>
      <c r="N687" s="121">
        <v>0</v>
      </c>
      <c r="O687" s="121">
        <v>0</v>
      </c>
      <c r="P687" s="121">
        <v>4629.3619500000004</v>
      </c>
      <c r="Q687" s="121">
        <v>0</v>
      </c>
      <c r="R687" s="170">
        <v>4629.3619500000004</v>
      </c>
    </row>
    <row r="688" spans="1:18" ht="13.5">
      <c r="A688" s="167"/>
      <c r="B688" s="167"/>
      <c r="C688" s="167"/>
      <c r="D688" s="167"/>
      <c r="E688" s="168">
        <v>169</v>
      </c>
      <c r="F688" s="169">
        <v>0</v>
      </c>
      <c r="G688" s="121">
        <v>0</v>
      </c>
      <c r="H688" s="121">
        <v>0</v>
      </c>
      <c r="I688" s="121">
        <v>0</v>
      </c>
      <c r="J688" s="121">
        <v>0</v>
      </c>
      <c r="K688" s="121">
        <v>0</v>
      </c>
      <c r="L688" s="121">
        <v>0</v>
      </c>
      <c r="M688" s="121">
        <v>0</v>
      </c>
      <c r="N688" s="121">
        <v>0</v>
      </c>
      <c r="O688" s="121">
        <v>0</v>
      </c>
      <c r="P688" s="121">
        <v>2902.1659799999998</v>
      </c>
      <c r="Q688" s="121">
        <v>0</v>
      </c>
      <c r="R688" s="170">
        <v>2902.1659799999998</v>
      </c>
    </row>
    <row r="689" spans="1:18" ht="13.5">
      <c r="A689" s="167"/>
      <c r="B689" s="167"/>
      <c r="C689" s="167"/>
      <c r="D689" s="167"/>
      <c r="E689" s="168">
        <v>188</v>
      </c>
      <c r="F689" s="169">
        <v>0</v>
      </c>
      <c r="G689" s="121">
        <v>0</v>
      </c>
      <c r="H689" s="121">
        <v>0</v>
      </c>
      <c r="I689" s="121">
        <v>0</v>
      </c>
      <c r="J689" s="121">
        <v>0</v>
      </c>
      <c r="K689" s="121">
        <v>0</v>
      </c>
      <c r="L689" s="121">
        <v>0</v>
      </c>
      <c r="M689" s="121">
        <v>0</v>
      </c>
      <c r="N689" s="121">
        <v>0</v>
      </c>
      <c r="O689" s="121">
        <v>0</v>
      </c>
      <c r="P689" s="121">
        <v>1074.7176499999998</v>
      </c>
      <c r="Q689" s="121">
        <v>0</v>
      </c>
      <c r="R689" s="170">
        <v>1074.7176499999998</v>
      </c>
    </row>
    <row r="690" spans="1:18" ht="13.5">
      <c r="A690" s="167"/>
      <c r="B690" s="167"/>
      <c r="C690" s="167"/>
      <c r="D690" s="163" t="s">
        <v>157</v>
      </c>
      <c r="E690" s="163">
        <v>102</v>
      </c>
      <c r="F690" s="164">
        <v>0</v>
      </c>
      <c r="G690" s="165">
        <v>0</v>
      </c>
      <c r="H690" s="165">
        <v>0</v>
      </c>
      <c r="I690" s="165">
        <v>0</v>
      </c>
      <c r="J690" s="165">
        <v>0</v>
      </c>
      <c r="K690" s="165">
        <v>0</v>
      </c>
      <c r="L690" s="165">
        <v>0</v>
      </c>
      <c r="M690" s="165">
        <v>0</v>
      </c>
      <c r="N690" s="165">
        <v>0</v>
      </c>
      <c r="O690" s="165">
        <v>0</v>
      </c>
      <c r="P690" s="165">
        <v>10003.590679999999</v>
      </c>
      <c r="Q690" s="165">
        <v>0</v>
      </c>
      <c r="R690" s="166">
        <v>10003.590679999999</v>
      </c>
    </row>
    <row r="691" spans="1:18" ht="13.5">
      <c r="A691" s="167"/>
      <c r="B691" s="167"/>
      <c r="C691" s="167"/>
      <c r="D691" s="163" t="s">
        <v>158</v>
      </c>
      <c r="E691" s="163">
        <v>100</v>
      </c>
      <c r="F691" s="164">
        <v>0</v>
      </c>
      <c r="G691" s="165">
        <v>0</v>
      </c>
      <c r="H691" s="165">
        <v>0</v>
      </c>
      <c r="I691" s="165">
        <v>0</v>
      </c>
      <c r="J691" s="165">
        <v>0</v>
      </c>
      <c r="K691" s="165">
        <v>0</v>
      </c>
      <c r="L691" s="165">
        <v>0</v>
      </c>
      <c r="M691" s="165">
        <v>0</v>
      </c>
      <c r="N691" s="165">
        <v>0</v>
      </c>
      <c r="O691" s="165">
        <v>0</v>
      </c>
      <c r="P691" s="165">
        <v>16507.622619999998</v>
      </c>
      <c r="Q691" s="165">
        <v>0</v>
      </c>
      <c r="R691" s="166">
        <v>16507.622619999998</v>
      </c>
    </row>
    <row r="692" spans="1:18" ht="13.5">
      <c r="A692" s="167"/>
      <c r="B692" s="167"/>
      <c r="C692" s="167"/>
      <c r="D692" s="163" t="s">
        <v>159</v>
      </c>
      <c r="E692" s="163">
        <v>12</v>
      </c>
      <c r="F692" s="164">
        <v>0</v>
      </c>
      <c r="G692" s="165">
        <v>0</v>
      </c>
      <c r="H692" s="165">
        <v>0</v>
      </c>
      <c r="I692" s="165">
        <v>0</v>
      </c>
      <c r="J692" s="165">
        <v>0</v>
      </c>
      <c r="K692" s="165">
        <v>0</v>
      </c>
      <c r="L692" s="165">
        <v>0</v>
      </c>
      <c r="M692" s="165">
        <v>0</v>
      </c>
      <c r="N692" s="165">
        <v>0</v>
      </c>
      <c r="O692" s="165">
        <v>0</v>
      </c>
      <c r="P692" s="165">
        <v>24517.95822</v>
      </c>
      <c r="Q692" s="165">
        <v>0</v>
      </c>
      <c r="R692" s="166">
        <v>24517.95822</v>
      </c>
    </row>
    <row r="693" spans="1:18" ht="13.5">
      <c r="A693" s="167"/>
      <c r="B693" s="167"/>
      <c r="C693" s="167"/>
      <c r="D693" s="167"/>
      <c r="E693" s="168">
        <v>28</v>
      </c>
      <c r="F693" s="169">
        <v>0</v>
      </c>
      <c r="G693" s="121">
        <v>0</v>
      </c>
      <c r="H693" s="121">
        <v>0</v>
      </c>
      <c r="I693" s="121">
        <v>0</v>
      </c>
      <c r="J693" s="121">
        <v>0</v>
      </c>
      <c r="K693" s="121">
        <v>0</v>
      </c>
      <c r="L693" s="121">
        <v>0</v>
      </c>
      <c r="M693" s="121">
        <v>0</v>
      </c>
      <c r="N693" s="121">
        <v>0</v>
      </c>
      <c r="O693" s="121">
        <v>0</v>
      </c>
      <c r="P693" s="121">
        <v>18742.307499999999</v>
      </c>
      <c r="Q693" s="121">
        <v>0</v>
      </c>
      <c r="R693" s="170">
        <v>18742.307499999999</v>
      </c>
    </row>
    <row r="694" spans="1:18" ht="13.5">
      <c r="A694" s="167"/>
      <c r="B694" s="167"/>
      <c r="C694" s="167"/>
      <c r="D694" s="167"/>
      <c r="E694" s="168">
        <v>159</v>
      </c>
      <c r="F694" s="169">
        <v>0</v>
      </c>
      <c r="G694" s="121">
        <v>0</v>
      </c>
      <c r="H694" s="121">
        <v>0</v>
      </c>
      <c r="I694" s="121">
        <v>0</v>
      </c>
      <c r="J694" s="121">
        <v>0</v>
      </c>
      <c r="K694" s="121">
        <v>0</v>
      </c>
      <c r="L694" s="121">
        <v>0</v>
      </c>
      <c r="M694" s="121">
        <v>0</v>
      </c>
      <c r="N694" s="121">
        <v>0</v>
      </c>
      <c r="O694" s="121">
        <v>0</v>
      </c>
      <c r="P694" s="121">
        <v>6031.0872900000004</v>
      </c>
      <c r="Q694" s="121">
        <v>0</v>
      </c>
      <c r="R694" s="170">
        <v>6031.0872900000004</v>
      </c>
    </row>
    <row r="695" spans="1:18" ht="13.5">
      <c r="A695" s="167"/>
      <c r="B695" s="167"/>
      <c r="C695" s="167"/>
      <c r="D695" s="167"/>
      <c r="E695" s="168">
        <v>167</v>
      </c>
      <c r="F695" s="169">
        <v>0</v>
      </c>
      <c r="G695" s="121">
        <v>0</v>
      </c>
      <c r="H695" s="121">
        <v>0</v>
      </c>
      <c r="I695" s="121">
        <v>0</v>
      </c>
      <c r="J695" s="121">
        <v>0</v>
      </c>
      <c r="K695" s="121">
        <v>0</v>
      </c>
      <c r="L695" s="121">
        <v>0</v>
      </c>
      <c r="M695" s="121">
        <v>0</v>
      </c>
      <c r="N695" s="121">
        <v>0</v>
      </c>
      <c r="O695" s="121">
        <v>0</v>
      </c>
      <c r="P695" s="121">
        <v>2272.9944599999999</v>
      </c>
      <c r="Q695" s="121">
        <v>0</v>
      </c>
      <c r="R695" s="170">
        <v>2272.9944599999999</v>
      </c>
    </row>
    <row r="696" spans="1:18" ht="13.5">
      <c r="A696" s="167"/>
      <c r="B696" s="167"/>
      <c r="C696" s="167"/>
      <c r="D696" s="163" t="s">
        <v>160</v>
      </c>
      <c r="E696" s="163">
        <v>64</v>
      </c>
      <c r="F696" s="164">
        <v>0</v>
      </c>
      <c r="G696" s="165">
        <v>0</v>
      </c>
      <c r="H696" s="165">
        <v>0</v>
      </c>
      <c r="I696" s="165">
        <v>0</v>
      </c>
      <c r="J696" s="165">
        <v>0</v>
      </c>
      <c r="K696" s="165">
        <v>0</v>
      </c>
      <c r="L696" s="165">
        <v>0</v>
      </c>
      <c r="M696" s="165">
        <v>0</v>
      </c>
      <c r="N696" s="165">
        <v>0</v>
      </c>
      <c r="O696" s="165">
        <v>0</v>
      </c>
      <c r="P696" s="165">
        <v>17232.15137</v>
      </c>
      <c r="Q696" s="165">
        <v>0</v>
      </c>
      <c r="R696" s="166">
        <v>17232.15137</v>
      </c>
    </row>
    <row r="697" spans="1:18" ht="13.5">
      <c r="A697" s="167"/>
      <c r="B697" s="167"/>
      <c r="C697" s="167"/>
      <c r="D697" s="163" t="s">
        <v>320</v>
      </c>
      <c r="E697" s="163">
        <v>168</v>
      </c>
      <c r="F697" s="164">
        <v>0</v>
      </c>
      <c r="G697" s="165">
        <v>0</v>
      </c>
      <c r="H697" s="165">
        <v>0</v>
      </c>
      <c r="I697" s="165">
        <v>0</v>
      </c>
      <c r="J697" s="165">
        <v>0</v>
      </c>
      <c r="K697" s="165">
        <v>0</v>
      </c>
      <c r="L697" s="165">
        <v>0</v>
      </c>
      <c r="M697" s="165">
        <v>0</v>
      </c>
      <c r="N697" s="165">
        <v>0</v>
      </c>
      <c r="O697" s="165">
        <v>0</v>
      </c>
      <c r="P697" s="165">
        <v>6141.8316299999997</v>
      </c>
      <c r="Q697" s="165">
        <v>0</v>
      </c>
      <c r="R697" s="166">
        <v>6141.8316299999997</v>
      </c>
    </row>
    <row r="698" spans="1:18" ht="13.5">
      <c r="A698" s="167"/>
      <c r="B698" s="167"/>
      <c r="C698" s="167"/>
      <c r="D698" s="163" t="s">
        <v>321</v>
      </c>
      <c r="E698" s="163">
        <v>114</v>
      </c>
      <c r="F698" s="164">
        <v>0</v>
      </c>
      <c r="G698" s="165">
        <v>0</v>
      </c>
      <c r="H698" s="165">
        <v>0</v>
      </c>
      <c r="I698" s="165">
        <v>0</v>
      </c>
      <c r="J698" s="165">
        <v>0</v>
      </c>
      <c r="K698" s="165">
        <v>0</v>
      </c>
      <c r="L698" s="165">
        <v>0</v>
      </c>
      <c r="M698" s="165">
        <v>0</v>
      </c>
      <c r="N698" s="165">
        <v>0</v>
      </c>
      <c r="O698" s="165">
        <v>0</v>
      </c>
      <c r="P698" s="165">
        <v>6207.6213399999997</v>
      </c>
      <c r="Q698" s="165">
        <v>0</v>
      </c>
      <c r="R698" s="166">
        <v>6207.6213399999997</v>
      </c>
    </row>
    <row r="699" spans="1:18" ht="13.5">
      <c r="A699" s="167"/>
      <c r="B699" s="163" t="s">
        <v>19</v>
      </c>
      <c r="C699" s="163" t="s">
        <v>168</v>
      </c>
      <c r="D699" s="163" t="s">
        <v>168</v>
      </c>
      <c r="E699" s="163">
        <v>131</v>
      </c>
      <c r="F699" s="164">
        <v>0</v>
      </c>
      <c r="G699" s="165">
        <v>0</v>
      </c>
      <c r="H699" s="165">
        <v>0</v>
      </c>
      <c r="I699" s="165">
        <v>0</v>
      </c>
      <c r="J699" s="165">
        <v>0</v>
      </c>
      <c r="K699" s="165">
        <v>0</v>
      </c>
      <c r="L699" s="165">
        <v>0</v>
      </c>
      <c r="M699" s="165">
        <v>0</v>
      </c>
      <c r="N699" s="165">
        <v>0</v>
      </c>
      <c r="O699" s="165">
        <v>0</v>
      </c>
      <c r="P699" s="165">
        <v>3050.5555600000002</v>
      </c>
      <c r="Q699" s="165">
        <v>0</v>
      </c>
      <c r="R699" s="166">
        <v>3050.5555600000002</v>
      </c>
    </row>
    <row r="700" spans="1:18" ht="13.5">
      <c r="A700" s="167"/>
      <c r="B700" s="167"/>
      <c r="C700" s="163" t="s">
        <v>169</v>
      </c>
      <c r="D700" s="163" t="s">
        <v>19</v>
      </c>
      <c r="E700" s="163">
        <v>97</v>
      </c>
      <c r="F700" s="164">
        <v>0</v>
      </c>
      <c r="G700" s="165">
        <v>0</v>
      </c>
      <c r="H700" s="165">
        <v>0</v>
      </c>
      <c r="I700" s="165">
        <v>0</v>
      </c>
      <c r="J700" s="165">
        <v>0</v>
      </c>
      <c r="K700" s="165">
        <v>0</v>
      </c>
      <c r="L700" s="165">
        <v>0</v>
      </c>
      <c r="M700" s="165">
        <v>0</v>
      </c>
      <c r="N700" s="165">
        <v>0</v>
      </c>
      <c r="O700" s="165">
        <v>0</v>
      </c>
      <c r="P700" s="165">
        <v>8231.6780999999992</v>
      </c>
      <c r="Q700" s="165">
        <v>0</v>
      </c>
      <c r="R700" s="166">
        <v>8231.6780999999992</v>
      </c>
    </row>
    <row r="701" spans="1:18" ht="13.5">
      <c r="A701" s="167"/>
      <c r="B701" s="163" t="s">
        <v>21</v>
      </c>
      <c r="C701" s="163" t="s">
        <v>173</v>
      </c>
      <c r="D701" s="163" t="s">
        <v>173</v>
      </c>
      <c r="E701" s="163">
        <v>82</v>
      </c>
      <c r="F701" s="164">
        <v>0</v>
      </c>
      <c r="G701" s="165">
        <v>0</v>
      </c>
      <c r="H701" s="165">
        <v>0</v>
      </c>
      <c r="I701" s="165">
        <v>0</v>
      </c>
      <c r="J701" s="165">
        <v>0</v>
      </c>
      <c r="K701" s="165">
        <v>0</v>
      </c>
      <c r="L701" s="165">
        <v>0</v>
      </c>
      <c r="M701" s="165">
        <v>0</v>
      </c>
      <c r="N701" s="165">
        <v>0</v>
      </c>
      <c r="O701" s="165">
        <v>0</v>
      </c>
      <c r="P701" s="165">
        <v>5787.7918399999999</v>
      </c>
      <c r="Q701" s="165">
        <v>0</v>
      </c>
      <c r="R701" s="166">
        <v>5787.7918399999999</v>
      </c>
    </row>
    <row r="702" spans="1:18" ht="13.5">
      <c r="A702" s="167"/>
      <c r="B702" s="167"/>
      <c r="C702" s="163" t="s">
        <v>21</v>
      </c>
      <c r="D702" s="163" t="s">
        <v>21</v>
      </c>
      <c r="E702" s="163">
        <v>20</v>
      </c>
      <c r="F702" s="164">
        <v>0</v>
      </c>
      <c r="G702" s="165">
        <v>0</v>
      </c>
      <c r="H702" s="165">
        <v>0</v>
      </c>
      <c r="I702" s="165">
        <v>0</v>
      </c>
      <c r="J702" s="165">
        <v>0</v>
      </c>
      <c r="K702" s="165">
        <v>0</v>
      </c>
      <c r="L702" s="165">
        <v>0</v>
      </c>
      <c r="M702" s="165">
        <v>0</v>
      </c>
      <c r="N702" s="165">
        <v>0</v>
      </c>
      <c r="O702" s="165">
        <v>0</v>
      </c>
      <c r="P702" s="165">
        <v>62789.789320000003</v>
      </c>
      <c r="Q702" s="165">
        <v>0</v>
      </c>
      <c r="R702" s="166">
        <v>62789.789320000003</v>
      </c>
    </row>
    <row r="703" spans="1:18" ht="13.5">
      <c r="A703" s="167"/>
      <c r="B703" s="167"/>
      <c r="C703" s="167"/>
      <c r="D703" s="163" t="s">
        <v>322</v>
      </c>
      <c r="E703" s="163">
        <v>151</v>
      </c>
      <c r="F703" s="164">
        <v>0</v>
      </c>
      <c r="G703" s="165">
        <v>0</v>
      </c>
      <c r="H703" s="165">
        <v>0</v>
      </c>
      <c r="I703" s="165">
        <v>0</v>
      </c>
      <c r="J703" s="165">
        <v>0</v>
      </c>
      <c r="K703" s="165">
        <v>0</v>
      </c>
      <c r="L703" s="165">
        <v>0</v>
      </c>
      <c r="M703" s="165">
        <v>0</v>
      </c>
      <c r="N703" s="165">
        <v>0</v>
      </c>
      <c r="O703" s="165">
        <v>0</v>
      </c>
      <c r="P703" s="165">
        <v>3500.02367</v>
      </c>
      <c r="Q703" s="165">
        <v>0</v>
      </c>
      <c r="R703" s="166">
        <v>3500.02367</v>
      </c>
    </row>
    <row r="704" spans="1:18" ht="13.5">
      <c r="A704" s="167"/>
      <c r="B704" s="167"/>
      <c r="C704" s="163" t="s">
        <v>175</v>
      </c>
      <c r="D704" s="163" t="s">
        <v>175</v>
      </c>
      <c r="E704" s="163">
        <v>126</v>
      </c>
      <c r="F704" s="164">
        <v>0</v>
      </c>
      <c r="G704" s="165">
        <v>0</v>
      </c>
      <c r="H704" s="165">
        <v>0</v>
      </c>
      <c r="I704" s="165">
        <v>0</v>
      </c>
      <c r="J704" s="165">
        <v>0</v>
      </c>
      <c r="K704" s="165">
        <v>0</v>
      </c>
      <c r="L704" s="165">
        <v>0</v>
      </c>
      <c r="M704" s="165">
        <v>0</v>
      </c>
      <c r="N704" s="165">
        <v>0</v>
      </c>
      <c r="O704" s="165">
        <v>0</v>
      </c>
      <c r="P704" s="165">
        <v>2700.6772799999999</v>
      </c>
      <c r="Q704" s="165">
        <v>0</v>
      </c>
      <c r="R704" s="166">
        <v>2700.6772799999999</v>
      </c>
    </row>
    <row r="705" spans="1:28" ht="13.5">
      <c r="A705" s="167"/>
      <c r="B705" s="167"/>
      <c r="C705" s="163" t="s">
        <v>176</v>
      </c>
      <c r="D705" s="163" t="s">
        <v>177</v>
      </c>
      <c r="E705" s="163">
        <v>98</v>
      </c>
      <c r="F705" s="164">
        <v>0</v>
      </c>
      <c r="G705" s="165">
        <v>0</v>
      </c>
      <c r="H705" s="165">
        <v>0</v>
      </c>
      <c r="I705" s="165">
        <v>0</v>
      </c>
      <c r="J705" s="165">
        <v>0</v>
      </c>
      <c r="K705" s="165">
        <v>0</v>
      </c>
      <c r="L705" s="165">
        <v>0</v>
      </c>
      <c r="M705" s="165">
        <v>0</v>
      </c>
      <c r="N705" s="165">
        <v>0</v>
      </c>
      <c r="O705" s="165">
        <v>0</v>
      </c>
      <c r="P705" s="165">
        <v>12378.321739999999</v>
      </c>
      <c r="Q705" s="165">
        <v>0</v>
      </c>
      <c r="R705" s="166">
        <v>12378.321739999999</v>
      </c>
    </row>
    <row r="706" spans="1:28" ht="13.5">
      <c r="A706" s="167"/>
      <c r="B706" s="163" t="s">
        <v>22</v>
      </c>
      <c r="C706" s="163" t="s">
        <v>22</v>
      </c>
      <c r="D706" s="163" t="s">
        <v>22</v>
      </c>
      <c r="E706" s="163">
        <v>35</v>
      </c>
      <c r="F706" s="164">
        <v>0</v>
      </c>
      <c r="G706" s="165">
        <v>0</v>
      </c>
      <c r="H706" s="165">
        <v>0</v>
      </c>
      <c r="I706" s="165">
        <v>0</v>
      </c>
      <c r="J706" s="165">
        <v>0</v>
      </c>
      <c r="K706" s="165">
        <v>0</v>
      </c>
      <c r="L706" s="165">
        <v>0</v>
      </c>
      <c r="M706" s="165">
        <v>0</v>
      </c>
      <c r="N706" s="165">
        <v>0</v>
      </c>
      <c r="O706" s="165">
        <v>0</v>
      </c>
      <c r="P706" s="165">
        <v>6328.97541</v>
      </c>
      <c r="Q706" s="165">
        <v>0</v>
      </c>
      <c r="R706" s="166">
        <v>6328.97541</v>
      </c>
    </row>
    <row r="707" spans="1:28" ht="13.5">
      <c r="A707" s="167"/>
      <c r="B707" s="167"/>
      <c r="C707" s="163" t="s">
        <v>178</v>
      </c>
      <c r="D707" s="163" t="s">
        <v>179</v>
      </c>
      <c r="E707" s="163">
        <v>15</v>
      </c>
      <c r="F707" s="164">
        <v>0</v>
      </c>
      <c r="G707" s="165">
        <v>0</v>
      </c>
      <c r="H707" s="165">
        <v>0</v>
      </c>
      <c r="I707" s="165">
        <v>0</v>
      </c>
      <c r="J707" s="165">
        <v>0</v>
      </c>
      <c r="K707" s="165">
        <v>0</v>
      </c>
      <c r="L707" s="165">
        <v>0</v>
      </c>
      <c r="M707" s="165">
        <v>0</v>
      </c>
      <c r="N707" s="165">
        <v>0</v>
      </c>
      <c r="O707" s="165">
        <v>0</v>
      </c>
      <c r="P707" s="165">
        <v>12523.42866</v>
      </c>
      <c r="Q707" s="165">
        <v>0</v>
      </c>
      <c r="R707" s="166">
        <v>12523.42866</v>
      </c>
    </row>
    <row r="708" spans="1:28" ht="13.5">
      <c r="A708" s="167"/>
      <c r="B708" s="163" t="s">
        <v>180</v>
      </c>
      <c r="C708" s="163" t="s">
        <v>180</v>
      </c>
      <c r="D708" s="163" t="s">
        <v>323</v>
      </c>
      <c r="E708" s="163">
        <v>130</v>
      </c>
      <c r="F708" s="164">
        <v>0</v>
      </c>
      <c r="G708" s="165">
        <v>0</v>
      </c>
      <c r="H708" s="165">
        <v>0</v>
      </c>
      <c r="I708" s="165">
        <v>0</v>
      </c>
      <c r="J708" s="165">
        <v>0</v>
      </c>
      <c r="K708" s="165">
        <v>0</v>
      </c>
      <c r="L708" s="165">
        <v>0</v>
      </c>
      <c r="M708" s="165">
        <v>0</v>
      </c>
      <c r="N708" s="165">
        <v>0</v>
      </c>
      <c r="O708" s="165">
        <v>0</v>
      </c>
      <c r="P708" s="165">
        <v>7418.6867099999999</v>
      </c>
      <c r="Q708" s="165">
        <v>0</v>
      </c>
      <c r="R708" s="166">
        <v>7418.6867099999999</v>
      </c>
    </row>
    <row r="709" spans="1:28" ht="13.5">
      <c r="A709" s="167"/>
      <c r="B709" s="163" t="s">
        <v>24</v>
      </c>
      <c r="C709" s="163" t="s">
        <v>24</v>
      </c>
      <c r="D709" s="163" t="s">
        <v>24</v>
      </c>
      <c r="E709" s="163">
        <v>51</v>
      </c>
      <c r="F709" s="164">
        <v>0</v>
      </c>
      <c r="G709" s="165">
        <v>0</v>
      </c>
      <c r="H709" s="165">
        <v>0</v>
      </c>
      <c r="I709" s="165">
        <v>0</v>
      </c>
      <c r="J709" s="165">
        <v>0</v>
      </c>
      <c r="K709" s="165">
        <v>0</v>
      </c>
      <c r="L709" s="165">
        <v>0</v>
      </c>
      <c r="M709" s="165">
        <v>0</v>
      </c>
      <c r="N709" s="165">
        <v>0</v>
      </c>
      <c r="O709" s="165">
        <v>0</v>
      </c>
      <c r="P709" s="165">
        <v>14160.693789999999</v>
      </c>
      <c r="Q709" s="165">
        <v>0</v>
      </c>
      <c r="R709" s="166">
        <v>14160.693789999999</v>
      </c>
    </row>
    <row r="710" spans="1:28" ht="13.5">
      <c r="A710" s="167"/>
      <c r="B710" s="163" t="s">
        <v>25</v>
      </c>
      <c r="C710" s="163" t="s">
        <v>25</v>
      </c>
      <c r="D710" s="163" t="s">
        <v>25</v>
      </c>
      <c r="E710" s="163">
        <v>143</v>
      </c>
      <c r="F710" s="164">
        <v>0</v>
      </c>
      <c r="G710" s="165">
        <v>0</v>
      </c>
      <c r="H710" s="165">
        <v>0</v>
      </c>
      <c r="I710" s="165">
        <v>0</v>
      </c>
      <c r="J710" s="165">
        <v>0</v>
      </c>
      <c r="K710" s="165">
        <v>0</v>
      </c>
      <c r="L710" s="165">
        <v>0</v>
      </c>
      <c r="M710" s="165">
        <v>0</v>
      </c>
      <c r="N710" s="165">
        <v>0</v>
      </c>
      <c r="O710" s="165">
        <v>0</v>
      </c>
      <c r="P710" s="165">
        <v>4156.13879</v>
      </c>
      <c r="Q710" s="165">
        <v>0</v>
      </c>
      <c r="R710" s="166">
        <v>4156.13879</v>
      </c>
    </row>
    <row r="711" spans="1:28" ht="13.5">
      <c r="A711" s="167"/>
      <c r="B711" s="163" t="s">
        <v>26</v>
      </c>
      <c r="C711" s="163" t="s">
        <v>183</v>
      </c>
      <c r="D711" s="163" t="s">
        <v>324</v>
      </c>
      <c r="E711" s="163">
        <v>88</v>
      </c>
      <c r="F711" s="164">
        <v>0</v>
      </c>
      <c r="G711" s="165">
        <v>0</v>
      </c>
      <c r="H711" s="165">
        <v>0</v>
      </c>
      <c r="I711" s="165">
        <v>0</v>
      </c>
      <c r="J711" s="165">
        <v>0</v>
      </c>
      <c r="K711" s="165">
        <v>0</v>
      </c>
      <c r="L711" s="165">
        <v>0</v>
      </c>
      <c r="M711" s="165">
        <v>0</v>
      </c>
      <c r="N711" s="165">
        <v>0</v>
      </c>
      <c r="O711" s="165">
        <v>0</v>
      </c>
      <c r="P711" s="165">
        <v>14765.676170000001</v>
      </c>
      <c r="Q711" s="165">
        <v>0</v>
      </c>
      <c r="R711" s="166">
        <v>14765.676170000001</v>
      </c>
    </row>
    <row r="712" spans="1:28" ht="13.5">
      <c r="A712" s="163" t="s">
        <v>325</v>
      </c>
      <c r="B712" s="163" t="s">
        <v>16</v>
      </c>
      <c r="C712" s="163" t="s">
        <v>16</v>
      </c>
      <c r="D712" s="163" t="s">
        <v>150</v>
      </c>
      <c r="E712" s="163">
        <v>1</v>
      </c>
      <c r="F712" s="164">
        <v>0</v>
      </c>
      <c r="G712" s="165">
        <v>0</v>
      </c>
      <c r="H712" s="165">
        <v>0</v>
      </c>
      <c r="I712" s="165">
        <v>0</v>
      </c>
      <c r="J712" s="165">
        <v>0</v>
      </c>
      <c r="K712" s="165">
        <v>0</v>
      </c>
      <c r="L712" s="165">
        <v>0</v>
      </c>
      <c r="M712" s="165">
        <v>0</v>
      </c>
      <c r="N712" s="165">
        <v>0</v>
      </c>
      <c r="O712" s="165">
        <v>0</v>
      </c>
      <c r="P712" s="165">
        <v>304666.83254999999</v>
      </c>
      <c r="Q712" s="165">
        <v>0</v>
      </c>
      <c r="R712" s="166">
        <v>304666.83254999999</v>
      </c>
    </row>
    <row r="713" spans="1:28" ht="13.5">
      <c r="A713" s="167"/>
      <c r="B713" s="167"/>
      <c r="C713" s="167"/>
      <c r="D713" s="167"/>
      <c r="E713" s="168">
        <v>2</v>
      </c>
      <c r="F713" s="169">
        <v>0</v>
      </c>
      <c r="G713" s="121">
        <v>0</v>
      </c>
      <c r="H713" s="121">
        <v>0</v>
      </c>
      <c r="I713" s="121">
        <v>4.3699999999999998E-3</v>
      </c>
      <c r="J713" s="121">
        <v>0</v>
      </c>
      <c r="K713" s="121">
        <v>4.3699999999999998E-3</v>
      </c>
      <c r="L713" s="121">
        <v>91704.536129999993</v>
      </c>
      <c r="M713" s="121">
        <v>15.89926</v>
      </c>
      <c r="N713" s="121">
        <v>91720.435389999999</v>
      </c>
      <c r="O713" s="121">
        <v>91720.439760000008</v>
      </c>
      <c r="P713" s="121">
        <v>0</v>
      </c>
      <c r="Q713" s="121">
        <v>0</v>
      </c>
      <c r="R713" s="170">
        <v>0</v>
      </c>
    </row>
    <row r="714" spans="1:28" ht="13.5">
      <c r="A714" s="172" t="s">
        <v>326</v>
      </c>
      <c r="B714" s="173"/>
      <c r="C714" s="173"/>
      <c r="D714" s="173"/>
      <c r="E714" s="173"/>
      <c r="F714" s="174">
        <v>956.10694000000012</v>
      </c>
      <c r="G714" s="175">
        <v>129.99011999999999</v>
      </c>
      <c r="H714" s="175">
        <v>1086.0970599999998</v>
      </c>
      <c r="I714" s="175">
        <v>2029970.6466099983</v>
      </c>
      <c r="J714" s="175">
        <v>32423.162859999971</v>
      </c>
      <c r="K714" s="175">
        <v>2062393.8094699997</v>
      </c>
      <c r="L714" s="175">
        <v>6336643.2331500035</v>
      </c>
      <c r="M714" s="175">
        <v>125843.82597000005</v>
      </c>
      <c r="N714" s="175">
        <v>6462487.0591200013</v>
      </c>
      <c r="O714" s="175">
        <v>8525966.9656499997</v>
      </c>
      <c r="P714" s="175">
        <v>13770976.153160008</v>
      </c>
      <c r="Q714" s="175">
        <v>339295.56017000001</v>
      </c>
      <c r="R714" s="176">
        <v>14110271.713330006</v>
      </c>
    </row>
    <row r="715" spans="1:28" ht="1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5">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5">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5">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5">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5">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5">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5">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5">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5">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5">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5">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4896C4A7-A3BA-4DE9-BBDE-E31C34A06CC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FF42-85D0-42BA-BF70-435B23A8EA9B}">
  <dimension ref="A1:AB25"/>
  <sheetViews>
    <sheetView showGridLines="0" zoomScaleNormal="100" workbookViewId="0"/>
  </sheetViews>
  <sheetFormatPr baseColWidth="10" defaultColWidth="13.140625" defaultRowHeight="12.75"/>
  <cols>
    <col min="1" max="1" width="21.140625" style="7" customWidth="1"/>
    <col min="2" max="4" width="5.140625" style="7" customWidth="1"/>
    <col min="5" max="5" width="5.5703125" style="7" customWidth="1"/>
    <col min="6" max="6" width="5.85546875" style="7" customWidth="1"/>
    <col min="7" max="7" width="5.7109375" style="7" customWidth="1"/>
    <col min="8" max="8" width="5.5703125" style="7" customWidth="1"/>
    <col min="9" max="9" width="5.85546875" style="7" customWidth="1"/>
    <col min="10" max="11" width="5.140625" style="7" customWidth="1"/>
    <col min="12" max="13" width="6.28515625" style="7" customWidth="1"/>
    <col min="14" max="14" width="5.5703125" style="7" customWidth="1"/>
    <col min="15" max="15" width="5.7109375" style="7" customWidth="1"/>
    <col min="16" max="16" width="6.7109375" style="7" customWidth="1"/>
    <col min="17" max="18" width="5.5703125" style="7" customWidth="1"/>
    <col min="19" max="20" width="5.140625" style="7" customWidth="1"/>
    <col min="21" max="21" width="5.7109375" style="7" customWidth="1"/>
    <col min="22" max="22" width="5.85546875" style="7" bestFit="1" customWidth="1"/>
    <col min="23" max="23" width="5.85546875" style="7" customWidth="1"/>
    <col min="24" max="26" width="5.140625" style="7" customWidth="1"/>
    <col min="27" max="27" width="9.7109375" style="7" bestFit="1" customWidth="1"/>
    <col min="28" max="16384" width="13.140625" style="7"/>
  </cols>
  <sheetData>
    <row r="1" spans="1:28" s="69" customFormat="1" ht="20.25" customHeight="1">
      <c r="A1" s="1193" t="s">
        <v>1045</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45596</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2.8811127896492459</v>
      </c>
      <c r="D9" s="86">
        <v>0.21828917874282538</v>
      </c>
      <c r="E9" s="86">
        <v>4.542838527666742</v>
      </c>
      <c r="F9" s="86">
        <v>0.74521280468387552</v>
      </c>
      <c r="G9" s="86">
        <v>2.4729245762064638</v>
      </c>
      <c r="H9" s="86">
        <v>2.1938013767880515</v>
      </c>
      <c r="I9" s="86">
        <v>1.1802069827992834</v>
      </c>
      <c r="J9" s="86">
        <v>0.15663753485917639</v>
      </c>
      <c r="K9" s="86">
        <v>2.0670646135520232</v>
      </c>
      <c r="L9" s="86">
        <v>4.2012358562162726</v>
      </c>
      <c r="M9" s="86">
        <v>2.660372858489775</v>
      </c>
      <c r="N9" s="86">
        <v>6.205229661670125</v>
      </c>
      <c r="O9" s="86">
        <v>5.6198281706372155</v>
      </c>
      <c r="P9" s="86">
        <v>45.469009662139989</v>
      </c>
      <c r="Q9" s="86">
        <v>2.5818952158063335</v>
      </c>
      <c r="R9" s="86">
        <v>0.67297529247339982</v>
      </c>
      <c r="S9" s="86">
        <v>0.61321736370244195</v>
      </c>
      <c r="T9" s="86">
        <v>0.36008199761878346</v>
      </c>
      <c r="U9" s="86">
        <v>6.2732116290679718</v>
      </c>
      <c r="V9" s="86">
        <v>1.2386369990007229</v>
      </c>
      <c r="W9" s="86">
        <v>2.7862652793585778</v>
      </c>
      <c r="X9" s="86">
        <v>1.4236260176930748</v>
      </c>
      <c r="Y9" s="86">
        <v>1.4314532069385386</v>
      </c>
      <c r="Z9" s="86">
        <v>2.0048724042390864</v>
      </c>
      <c r="AA9" s="87">
        <v>2361601.2620000001</v>
      </c>
      <c r="AB9" s="88"/>
    </row>
    <row r="10" spans="1:28" s="21" customFormat="1" ht="18" customHeight="1">
      <c r="A10" s="21" t="s">
        <v>29</v>
      </c>
      <c r="B10" s="86">
        <v>0.48028438919701749</v>
      </c>
      <c r="C10" s="86">
        <v>2.8173520997084562</v>
      </c>
      <c r="D10" s="86" t="s">
        <v>67</v>
      </c>
      <c r="E10" s="86">
        <v>20.875858207847681</v>
      </c>
      <c r="F10" s="86">
        <v>0.85672984343527836</v>
      </c>
      <c r="G10" s="86">
        <v>3.110489300500936</v>
      </c>
      <c r="H10" s="86">
        <v>3.8220615324246769</v>
      </c>
      <c r="I10" s="86">
        <v>1.667091373129469</v>
      </c>
      <c r="J10" s="86" t="s">
        <v>67</v>
      </c>
      <c r="K10" s="86">
        <v>1.6231924123502768</v>
      </c>
      <c r="L10" s="86">
        <v>3.4755633575410756</v>
      </c>
      <c r="M10" s="86">
        <v>1.5543431470454343</v>
      </c>
      <c r="N10" s="86">
        <v>5.6020119894544962</v>
      </c>
      <c r="O10" s="86">
        <v>4.7193976783223315</v>
      </c>
      <c r="P10" s="86">
        <v>35.246695949316525</v>
      </c>
      <c r="Q10" s="86">
        <v>1.2688339090490095</v>
      </c>
      <c r="R10" s="86" t="s">
        <v>67</v>
      </c>
      <c r="S10" s="86">
        <v>0.6603683090487269</v>
      </c>
      <c r="T10" s="86" t="s">
        <v>67</v>
      </c>
      <c r="U10" s="86">
        <v>5.1209126924800756</v>
      </c>
      <c r="V10" s="86">
        <v>2.0935548556078669</v>
      </c>
      <c r="W10" s="86">
        <v>1.7509545766906294</v>
      </c>
      <c r="X10" s="86">
        <v>1.4728910275409501</v>
      </c>
      <c r="Y10" s="86">
        <v>0.54785631685816272</v>
      </c>
      <c r="Z10" s="86">
        <v>1.2335570324509244</v>
      </c>
      <c r="AA10" s="87">
        <v>4084511.2689999999</v>
      </c>
      <c r="AB10" s="88"/>
    </row>
    <row r="11" spans="1:28" s="21" customFormat="1" ht="18" customHeight="1">
      <c r="A11" s="21" t="s">
        <v>30</v>
      </c>
      <c r="B11" s="86">
        <v>2.0139246370677153</v>
      </c>
      <c r="C11" s="86">
        <v>2.4959098860545494</v>
      </c>
      <c r="D11" s="86">
        <v>1.6453324669929299</v>
      </c>
      <c r="E11" s="86">
        <v>8.9956600818307688</v>
      </c>
      <c r="F11" s="86">
        <v>1.0441115737382598</v>
      </c>
      <c r="G11" s="86">
        <v>9.3927938586372406</v>
      </c>
      <c r="H11" s="86">
        <v>0.70516868257132803</v>
      </c>
      <c r="I11" s="86">
        <v>3.6843386082810645</v>
      </c>
      <c r="J11" s="86">
        <v>2.8391764124528045</v>
      </c>
      <c r="K11" s="86">
        <v>3.9820228031360587</v>
      </c>
      <c r="L11" s="86">
        <v>0.73794190910997615</v>
      </c>
      <c r="M11" s="86">
        <v>11.209693944476342</v>
      </c>
      <c r="N11" s="86">
        <v>9.1456120962446423</v>
      </c>
      <c r="O11" s="86">
        <v>2.0032810982938734</v>
      </c>
      <c r="P11" s="86">
        <v>13.396909430038138</v>
      </c>
      <c r="Q11" s="86">
        <v>0.73673324226860426</v>
      </c>
      <c r="R11" s="86">
        <v>1.3622670428807011</v>
      </c>
      <c r="S11" s="86">
        <v>1.4617598646715773</v>
      </c>
      <c r="T11" s="86">
        <v>3.3249560445238253</v>
      </c>
      <c r="U11" s="86">
        <v>8.379656524893683</v>
      </c>
      <c r="V11" s="86">
        <v>3.0477201527915989</v>
      </c>
      <c r="W11" s="86">
        <v>3.047111525898957</v>
      </c>
      <c r="X11" s="86">
        <v>1.8061827952424165</v>
      </c>
      <c r="Y11" s="86">
        <v>0.4328762552198463</v>
      </c>
      <c r="Z11" s="86">
        <v>3.1088590626830968</v>
      </c>
      <c r="AA11" s="87">
        <v>2294180.5839999998</v>
      </c>
      <c r="AB11" s="88"/>
    </row>
    <row r="12" spans="1:28" s="21" customFormat="1" ht="18" customHeight="1">
      <c r="A12" s="21" t="s">
        <v>31</v>
      </c>
      <c r="B12" s="86">
        <v>0.24003662199365119</v>
      </c>
      <c r="C12" s="86">
        <v>2.0483372005033798</v>
      </c>
      <c r="D12" s="86">
        <v>0.35853197802282827</v>
      </c>
      <c r="E12" s="86">
        <v>2.8067396127847926</v>
      </c>
      <c r="F12" s="86">
        <v>0.8992552138213914</v>
      </c>
      <c r="G12" s="86">
        <v>4.0953155499895644</v>
      </c>
      <c r="H12" s="86">
        <v>0.66650148360357542</v>
      </c>
      <c r="I12" s="86">
        <v>1.0819150546883685</v>
      </c>
      <c r="J12" s="86">
        <v>0.15717802871233663</v>
      </c>
      <c r="K12" s="86">
        <v>1.7453663939314406</v>
      </c>
      <c r="L12" s="86">
        <v>3.7920871625333681</v>
      </c>
      <c r="M12" s="86">
        <v>3.2939590485190955</v>
      </c>
      <c r="N12" s="86">
        <v>5.96066669909544</v>
      </c>
      <c r="O12" s="86">
        <v>5.6739498535206856</v>
      </c>
      <c r="P12" s="86">
        <v>43.774457300965416</v>
      </c>
      <c r="Q12" s="86">
        <v>4.514901468009386</v>
      </c>
      <c r="R12" s="86">
        <v>1.4879401061423074</v>
      </c>
      <c r="S12" s="86">
        <v>0.55019700319725307</v>
      </c>
      <c r="T12" s="86">
        <v>0.5199705575461917</v>
      </c>
      <c r="U12" s="86">
        <v>7.7133652799037025</v>
      </c>
      <c r="V12" s="86">
        <v>0.8617435594448537</v>
      </c>
      <c r="W12" s="86">
        <v>4.4953217255392008</v>
      </c>
      <c r="X12" s="86">
        <v>0.48740567054857148</v>
      </c>
      <c r="Y12" s="86">
        <v>1.3532069278686183</v>
      </c>
      <c r="Z12" s="86">
        <v>1.4216504991145753</v>
      </c>
      <c r="AA12" s="87">
        <v>1251645.676</v>
      </c>
      <c r="AB12" s="88"/>
    </row>
    <row r="13" spans="1:28" s="21" customFormat="1" ht="18" customHeight="1">
      <c r="A13" s="21" t="s">
        <v>32</v>
      </c>
      <c r="B13" s="86" t="s">
        <v>67</v>
      </c>
      <c r="C13" s="86" t="s">
        <v>67</v>
      </c>
      <c r="D13" s="86" t="s">
        <v>67</v>
      </c>
      <c r="E13" s="86" t="s">
        <v>67</v>
      </c>
      <c r="F13" s="86" t="s">
        <v>67</v>
      </c>
      <c r="G13" s="86" t="s">
        <v>67</v>
      </c>
      <c r="H13" s="86">
        <v>2.2426002084539327</v>
      </c>
      <c r="I13" s="86" t="s">
        <v>67</v>
      </c>
      <c r="J13" s="86" t="s">
        <v>67</v>
      </c>
      <c r="K13" s="86" t="s">
        <v>67</v>
      </c>
      <c r="L13" s="86">
        <v>10.121869926238467</v>
      </c>
      <c r="M13" s="86">
        <v>10.089826481621408</v>
      </c>
      <c r="N13" s="86">
        <v>2.6512503641300524</v>
      </c>
      <c r="O13" s="86">
        <v>4.2988550140378337</v>
      </c>
      <c r="P13" s="86">
        <v>64.501498336582031</v>
      </c>
      <c r="Q13" s="86" t="s">
        <v>67</v>
      </c>
      <c r="R13" s="86" t="s">
        <v>67</v>
      </c>
      <c r="S13" s="86" t="s">
        <v>67</v>
      </c>
      <c r="T13" s="86" t="s">
        <v>67</v>
      </c>
      <c r="U13" s="86">
        <v>6.0940996689362779</v>
      </c>
      <c r="V13" s="86" t="s">
        <v>67</v>
      </c>
      <c r="W13" s="86" t="s">
        <v>67</v>
      </c>
      <c r="X13" s="86" t="s">
        <v>67</v>
      </c>
      <c r="Y13" s="86" t="s">
        <v>67</v>
      </c>
      <c r="Z13" s="86" t="s">
        <v>67</v>
      </c>
      <c r="AA13" s="87">
        <v>219770.38</v>
      </c>
      <c r="AB13" s="88"/>
    </row>
    <row r="14" spans="1:28" s="21" customFormat="1" ht="18" customHeight="1">
      <c r="A14" s="89" t="s">
        <v>33</v>
      </c>
      <c r="B14" s="86" t="s">
        <v>67</v>
      </c>
      <c r="C14" s="86">
        <v>1.686240898260619</v>
      </c>
      <c r="D14" s="86" t="s">
        <v>67</v>
      </c>
      <c r="E14" s="86">
        <v>2.9417145022588804</v>
      </c>
      <c r="F14" s="86" t="s">
        <v>67</v>
      </c>
      <c r="G14" s="86">
        <v>1.8604290382324369</v>
      </c>
      <c r="H14" s="86">
        <v>1.8950224647262939</v>
      </c>
      <c r="I14" s="86">
        <v>2.0612797490549482</v>
      </c>
      <c r="J14" s="86" t="s">
        <v>67</v>
      </c>
      <c r="K14" s="86">
        <v>1.5889185629582403</v>
      </c>
      <c r="L14" s="86">
        <v>2.7637324649215413</v>
      </c>
      <c r="M14" s="86">
        <v>2.6169748646443023</v>
      </c>
      <c r="N14" s="86">
        <v>5.3290741171305829</v>
      </c>
      <c r="O14" s="86">
        <v>3.6070574311340766</v>
      </c>
      <c r="P14" s="86">
        <v>63.080946771414339</v>
      </c>
      <c r="Q14" s="86" t="s">
        <v>67</v>
      </c>
      <c r="R14" s="86" t="s">
        <v>67</v>
      </c>
      <c r="S14" s="86">
        <v>0.7556605122501282</v>
      </c>
      <c r="T14" s="86" t="s">
        <v>67</v>
      </c>
      <c r="U14" s="86">
        <v>5.837568083282898</v>
      </c>
      <c r="V14" s="86">
        <v>1.2626948285668596</v>
      </c>
      <c r="W14" s="86">
        <v>0.49688816593158946</v>
      </c>
      <c r="X14" s="86">
        <v>0.94845377915850559</v>
      </c>
      <c r="Y14" s="86">
        <v>0.27836948324522487</v>
      </c>
      <c r="Z14" s="86">
        <v>0.98897428282853428</v>
      </c>
      <c r="AA14" s="87">
        <v>1493029.3189999999</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1540009.2439999999</v>
      </c>
      <c r="AB15" s="88"/>
    </row>
    <row r="16" spans="1:28" s="21" customFormat="1" ht="18" customHeight="1">
      <c r="A16" s="21" t="s">
        <v>35</v>
      </c>
      <c r="B16" s="86" t="s">
        <v>67</v>
      </c>
      <c r="C16" s="86" t="s">
        <v>67</v>
      </c>
      <c r="D16" s="86">
        <v>4.0773054201828325</v>
      </c>
      <c r="E16" s="86">
        <v>4.6421418339346365</v>
      </c>
      <c r="F16" s="86">
        <v>6.2080129551436505</v>
      </c>
      <c r="G16" s="86" t="s">
        <v>67</v>
      </c>
      <c r="H16" s="86">
        <v>2.6914288183262061</v>
      </c>
      <c r="I16" s="86">
        <v>2.3615620704737941</v>
      </c>
      <c r="J16" s="86">
        <v>0.96277808044847057</v>
      </c>
      <c r="K16" s="86">
        <v>4.9402942632388323</v>
      </c>
      <c r="L16" s="86">
        <v>0.26208619990365212</v>
      </c>
      <c r="M16" s="86">
        <v>4.9288758462077853</v>
      </c>
      <c r="N16" s="86">
        <v>4.2242997318905182</v>
      </c>
      <c r="O16" s="86" t="s">
        <v>67</v>
      </c>
      <c r="P16" s="86">
        <v>64.701214780249614</v>
      </c>
      <c r="Q16" s="86" t="s">
        <v>67</v>
      </c>
      <c r="R16" s="86" t="s">
        <v>67</v>
      </c>
      <c r="S16" s="86" t="s">
        <v>67</v>
      </c>
      <c r="T16" s="86" t="s">
        <v>67</v>
      </c>
      <c r="U16" s="86" t="s">
        <v>67</v>
      </c>
      <c r="V16" s="86" t="s">
        <v>67</v>
      </c>
      <c r="W16" s="86" t="s">
        <v>67</v>
      </c>
      <c r="X16" s="86" t="s">
        <v>67</v>
      </c>
      <c r="Y16" s="86" t="s">
        <v>67</v>
      </c>
      <c r="Z16" s="86" t="s">
        <v>67</v>
      </c>
      <c r="AA16" s="87">
        <v>560857.07700000005</v>
      </c>
      <c r="AB16" s="88"/>
    </row>
    <row r="17" spans="1:28" s="21" customFormat="1" ht="18" customHeight="1">
      <c r="A17" s="21" t="s">
        <v>36</v>
      </c>
      <c r="B17" s="86" t="s">
        <v>67</v>
      </c>
      <c r="C17" s="86" t="s">
        <v>67</v>
      </c>
      <c r="D17" s="86" t="s">
        <v>67</v>
      </c>
      <c r="E17" s="86" t="s">
        <v>67</v>
      </c>
      <c r="F17" s="86" t="s">
        <v>67</v>
      </c>
      <c r="G17" s="86" t="s">
        <v>67</v>
      </c>
      <c r="H17" s="86" t="s">
        <v>67</v>
      </c>
      <c r="I17" s="86" t="s">
        <v>67</v>
      </c>
      <c r="J17" s="86" t="s">
        <v>67</v>
      </c>
      <c r="K17" s="86" t="s">
        <v>67</v>
      </c>
      <c r="L17" s="86" t="s">
        <v>67</v>
      </c>
      <c r="M17" s="86" t="s">
        <v>67</v>
      </c>
      <c r="N17" s="86" t="s">
        <v>67</v>
      </c>
      <c r="O17" s="86" t="s">
        <v>67</v>
      </c>
      <c r="P17" s="86">
        <v>100</v>
      </c>
      <c r="Q17" s="86" t="s">
        <v>67</v>
      </c>
      <c r="R17" s="86" t="s">
        <v>67</v>
      </c>
      <c r="S17" s="86" t="s">
        <v>67</v>
      </c>
      <c r="T17" s="86" t="s">
        <v>67</v>
      </c>
      <c r="U17" s="86" t="s">
        <v>67</v>
      </c>
      <c r="V17" s="86" t="s">
        <v>67</v>
      </c>
      <c r="W17" s="86" t="s">
        <v>67</v>
      </c>
      <c r="X17" s="86" t="s">
        <v>67</v>
      </c>
      <c r="Y17" s="86" t="s">
        <v>67</v>
      </c>
      <c r="Z17" s="86" t="s">
        <v>67</v>
      </c>
      <c r="AA17" s="87">
        <v>304666.83199999999</v>
      </c>
      <c r="AB17" s="88"/>
    </row>
    <row r="18" spans="1:28" s="93" customFormat="1" ht="30.75" customHeight="1" thickBot="1">
      <c r="A18" s="90" t="s">
        <v>37</v>
      </c>
      <c r="B18" s="91">
        <v>0.48776343745404394</v>
      </c>
      <c r="C18" s="91">
        <v>2.0636749055391661</v>
      </c>
      <c r="D18" s="91">
        <v>0.49791687770131754</v>
      </c>
      <c r="E18" s="91">
        <v>9.0106279182140625</v>
      </c>
      <c r="F18" s="91">
        <v>0.86900918070440292</v>
      </c>
      <c r="G18" s="91">
        <v>3.4015797862978108</v>
      </c>
      <c r="H18" s="91">
        <v>1.9897443727759989</v>
      </c>
      <c r="I18" s="91">
        <v>1.6870826233745528</v>
      </c>
      <c r="J18" s="91">
        <v>0.5400470729973742</v>
      </c>
      <c r="K18" s="91">
        <v>1.9825763463510664</v>
      </c>
      <c r="L18" s="91">
        <v>2.6260838726221536</v>
      </c>
      <c r="M18" s="91">
        <v>3.6399344533866249</v>
      </c>
      <c r="N18" s="91">
        <v>5.4489699592808893</v>
      </c>
      <c r="O18" s="91">
        <v>3.5843458212294883</v>
      </c>
      <c r="P18" s="91">
        <v>47.1984677226529</v>
      </c>
      <c r="Q18" s="91">
        <v>1.3196931902610005</v>
      </c>
      <c r="R18" s="91">
        <v>0.4661114871776959</v>
      </c>
      <c r="S18" s="91">
        <v>0.66021923855885045</v>
      </c>
      <c r="T18" s="91">
        <v>0.64699240602706243</v>
      </c>
      <c r="U18" s="91">
        <v>5.2915394181685205</v>
      </c>
      <c r="V18" s="91">
        <v>1.5189058043848747</v>
      </c>
      <c r="W18" s="91">
        <v>1.9199406422086556</v>
      </c>
      <c r="X18" s="91">
        <v>1.1018862990999327</v>
      </c>
      <c r="Y18" s="91">
        <v>0.61803861191618314</v>
      </c>
      <c r="Z18" s="91">
        <v>1.4288485516153715</v>
      </c>
      <c r="AA18" s="92">
        <v>14110271.642999999</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5">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 customHeight="1">
      <c r="A21" s="95"/>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256672E6-ADB1-4724-9E22-66A06D14307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27E5-28F6-47E2-A7CD-BED36BA6E115}">
  <dimension ref="A1:AC22"/>
  <sheetViews>
    <sheetView showGridLines="0" workbookViewId="0"/>
  </sheetViews>
  <sheetFormatPr baseColWidth="10" defaultColWidth="13.140625" defaultRowHeight="12.75"/>
  <cols>
    <col min="1" max="1" width="25.7109375" style="7" customWidth="1"/>
    <col min="2" max="2" width="6.28515625" style="7" customWidth="1"/>
    <col min="3" max="4" width="5.140625" style="7" customWidth="1"/>
    <col min="5" max="5" width="6.7109375" style="7" customWidth="1"/>
    <col min="6" max="6" width="5.140625" style="7" customWidth="1"/>
    <col min="7" max="7" width="8.5703125" style="7" customWidth="1"/>
    <col min="8" max="8" width="5.140625" style="7" customWidth="1"/>
    <col min="9" max="9" width="5.7109375" style="7" customWidth="1"/>
    <col min="10" max="12" width="5.140625" style="7" customWidth="1"/>
    <col min="13" max="14" width="6.28515625" style="7" bestFit="1" customWidth="1"/>
    <col min="15" max="15" width="5.140625" style="7" customWidth="1"/>
    <col min="16" max="16" width="6.7109375" style="7" customWidth="1"/>
    <col min="17" max="26" width="5.140625" style="7" customWidth="1"/>
    <col min="27" max="27" width="10.42578125" style="7" bestFit="1" customWidth="1"/>
    <col min="28" max="28" width="13.140625" style="7"/>
    <col min="29" max="29" width="13.85546875" style="7" bestFit="1" customWidth="1"/>
    <col min="30" max="16384" width="13.140625" style="7"/>
  </cols>
  <sheetData>
    <row r="1" spans="1:29" s="1" customFormat="1" ht="18" customHeight="1">
      <c r="A1" s="1193" t="s">
        <v>1045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9" s="362" customFormat="1" ht="27.75">
      <c r="A2" s="361" t="s">
        <v>387</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row>
    <row r="3" spans="1:29" s="363" customFormat="1" ht="18" customHeight="1">
      <c r="A3" s="100">
        <v>45596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4" customFormat="1" ht="18" customHeight="1">
      <c r="A4" s="203" t="s">
        <v>64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1:29" ht="7.5" customHeight="1" thickBot="1"/>
    <row r="6" spans="1:29" ht="102" customHeight="1">
      <c r="A6" s="9" t="s">
        <v>1</v>
      </c>
      <c r="B6" s="365" t="s">
        <v>2</v>
      </c>
      <c r="C6" s="365" t="s">
        <v>3</v>
      </c>
      <c r="D6" s="365" t="s">
        <v>4</v>
      </c>
      <c r="E6" s="365" t="s">
        <v>5</v>
      </c>
      <c r="F6" s="365" t="s">
        <v>6</v>
      </c>
      <c r="G6" s="365" t="s">
        <v>7</v>
      </c>
      <c r="H6" s="365" t="s">
        <v>8</v>
      </c>
      <c r="I6" s="365" t="s">
        <v>9</v>
      </c>
      <c r="J6" s="365" t="s">
        <v>10</v>
      </c>
      <c r="K6" s="365" t="s">
        <v>11</v>
      </c>
      <c r="L6" s="365" t="s">
        <v>12</v>
      </c>
      <c r="M6" s="365" t="s">
        <v>13</v>
      </c>
      <c r="N6" s="365" t="s">
        <v>14</v>
      </c>
      <c r="O6" s="365" t="s">
        <v>15</v>
      </c>
      <c r="P6" s="365" t="s">
        <v>16</v>
      </c>
      <c r="Q6" s="365" t="s">
        <v>17</v>
      </c>
      <c r="R6" s="365" t="s">
        <v>18</v>
      </c>
      <c r="S6" s="365" t="s">
        <v>19</v>
      </c>
      <c r="T6" s="365" t="s">
        <v>20</v>
      </c>
      <c r="U6" s="365" t="s">
        <v>21</v>
      </c>
      <c r="V6" s="365" t="s">
        <v>22</v>
      </c>
      <c r="W6" s="365" t="s">
        <v>23</v>
      </c>
      <c r="X6" s="365" t="s">
        <v>24</v>
      </c>
      <c r="Y6" s="365" t="s">
        <v>25</v>
      </c>
      <c r="Z6" s="365" t="s">
        <v>26</v>
      </c>
      <c r="AA6" s="366" t="s">
        <v>388</v>
      </c>
    </row>
    <row r="7" spans="1:29" ht="4.5" customHeight="1">
      <c r="A7" s="367"/>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9"/>
    </row>
    <row r="8" spans="1:29" ht="7.5" customHeight="1">
      <c r="A8" s="82"/>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1"/>
    </row>
    <row r="9" spans="1:29" s="21" customFormat="1" ht="20.100000000000001" customHeight="1">
      <c r="A9" s="85" t="s">
        <v>28</v>
      </c>
      <c r="B9" s="372" t="s">
        <v>67</v>
      </c>
      <c r="C9" s="372">
        <v>0.75763404635132647</v>
      </c>
      <c r="D9" s="372">
        <v>9.8333537708658728E-2</v>
      </c>
      <c r="E9" s="372">
        <v>1.8262886677184522</v>
      </c>
      <c r="F9" s="372">
        <v>0.3746612791590882</v>
      </c>
      <c r="G9" s="372">
        <v>0.64115308117296399</v>
      </c>
      <c r="H9" s="372">
        <v>1.8992643805463751</v>
      </c>
      <c r="I9" s="372">
        <v>0.56744674988786714</v>
      </c>
      <c r="J9" s="372">
        <v>7.5033499754528402E-2</v>
      </c>
      <c r="K9" s="372">
        <v>0.52834451682294503</v>
      </c>
      <c r="L9" s="372">
        <v>0.71722596816387874</v>
      </c>
      <c r="M9" s="372">
        <v>0.93075217151697021</v>
      </c>
      <c r="N9" s="372">
        <v>2.1975884135830261</v>
      </c>
      <c r="O9" s="372">
        <v>0.93955031877064632</v>
      </c>
      <c r="P9" s="372">
        <v>84.500298224216266</v>
      </c>
      <c r="Q9" s="372">
        <v>0.38840039848164032</v>
      </c>
      <c r="R9" s="372">
        <v>0.21507533611078772</v>
      </c>
      <c r="S9" s="372">
        <v>0.32082427758144005</v>
      </c>
      <c r="T9" s="372">
        <v>0.21968848270853156</v>
      </c>
      <c r="U9" s="372">
        <v>1.0346559718787836</v>
      </c>
      <c r="V9" s="372">
        <v>0.45182862470753216</v>
      </c>
      <c r="W9" s="372">
        <v>0.2675228781819799</v>
      </c>
      <c r="X9" s="372">
        <v>0.52845062985636659</v>
      </c>
      <c r="Y9" s="372">
        <v>0.14437962634828899</v>
      </c>
      <c r="Z9" s="372">
        <v>0.3755989187716558</v>
      </c>
      <c r="AA9" s="87">
        <v>1191182.6089999999</v>
      </c>
      <c r="AB9" s="373"/>
      <c r="AC9" s="373"/>
    </row>
    <row r="10" spans="1:29" s="21" customFormat="1" ht="20.100000000000001" customHeight="1">
      <c r="A10" s="21" t="s">
        <v>29</v>
      </c>
      <c r="B10" s="372">
        <v>4.8563495162209792E-2</v>
      </c>
      <c r="C10" s="372">
        <v>1.6563566725176677</v>
      </c>
      <c r="D10" s="372" t="s">
        <v>67</v>
      </c>
      <c r="E10" s="372">
        <v>15.997207799009594</v>
      </c>
      <c r="F10" s="372">
        <v>0.24885384080488826</v>
      </c>
      <c r="G10" s="372">
        <v>0.59147412625037488</v>
      </c>
      <c r="H10" s="372">
        <v>3.0835369968359396</v>
      </c>
      <c r="I10" s="372">
        <v>0.628329504555311</v>
      </c>
      <c r="J10" s="372" t="s">
        <v>67</v>
      </c>
      <c r="K10" s="372">
        <v>0.51652591535290893</v>
      </c>
      <c r="L10" s="372">
        <v>1.3570670529512303</v>
      </c>
      <c r="M10" s="372">
        <v>0.61588787229149211</v>
      </c>
      <c r="N10" s="372">
        <v>2.1320792653733331</v>
      </c>
      <c r="O10" s="372">
        <v>1.2331821912125596</v>
      </c>
      <c r="P10" s="372">
        <v>68.389143475443021</v>
      </c>
      <c r="Q10" s="372">
        <v>0.24388272089735955</v>
      </c>
      <c r="R10" s="372" t="s">
        <v>67</v>
      </c>
      <c r="S10" s="372">
        <v>0.18140974057197451</v>
      </c>
      <c r="T10" s="372" t="s">
        <v>67</v>
      </c>
      <c r="U10" s="372">
        <v>1.1910429070473283</v>
      </c>
      <c r="V10" s="372">
        <v>0.44098705334477356</v>
      </c>
      <c r="W10" s="372">
        <v>0.26194106098767311</v>
      </c>
      <c r="X10" s="372">
        <v>0.77030530389188545</v>
      </c>
      <c r="Y10" s="372">
        <v>0.16288213219530823</v>
      </c>
      <c r="Z10" s="372">
        <v>0.24934087330316254</v>
      </c>
      <c r="AA10" s="87">
        <v>2797759.9130000002</v>
      </c>
      <c r="AB10" s="373"/>
      <c r="AC10" s="373"/>
    </row>
    <row r="11" spans="1:29" s="21" customFormat="1" ht="20.100000000000001" customHeight="1">
      <c r="A11" s="21" t="s">
        <v>30</v>
      </c>
      <c r="B11" s="372">
        <v>0.27859150302988589</v>
      </c>
      <c r="C11" s="372">
        <v>1.1354545812194334</v>
      </c>
      <c r="D11" s="372">
        <v>0.51880058888827729</v>
      </c>
      <c r="E11" s="372">
        <v>11.375068937453262</v>
      </c>
      <c r="F11" s="372">
        <v>0.16179126856206305</v>
      </c>
      <c r="G11" s="372">
        <v>1.81376012036582</v>
      </c>
      <c r="H11" s="372">
        <v>0.65094774692412039</v>
      </c>
      <c r="I11" s="372">
        <v>0.5022647033047255</v>
      </c>
      <c r="J11" s="372">
        <v>0.96020613172987446</v>
      </c>
      <c r="K11" s="372">
        <v>0.88066692518818568</v>
      </c>
      <c r="L11" s="372">
        <v>0.39057858007672941</v>
      </c>
      <c r="M11" s="372">
        <v>7.0498058502354839</v>
      </c>
      <c r="N11" s="372">
        <v>16.013141868532465</v>
      </c>
      <c r="O11" s="372">
        <v>1.1623660744190876</v>
      </c>
      <c r="P11" s="372">
        <v>48.969700697519407</v>
      </c>
      <c r="Q11" s="372">
        <v>0.18831982814811493</v>
      </c>
      <c r="R11" s="372">
        <v>0.29985741877752703</v>
      </c>
      <c r="S11" s="372">
        <v>0.74803636685403296</v>
      </c>
      <c r="T11" s="372">
        <v>1.6331421855635044</v>
      </c>
      <c r="U11" s="372">
        <v>1.9373069222041721</v>
      </c>
      <c r="V11" s="372">
        <v>0.26643452419711861</v>
      </c>
      <c r="W11" s="372">
        <v>0.5786786054780988</v>
      </c>
      <c r="X11" s="372">
        <v>1.4182941803167159</v>
      </c>
      <c r="Y11" s="372">
        <v>0.27866927546347914</v>
      </c>
      <c r="Z11" s="372">
        <v>0.78811511554841063</v>
      </c>
      <c r="AA11" s="87">
        <v>1568679.2139999999</v>
      </c>
      <c r="AB11" s="373"/>
      <c r="AC11" s="373"/>
    </row>
    <row r="12" spans="1:29" s="21" customFormat="1" ht="20.100000000000001" customHeight="1">
      <c r="A12" s="21" t="s">
        <v>31</v>
      </c>
      <c r="B12" s="372">
        <v>6.766094321469943E-3</v>
      </c>
      <c r="C12" s="372">
        <v>0.17878888100803128</v>
      </c>
      <c r="D12" s="372">
        <v>1.0767750112749341E-2</v>
      </c>
      <c r="E12" s="372">
        <v>0.54826150757965486</v>
      </c>
      <c r="F12" s="372">
        <v>1.4533572012585547E-2</v>
      </c>
      <c r="G12" s="372">
        <v>4.6087018633195809E-2</v>
      </c>
      <c r="H12" s="372">
        <v>0.50503199197192761</v>
      </c>
      <c r="I12" s="372">
        <v>0.2685299632558224</v>
      </c>
      <c r="J12" s="372">
        <v>2.5108612816930891E-3</v>
      </c>
      <c r="K12" s="372">
        <v>3.7704281223297678E-2</v>
      </c>
      <c r="L12" s="372">
        <v>0.18121173053850814</v>
      </c>
      <c r="M12" s="372">
        <v>0.18741849784290307</v>
      </c>
      <c r="N12" s="372">
        <v>0.44750144808413411</v>
      </c>
      <c r="O12" s="372">
        <v>0.46233172192825628</v>
      </c>
      <c r="P12" s="372">
        <v>96.509999173100809</v>
      </c>
      <c r="Q12" s="372">
        <v>3.0558996085840107E-2</v>
      </c>
      <c r="R12" s="372">
        <v>1.2608829042062673E-2</v>
      </c>
      <c r="S12" s="372">
        <v>9.2453700774929135E-2</v>
      </c>
      <c r="T12" s="372">
        <v>4.1638136239608107E-3</v>
      </c>
      <c r="U12" s="372">
        <v>0.23116233579385242</v>
      </c>
      <c r="V12" s="372">
        <v>6.4672891383354733E-2</v>
      </c>
      <c r="W12" s="372">
        <v>6.3844123851541687E-2</v>
      </c>
      <c r="X12" s="372">
        <v>7.0882126306942642E-2</v>
      </c>
      <c r="Y12" s="372">
        <v>1.1528834375269283E-2</v>
      </c>
      <c r="Z12" s="372">
        <v>1.067985586720898E-2</v>
      </c>
      <c r="AA12" s="87">
        <v>851022.72100000002</v>
      </c>
      <c r="AB12" s="373"/>
      <c r="AC12" s="373"/>
    </row>
    <row r="13" spans="1:29" s="21" customFormat="1" ht="20.100000000000001" customHeight="1">
      <c r="A13" s="21" t="s">
        <v>32</v>
      </c>
      <c r="B13" s="372" t="s">
        <v>67</v>
      </c>
      <c r="C13" s="372" t="s">
        <v>67</v>
      </c>
      <c r="D13" s="372" t="s">
        <v>67</v>
      </c>
      <c r="E13" s="372" t="s">
        <v>67</v>
      </c>
      <c r="F13" s="372" t="s">
        <v>67</v>
      </c>
      <c r="G13" s="372" t="s">
        <v>67</v>
      </c>
      <c r="H13" s="372">
        <v>0.23085412699493127</v>
      </c>
      <c r="I13" s="372" t="s">
        <v>67</v>
      </c>
      <c r="J13" s="372" t="s">
        <v>67</v>
      </c>
      <c r="K13" s="372" t="s">
        <v>67</v>
      </c>
      <c r="L13" s="372">
        <v>1.1763588985677869</v>
      </c>
      <c r="M13" s="372">
        <v>3.6465973692135605</v>
      </c>
      <c r="N13" s="372">
        <v>0.73765396929512217</v>
      </c>
      <c r="O13" s="372">
        <v>0.26168805888036112</v>
      </c>
      <c r="P13" s="372">
        <v>93.74746649551517</v>
      </c>
      <c r="Q13" s="372" t="s">
        <v>67</v>
      </c>
      <c r="R13" s="372" t="s">
        <v>67</v>
      </c>
      <c r="S13" s="372" t="s">
        <v>67</v>
      </c>
      <c r="T13" s="372" t="s">
        <v>67</v>
      </c>
      <c r="U13" s="372">
        <v>0.19938108153306019</v>
      </c>
      <c r="V13" s="372" t="s">
        <v>67</v>
      </c>
      <c r="W13" s="372" t="s">
        <v>67</v>
      </c>
      <c r="X13" s="372" t="s">
        <v>67</v>
      </c>
      <c r="Y13" s="372" t="s">
        <v>67</v>
      </c>
      <c r="Z13" s="372" t="s">
        <v>67</v>
      </c>
      <c r="AA13" s="87">
        <v>272877.946</v>
      </c>
      <c r="AB13" s="373"/>
      <c r="AC13" s="373"/>
    </row>
    <row r="14" spans="1:29" s="21" customFormat="1" ht="20.100000000000001" customHeight="1">
      <c r="A14" s="89" t="s">
        <v>33</v>
      </c>
      <c r="B14" s="372" t="s">
        <v>67</v>
      </c>
      <c r="C14" s="372" t="s">
        <v>67</v>
      </c>
      <c r="D14" s="372" t="s">
        <v>67</v>
      </c>
      <c r="E14" s="372" t="s">
        <v>67</v>
      </c>
      <c r="F14" s="372" t="s">
        <v>67</v>
      </c>
      <c r="G14" s="372" t="s">
        <v>67</v>
      </c>
      <c r="H14" s="372" t="s">
        <v>67</v>
      </c>
      <c r="I14" s="372" t="s">
        <v>67</v>
      </c>
      <c r="J14" s="372" t="s">
        <v>67</v>
      </c>
      <c r="K14" s="372" t="s">
        <v>67</v>
      </c>
      <c r="L14" s="372" t="s">
        <v>67</v>
      </c>
      <c r="M14" s="372" t="s">
        <v>67</v>
      </c>
      <c r="N14" s="372" t="s">
        <v>67</v>
      </c>
      <c r="O14" s="372" t="s">
        <v>67</v>
      </c>
      <c r="P14" s="372">
        <v>100</v>
      </c>
      <c r="Q14" s="372" t="s">
        <v>67</v>
      </c>
      <c r="R14" s="372" t="s">
        <v>67</v>
      </c>
      <c r="S14" s="372" t="s">
        <v>67</v>
      </c>
      <c r="T14" s="372" t="s">
        <v>67</v>
      </c>
      <c r="U14" s="372" t="s">
        <v>67</v>
      </c>
      <c r="V14" s="372" t="s">
        <v>67</v>
      </c>
      <c r="W14" s="372" t="s">
        <v>67</v>
      </c>
      <c r="X14" s="372" t="s">
        <v>67</v>
      </c>
      <c r="Y14" s="372" t="s">
        <v>67</v>
      </c>
      <c r="Z14" s="372" t="s">
        <v>67</v>
      </c>
      <c r="AA14" s="87">
        <v>1194918.8359999999</v>
      </c>
      <c r="AB14" s="373"/>
      <c r="AC14" s="373"/>
    </row>
    <row r="15" spans="1:29" s="21" customFormat="1" ht="20.100000000000001" customHeight="1">
      <c r="A15" s="21" t="s">
        <v>34</v>
      </c>
      <c r="B15" s="372" t="s">
        <v>67</v>
      </c>
      <c r="C15" s="372" t="s">
        <v>67</v>
      </c>
      <c r="D15" s="372" t="s">
        <v>67</v>
      </c>
      <c r="E15" s="372" t="s">
        <v>67</v>
      </c>
      <c r="F15" s="372" t="s">
        <v>67</v>
      </c>
      <c r="G15" s="372" t="s">
        <v>67</v>
      </c>
      <c r="H15" s="372" t="s">
        <v>67</v>
      </c>
      <c r="I15" s="372" t="s">
        <v>67</v>
      </c>
      <c r="J15" s="372" t="s">
        <v>67</v>
      </c>
      <c r="K15" s="372" t="s">
        <v>67</v>
      </c>
      <c r="L15" s="372" t="s">
        <v>67</v>
      </c>
      <c r="M15" s="372" t="s">
        <v>67</v>
      </c>
      <c r="N15" s="372" t="s">
        <v>67</v>
      </c>
      <c r="O15" s="372" t="s">
        <v>67</v>
      </c>
      <c r="P15" s="372" t="s">
        <v>67</v>
      </c>
      <c r="Q15" s="372" t="s">
        <v>67</v>
      </c>
      <c r="R15" s="372" t="s">
        <v>67</v>
      </c>
      <c r="S15" s="372" t="s">
        <v>67</v>
      </c>
      <c r="T15" s="372" t="s">
        <v>67</v>
      </c>
      <c r="U15" s="372" t="s">
        <v>67</v>
      </c>
      <c r="V15" s="372" t="s">
        <v>67</v>
      </c>
      <c r="W15" s="372" t="s">
        <v>67</v>
      </c>
      <c r="X15" s="372" t="s">
        <v>67</v>
      </c>
      <c r="Y15" s="372" t="s">
        <v>67</v>
      </c>
      <c r="Z15" s="372" t="s">
        <v>67</v>
      </c>
      <c r="AA15" s="87" t="s">
        <v>67</v>
      </c>
      <c r="AB15" s="373"/>
      <c r="AC15" s="373"/>
    </row>
    <row r="16" spans="1:29" s="21" customFormat="1" ht="20.100000000000001" customHeight="1">
      <c r="A16" s="21" t="s">
        <v>35</v>
      </c>
      <c r="B16" s="372" t="s">
        <v>67</v>
      </c>
      <c r="C16" s="372" t="s">
        <v>67</v>
      </c>
      <c r="D16" s="372">
        <v>0.42297990003245384</v>
      </c>
      <c r="E16" s="372">
        <v>4.2869890343032262</v>
      </c>
      <c r="F16" s="372">
        <v>1.3197583344992272</v>
      </c>
      <c r="G16" s="372" t="s">
        <v>67</v>
      </c>
      <c r="H16" s="372">
        <v>5.2218131859785775</v>
      </c>
      <c r="I16" s="372">
        <v>5.2546298378282147E-2</v>
      </c>
      <c r="J16" s="372">
        <v>0.3709796703967434</v>
      </c>
      <c r="K16" s="372">
        <v>0.48582011410294612</v>
      </c>
      <c r="L16" s="372">
        <v>0.24602279230336865</v>
      </c>
      <c r="M16" s="372">
        <v>1.6281767412402652</v>
      </c>
      <c r="N16" s="372">
        <v>1.3174048248299945</v>
      </c>
      <c r="O16" s="372" t="s">
        <v>67</v>
      </c>
      <c r="P16" s="372">
        <v>84.647509103934908</v>
      </c>
      <c r="Q16" s="372" t="s">
        <v>67</v>
      </c>
      <c r="R16" s="372" t="s">
        <v>67</v>
      </c>
      <c r="S16" s="372" t="s">
        <v>67</v>
      </c>
      <c r="T16" s="372" t="s">
        <v>67</v>
      </c>
      <c r="U16" s="372" t="s">
        <v>67</v>
      </c>
      <c r="V16" s="372" t="s">
        <v>67</v>
      </c>
      <c r="W16" s="372" t="s">
        <v>67</v>
      </c>
      <c r="X16" s="372" t="s">
        <v>67</v>
      </c>
      <c r="Y16" s="372" t="s">
        <v>67</v>
      </c>
      <c r="Z16" s="372" t="s">
        <v>67</v>
      </c>
      <c r="AA16" s="87">
        <v>557805.22900000005</v>
      </c>
      <c r="AB16" s="373"/>
      <c r="AC16" s="373"/>
    </row>
    <row r="17" spans="1:29" s="21" customFormat="1" ht="20.100000000000001" customHeight="1">
      <c r="A17" s="21" t="s">
        <v>36</v>
      </c>
      <c r="B17" s="372" t="s">
        <v>67</v>
      </c>
      <c r="C17" s="372" t="s">
        <v>67</v>
      </c>
      <c r="D17" s="372" t="s">
        <v>67</v>
      </c>
      <c r="E17" s="372" t="s">
        <v>67</v>
      </c>
      <c r="F17" s="372" t="s">
        <v>67</v>
      </c>
      <c r="G17" s="372" t="s">
        <v>67</v>
      </c>
      <c r="H17" s="372" t="s">
        <v>67</v>
      </c>
      <c r="I17" s="372" t="s">
        <v>67</v>
      </c>
      <c r="J17" s="372" t="s">
        <v>67</v>
      </c>
      <c r="K17" s="372" t="s">
        <v>67</v>
      </c>
      <c r="L17" s="372" t="s">
        <v>67</v>
      </c>
      <c r="M17" s="372" t="s">
        <v>67</v>
      </c>
      <c r="N17" s="372" t="s">
        <v>67</v>
      </c>
      <c r="O17" s="372" t="s">
        <v>67</v>
      </c>
      <c r="P17" s="372">
        <v>100</v>
      </c>
      <c r="Q17" s="372" t="s">
        <v>67</v>
      </c>
      <c r="R17" s="372" t="s">
        <v>67</v>
      </c>
      <c r="S17" s="372" t="s">
        <v>67</v>
      </c>
      <c r="T17" s="372" t="s">
        <v>67</v>
      </c>
      <c r="U17" s="372" t="s">
        <v>67</v>
      </c>
      <c r="V17" s="372" t="s">
        <v>67</v>
      </c>
      <c r="W17" s="372" t="s">
        <v>67</v>
      </c>
      <c r="X17" s="372" t="s">
        <v>67</v>
      </c>
      <c r="Y17" s="372" t="s">
        <v>67</v>
      </c>
      <c r="Z17" s="372" t="s">
        <v>67</v>
      </c>
      <c r="AA17" s="87">
        <v>91720.438999999998</v>
      </c>
      <c r="AB17" s="373"/>
      <c r="AC17" s="373"/>
    </row>
    <row r="18" spans="1:29" s="16" customFormat="1" ht="30.75" customHeight="1" thickBot="1">
      <c r="A18" s="90" t="s">
        <v>37</v>
      </c>
      <c r="B18" s="91">
        <v>6.7868877080078494E-2</v>
      </c>
      <c r="C18" s="91">
        <v>0.87613361410857282</v>
      </c>
      <c r="D18" s="91">
        <v>0.1379396510481905</v>
      </c>
      <c r="E18" s="91">
        <v>7.9326500838833249</v>
      </c>
      <c r="F18" s="91">
        <v>0.25156776039548379</v>
      </c>
      <c r="G18" s="91">
        <v>0.62197777188721615</v>
      </c>
      <c r="H18" s="91">
        <v>1.7963990087065909</v>
      </c>
      <c r="I18" s="91">
        <v>0.408115083949387</v>
      </c>
      <c r="J18" s="91">
        <v>0.2116716168014092</v>
      </c>
      <c r="K18" s="91">
        <v>0.44089244551415668</v>
      </c>
      <c r="L18" s="91">
        <v>0.6892165972607146</v>
      </c>
      <c r="M18" s="91">
        <v>1.8711619660289633</v>
      </c>
      <c r="N18" s="91">
        <v>4.107362470671621</v>
      </c>
      <c r="O18" s="91">
        <v>0.80431544888706885</v>
      </c>
      <c r="P18" s="91">
        <v>76.519650781703419</v>
      </c>
      <c r="Q18" s="91">
        <v>0.171992328376979</v>
      </c>
      <c r="R18" s="91">
        <v>8.6477523082415131E-2</v>
      </c>
      <c r="S18" s="91">
        <v>0.25121027601473894</v>
      </c>
      <c r="T18" s="91">
        <v>0.33158805691339049</v>
      </c>
      <c r="U18" s="91">
        <v>0.92128676848968216</v>
      </c>
      <c r="V18" s="91">
        <v>0.26331027606462182</v>
      </c>
      <c r="W18" s="91">
        <v>0.23617388173847856</v>
      </c>
      <c r="X18" s="91">
        <v>0.59462832254692455</v>
      </c>
      <c r="Y18" s="91">
        <v>0.12604336982796596</v>
      </c>
      <c r="Z18" s="91">
        <v>0.2803660190186098</v>
      </c>
      <c r="AA18" s="92">
        <v>8525966.9069999997</v>
      </c>
      <c r="AB18" s="374"/>
      <c r="AC18" s="373"/>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5"/>
      <c r="AC19" s="373"/>
    </row>
    <row r="20" spans="1:29" s="123" customFormat="1">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6"/>
      <c r="AB20" s="377"/>
      <c r="AC20" s="373"/>
    </row>
    <row r="21" spans="1:29" ht="13.15" customHeight="1">
      <c r="A21" s="95"/>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0D9ECE86-6AA6-45FE-9F99-25920B90C6AF}"/>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18CA-E687-4FCB-B6C5-F56BBD663461}">
  <dimension ref="A1:Q24"/>
  <sheetViews>
    <sheetView showGridLines="0" zoomScale="85" zoomScaleNormal="85" workbookViewId="0"/>
  </sheetViews>
  <sheetFormatPr baseColWidth="10" defaultColWidth="13.140625" defaultRowHeight="12.75"/>
  <cols>
    <col min="1" max="1" width="23.85546875" style="7" customWidth="1"/>
    <col min="2" max="16" width="13.140625" style="7" customWidth="1"/>
    <col min="17" max="16384" width="13.140625" style="7"/>
  </cols>
  <sheetData>
    <row r="1" spans="1:16" s="98" customFormat="1" ht="20.100000000000001" customHeight="1">
      <c r="A1" s="1193" t="s">
        <v>1045</v>
      </c>
      <c r="B1" s="1"/>
      <c r="C1" s="1"/>
      <c r="D1" s="1"/>
      <c r="E1" s="1"/>
      <c r="F1" s="1"/>
      <c r="G1" s="1"/>
      <c r="H1" s="1"/>
      <c r="I1" s="1"/>
      <c r="J1" s="1"/>
      <c r="K1" s="97"/>
      <c r="L1" s="97"/>
      <c r="M1" s="97"/>
    </row>
    <row r="2" spans="1:16" s="99" customFormat="1" ht="30" customHeight="1">
      <c r="A2" s="70" t="s">
        <v>69</v>
      </c>
      <c r="B2" s="70"/>
      <c r="C2" s="70"/>
      <c r="D2" s="70"/>
      <c r="E2" s="70"/>
      <c r="F2" s="70"/>
      <c r="G2" s="70"/>
      <c r="H2" s="70"/>
      <c r="I2" s="70"/>
      <c r="J2" s="70"/>
      <c r="K2" s="70"/>
      <c r="L2" s="70"/>
      <c r="M2" s="70"/>
      <c r="N2" s="70"/>
      <c r="O2" s="70"/>
      <c r="P2" s="70"/>
    </row>
    <row r="3" spans="1:16" s="98" customFormat="1" ht="23.25" customHeight="1">
      <c r="A3" s="100">
        <v>45596</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25" customHeight="1">
      <c r="A8" s="110"/>
      <c r="B8" s="110"/>
      <c r="C8" s="110"/>
      <c r="D8" s="110"/>
      <c r="E8" s="110"/>
      <c r="F8" s="110"/>
      <c r="G8" s="110"/>
      <c r="H8" s="110"/>
      <c r="I8" s="110"/>
      <c r="J8" s="110"/>
      <c r="K8" s="110"/>
      <c r="L8" s="110"/>
      <c r="M8" s="110"/>
      <c r="N8" s="16"/>
      <c r="O8" s="16"/>
      <c r="P8" s="16"/>
    </row>
    <row r="9" spans="1:16" s="21" customFormat="1" ht="21.95" customHeight="1">
      <c r="A9" s="85" t="s">
        <v>28</v>
      </c>
      <c r="B9" s="111">
        <v>647.54600000000005</v>
      </c>
      <c r="C9" s="111">
        <v>243.11099999999999</v>
      </c>
      <c r="D9" s="111">
        <v>195.43799999999999</v>
      </c>
      <c r="E9" s="111">
        <v>130637.863</v>
      </c>
      <c r="F9" s="111">
        <v>698.88</v>
      </c>
      <c r="G9" s="111">
        <v>3005.8789999999999</v>
      </c>
      <c r="H9" s="111">
        <v>692705.446</v>
      </c>
      <c r="I9" s="111">
        <v>43148.146999999997</v>
      </c>
      <c r="J9" s="112">
        <v>281282.53999999998</v>
      </c>
      <c r="K9" s="111">
        <v>38617.764999999999</v>
      </c>
      <c r="L9" s="111">
        <v>0</v>
      </c>
      <c r="M9" s="111">
        <v>0</v>
      </c>
      <c r="N9" s="113">
        <v>862608.62</v>
      </c>
      <c r="O9" s="113">
        <v>44090.137999999999</v>
      </c>
      <c r="P9" s="113">
        <v>284483.85699999996</v>
      </c>
    </row>
    <row r="10" spans="1:16" s="21" customFormat="1" ht="21.95" customHeight="1">
      <c r="A10" s="21" t="s">
        <v>29</v>
      </c>
      <c r="B10" s="111">
        <v>0</v>
      </c>
      <c r="C10" s="111">
        <v>0</v>
      </c>
      <c r="D10" s="111">
        <v>0</v>
      </c>
      <c r="E10" s="111">
        <v>588106.21900000004</v>
      </c>
      <c r="F10" s="111">
        <v>411.447</v>
      </c>
      <c r="G10" s="111">
        <v>2518.248</v>
      </c>
      <c r="H10" s="111">
        <v>1176987.1629999999</v>
      </c>
      <c r="I10" s="111">
        <v>517126.88</v>
      </c>
      <c r="J10" s="112">
        <v>480086.15299999999</v>
      </c>
      <c r="K10" s="111">
        <v>32523.812999999998</v>
      </c>
      <c r="L10" s="111">
        <v>0</v>
      </c>
      <c r="M10" s="111">
        <v>0</v>
      </c>
      <c r="N10" s="113">
        <v>1797617.1950000001</v>
      </c>
      <c r="O10" s="113">
        <v>517538.32699999999</v>
      </c>
      <c r="P10" s="113">
        <v>482604.40100000001</v>
      </c>
    </row>
    <row r="11" spans="1:16" s="21" customFormat="1" ht="21.95" customHeight="1">
      <c r="A11" s="21" t="s">
        <v>30</v>
      </c>
      <c r="B11" s="111">
        <v>0</v>
      </c>
      <c r="C11" s="111">
        <v>0</v>
      </c>
      <c r="D11" s="111">
        <v>0</v>
      </c>
      <c r="E11" s="111">
        <v>203248.96599999999</v>
      </c>
      <c r="F11" s="111">
        <v>8766.5519999999997</v>
      </c>
      <c r="G11" s="111">
        <v>17518.686000000002</v>
      </c>
      <c r="H11" s="111">
        <v>1016727.137</v>
      </c>
      <c r="I11" s="111">
        <v>28598.831999999999</v>
      </c>
      <c r="J11" s="112">
        <v>162675.52499999999</v>
      </c>
      <c r="K11" s="111">
        <v>131143.524</v>
      </c>
      <c r="L11" s="111">
        <v>0</v>
      </c>
      <c r="M11" s="111">
        <v>0</v>
      </c>
      <c r="N11" s="113">
        <v>1351119.6270000001</v>
      </c>
      <c r="O11" s="113">
        <v>37365.383999999998</v>
      </c>
      <c r="P11" s="113">
        <v>180194.21100000001</v>
      </c>
    </row>
    <row r="12" spans="1:16" s="21" customFormat="1" ht="21.95" customHeight="1">
      <c r="A12" s="21" t="s">
        <v>31</v>
      </c>
      <c r="B12" s="111">
        <v>0</v>
      </c>
      <c r="C12" s="111">
        <v>0</v>
      </c>
      <c r="D12" s="111">
        <v>0</v>
      </c>
      <c r="E12" s="111">
        <v>215568.04399999999</v>
      </c>
      <c r="F12" s="111">
        <v>0</v>
      </c>
      <c r="G12" s="111">
        <v>0</v>
      </c>
      <c r="H12" s="111">
        <v>617939.14099999995</v>
      </c>
      <c r="I12" s="111">
        <v>5455.393</v>
      </c>
      <c r="J12" s="112">
        <v>12060.152</v>
      </c>
      <c r="K12" s="111">
        <v>0</v>
      </c>
      <c r="L12" s="111">
        <v>0</v>
      </c>
      <c r="M12" s="111">
        <v>0</v>
      </c>
      <c r="N12" s="113">
        <v>833507.18499999994</v>
      </c>
      <c r="O12" s="113">
        <v>5455.393</v>
      </c>
      <c r="P12" s="113">
        <v>12060.152</v>
      </c>
    </row>
    <row r="13" spans="1:16" s="21" customFormat="1" ht="21.95" customHeight="1">
      <c r="A13" s="21" t="s">
        <v>32</v>
      </c>
      <c r="B13" s="111">
        <v>0</v>
      </c>
      <c r="C13" s="111">
        <v>0</v>
      </c>
      <c r="D13" s="111">
        <v>0</v>
      </c>
      <c r="E13" s="111">
        <v>167620.576</v>
      </c>
      <c r="F13" s="111">
        <v>185.11199999999999</v>
      </c>
      <c r="G13" s="111">
        <v>114.879</v>
      </c>
      <c r="H13" s="111">
        <v>96513.574999999997</v>
      </c>
      <c r="I13" s="111">
        <v>0</v>
      </c>
      <c r="J13" s="112">
        <v>76.052999999999997</v>
      </c>
      <c r="K13" s="111">
        <v>8367.7530000000006</v>
      </c>
      <c r="L13" s="111">
        <v>0</v>
      </c>
      <c r="M13" s="111">
        <v>0</v>
      </c>
      <c r="N13" s="113">
        <v>272501.90399999998</v>
      </c>
      <c r="O13" s="113">
        <v>185.11199999999999</v>
      </c>
      <c r="P13" s="113">
        <v>190.93200000000002</v>
      </c>
    </row>
    <row r="14" spans="1:16" s="21" customFormat="1" ht="21.95" customHeight="1">
      <c r="A14" s="89" t="s">
        <v>33</v>
      </c>
      <c r="B14" s="111">
        <v>0</v>
      </c>
      <c r="C14" s="111">
        <v>0</v>
      </c>
      <c r="D14" s="111">
        <v>0</v>
      </c>
      <c r="E14" s="111">
        <v>704974.98300000001</v>
      </c>
      <c r="F14" s="111">
        <v>0</v>
      </c>
      <c r="G14" s="111">
        <v>0</v>
      </c>
      <c r="H14" s="111">
        <v>403156.609</v>
      </c>
      <c r="I14" s="111">
        <v>0</v>
      </c>
      <c r="J14" s="112">
        <v>0</v>
      </c>
      <c r="K14" s="111">
        <v>86787.243000000002</v>
      </c>
      <c r="L14" s="111">
        <v>0</v>
      </c>
      <c r="M14" s="111">
        <v>0</v>
      </c>
      <c r="N14" s="113">
        <v>1194918.835</v>
      </c>
      <c r="O14" s="113">
        <v>0</v>
      </c>
      <c r="P14" s="113">
        <v>0</v>
      </c>
    </row>
    <row r="15" spans="1:16"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5" customHeight="1">
      <c r="A16" s="21" t="s">
        <v>35</v>
      </c>
      <c r="B16" s="111">
        <v>0</v>
      </c>
      <c r="C16" s="111">
        <v>0</v>
      </c>
      <c r="D16" s="111">
        <v>0</v>
      </c>
      <c r="E16" s="111">
        <v>13192.691999999999</v>
      </c>
      <c r="F16" s="111">
        <v>746.64599999999996</v>
      </c>
      <c r="G16" s="111">
        <v>5078.125</v>
      </c>
      <c r="H16" s="111">
        <v>463201.44799999997</v>
      </c>
      <c r="I16" s="111">
        <v>90</v>
      </c>
      <c r="J16" s="112">
        <v>200</v>
      </c>
      <c r="K16" s="111">
        <v>75296.320999999996</v>
      </c>
      <c r="L16" s="111">
        <v>0</v>
      </c>
      <c r="M16" s="111">
        <v>0</v>
      </c>
      <c r="N16" s="113">
        <v>551690.46100000001</v>
      </c>
      <c r="O16" s="113">
        <v>836.64599999999996</v>
      </c>
      <c r="P16" s="113">
        <v>5278.125</v>
      </c>
    </row>
    <row r="17" spans="1:17" s="21" customFormat="1" ht="21.95" customHeight="1">
      <c r="A17" s="21" t="s">
        <v>36</v>
      </c>
      <c r="B17" s="111">
        <v>0</v>
      </c>
      <c r="C17" s="111">
        <v>0</v>
      </c>
      <c r="D17" s="111">
        <v>0</v>
      </c>
      <c r="E17" s="111">
        <v>3.0000000000000001E-3</v>
      </c>
      <c r="F17" s="111">
        <v>0</v>
      </c>
      <c r="G17" s="111">
        <v>0</v>
      </c>
      <c r="H17" s="111">
        <v>83720.434999999998</v>
      </c>
      <c r="I17" s="111">
        <v>0</v>
      </c>
      <c r="J17" s="112">
        <v>8000</v>
      </c>
      <c r="K17" s="111">
        <v>0</v>
      </c>
      <c r="L17" s="111">
        <v>0</v>
      </c>
      <c r="M17" s="111">
        <v>0</v>
      </c>
      <c r="N17" s="113">
        <v>83720.437999999995</v>
      </c>
      <c r="O17" s="113">
        <v>0</v>
      </c>
      <c r="P17" s="113">
        <v>8000</v>
      </c>
    </row>
    <row r="18" spans="1:17" s="21" customFormat="1" ht="21.95" customHeight="1" thickBot="1">
      <c r="A18" s="90" t="s">
        <v>37</v>
      </c>
      <c r="B18" s="114">
        <v>647.54600000000005</v>
      </c>
      <c r="C18" s="114">
        <v>243.11099999999999</v>
      </c>
      <c r="D18" s="114">
        <v>195.43799999999999</v>
      </c>
      <c r="E18" s="114">
        <v>2023349.3489999999</v>
      </c>
      <c r="F18" s="114">
        <v>10808.638000000001</v>
      </c>
      <c r="G18" s="114">
        <v>28235.821</v>
      </c>
      <c r="H18" s="114">
        <v>4550950.9570000004</v>
      </c>
      <c r="I18" s="114">
        <v>594419.25399999996</v>
      </c>
      <c r="J18" s="115">
        <v>944380.42500000005</v>
      </c>
      <c r="K18" s="114">
        <v>372736.42200000002</v>
      </c>
      <c r="L18" s="114">
        <v>0</v>
      </c>
      <c r="M18" s="114">
        <v>0</v>
      </c>
      <c r="N18" s="116">
        <v>6947684.2740000002</v>
      </c>
      <c r="O18" s="116">
        <v>605471.00299999991</v>
      </c>
      <c r="P18" s="116">
        <v>972811.68400000001</v>
      </c>
      <c r="Q18" s="117"/>
    </row>
    <row r="19" spans="1:17" s="21" customFormat="1" ht="21" customHeight="1">
      <c r="A19" s="26" t="s">
        <v>79</v>
      </c>
      <c r="B19" s="118"/>
      <c r="C19" s="118"/>
      <c r="D19" s="118"/>
      <c r="E19" s="118"/>
      <c r="F19" s="118"/>
      <c r="G19" s="118"/>
      <c r="H19" s="118"/>
      <c r="I19" s="118"/>
      <c r="J19" s="119"/>
      <c r="K19" s="119"/>
      <c r="L19" s="119"/>
      <c r="M19" s="119"/>
      <c r="N19" s="117"/>
      <c r="O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13AA05A4-1D1B-4C70-A727-08008F693F51}"/>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7E0C-0ADE-4981-844B-5D7285809022}">
  <dimension ref="A1:R24"/>
  <sheetViews>
    <sheetView showGridLines="0" zoomScaleNormal="100" workbookViewId="0"/>
  </sheetViews>
  <sheetFormatPr baseColWidth="10" defaultColWidth="13.140625" defaultRowHeight="12.75"/>
  <cols>
    <col min="1" max="1" width="22.28515625" style="7" customWidth="1"/>
    <col min="2" max="16" width="13.140625" style="7" customWidth="1"/>
    <col min="17" max="16384" width="13.140625" style="7"/>
  </cols>
  <sheetData>
    <row r="1" spans="1:18" s="98" customFormat="1" ht="20.100000000000001" customHeight="1">
      <c r="A1" s="1193" t="s">
        <v>1045</v>
      </c>
      <c r="B1" s="1"/>
      <c r="C1" s="1"/>
      <c r="D1" s="1"/>
      <c r="E1" s="1"/>
      <c r="F1" s="1"/>
      <c r="G1" s="1"/>
      <c r="H1" s="1"/>
      <c r="I1" s="1"/>
      <c r="J1" s="1"/>
      <c r="K1" s="97"/>
      <c r="L1" s="97"/>
      <c r="M1" s="97"/>
    </row>
    <row r="2" spans="1:18" s="99" customFormat="1" ht="30" customHeight="1">
      <c r="A2" s="70" t="s">
        <v>80</v>
      </c>
      <c r="B2" s="70"/>
      <c r="C2" s="70"/>
      <c r="D2" s="70"/>
      <c r="E2" s="70"/>
      <c r="F2" s="70"/>
      <c r="G2" s="70"/>
      <c r="H2" s="70"/>
      <c r="I2" s="70"/>
      <c r="J2" s="70"/>
      <c r="K2" s="70"/>
      <c r="L2" s="70"/>
      <c r="M2" s="70"/>
      <c r="N2" s="70"/>
      <c r="O2" s="70"/>
      <c r="P2" s="70"/>
    </row>
    <row r="3" spans="1:18" s="98" customFormat="1" ht="23.25" customHeight="1">
      <c r="A3" s="124">
        <v>45596</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5" customHeight="1">
      <c r="A9" s="85" t="s">
        <v>28</v>
      </c>
      <c r="B9" s="111">
        <v>21367</v>
      </c>
      <c r="C9" s="111">
        <v>2</v>
      </c>
      <c r="D9" s="111">
        <v>54</v>
      </c>
      <c r="E9" s="111">
        <v>1074813</v>
      </c>
      <c r="F9" s="111">
        <v>11</v>
      </c>
      <c r="G9" s="111">
        <v>56</v>
      </c>
      <c r="H9" s="111">
        <v>8678</v>
      </c>
      <c r="I9" s="111">
        <v>4</v>
      </c>
      <c r="J9" s="112">
        <v>39</v>
      </c>
      <c r="K9" s="111">
        <v>24998</v>
      </c>
      <c r="L9" s="111">
        <v>0</v>
      </c>
      <c r="M9" s="111">
        <v>0</v>
      </c>
      <c r="N9" s="113">
        <v>1113856</v>
      </c>
      <c r="O9" s="113">
        <v>17</v>
      </c>
      <c r="P9" s="113">
        <v>146</v>
      </c>
      <c r="Q9" s="117"/>
      <c r="R9" s="117"/>
    </row>
    <row r="10" spans="1:18" s="21" customFormat="1" ht="21.95" customHeight="1">
      <c r="A10" s="21" t="s">
        <v>29</v>
      </c>
      <c r="B10" s="111">
        <v>0</v>
      </c>
      <c r="C10" s="111">
        <v>0</v>
      </c>
      <c r="D10" s="111">
        <v>0</v>
      </c>
      <c r="E10" s="111">
        <v>604260</v>
      </c>
      <c r="F10" s="111">
        <v>8</v>
      </c>
      <c r="G10" s="111">
        <v>65</v>
      </c>
      <c r="H10" s="111">
        <v>160306</v>
      </c>
      <c r="I10" s="111">
        <v>39</v>
      </c>
      <c r="J10" s="112">
        <v>53</v>
      </c>
      <c r="K10" s="111">
        <v>9679</v>
      </c>
      <c r="L10" s="111">
        <v>0</v>
      </c>
      <c r="M10" s="111">
        <v>0</v>
      </c>
      <c r="N10" s="113">
        <v>726364</v>
      </c>
      <c r="O10" s="113">
        <v>44</v>
      </c>
      <c r="P10" s="113">
        <v>113</v>
      </c>
      <c r="Q10" s="117"/>
    </row>
    <row r="11" spans="1:18" s="21" customFormat="1" ht="21.95" customHeight="1">
      <c r="A11" s="21" t="s">
        <v>30</v>
      </c>
      <c r="B11" s="111">
        <v>0</v>
      </c>
      <c r="C11" s="111">
        <v>0</v>
      </c>
      <c r="D11" s="111">
        <v>0</v>
      </c>
      <c r="E11" s="111">
        <v>1028713</v>
      </c>
      <c r="F11" s="111">
        <v>585</v>
      </c>
      <c r="G11" s="111">
        <v>3252</v>
      </c>
      <c r="H11" s="111">
        <v>16914</v>
      </c>
      <c r="I11" s="111">
        <v>11</v>
      </c>
      <c r="J11" s="112">
        <v>29</v>
      </c>
      <c r="K11" s="111">
        <v>24284</v>
      </c>
      <c r="L11" s="111">
        <v>0</v>
      </c>
      <c r="M11" s="111">
        <v>0</v>
      </c>
      <c r="N11" s="113">
        <v>1046701</v>
      </c>
      <c r="O11" s="113">
        <v>587</v>
      </c>
      <c r="P11" s="113">
        <v>3268</v>
      </c>
      <c r="Q11" s="117"/>
    </row>
    <row r="12" spans="1:18" s="21" customFormat="1" ht="21.95" customHeight="1">
      <c r="A12" s="21" t="s">
        <v>31</v>
      </c>
      <c r="B12" s="111">
        <v>0</v>
      </c>
      <c r="C12" s="111">
        <v>0</v>
      </c>
      <c r="D12" s="111">
        <v>0</v>
      </c>
      <c r="E12" s="111">
        <v>14265</v>
      </c>
      <c r="F12" s="111">
        <v>0</v>
      </c>
      <c r="G12" s="111">
        <v>0</v>
      </c>
      <c r="H12" s="111">
        <v>5968</v>
      </c>
      <c r="I12" s="111">
        <v>5</v>
      </c>
      <c r="J12" s="112">
        <v>9</v>
      </c>
      <c r="K12" s="111">
        <v>0</v>
      </c>
      <c r="L12" s="111">
        <v>0</v>
      </c>
      <c r="M12" s="111">
        <v>0</v>
      </c>
      <c r="N12" s="113">
        <v>17587</v>
      </c>
      <c r="O12" s="113">
        <v>5</v>
      </c>
      <c r="P12" s="113">
        <v>9</v>
      </c>
      <c r="Q12" s="117"/>
    </row>
    <row r="13" spans="1:18" s="21" customFormat="1" ht="21.95" customHeight="1">
      <c r="A13" s="21" t="s">
        <v>32</v>
      </c>
      <c r="B13" s="111">
        <v>0</v>
      </c>
      <c r="C13" s="111">
        <v>0</v>
      </c>
      <c r="D13" s="111">
        <v>0</v>
      </c>
      <c r="E13" s="111">
        <v>72871</v>
      </c>
      <c r="F13" s="111">
        <v>25</v>
      </c>
      <c r="G13" s="111">
        <v>67</v>
      </c>
      <c r="H13" s="111">
        <v>1204</v>
      </c>
      <c r="I13" s="111">
        <v>0</v>
      </c>
      <c r="J13" s="112">
        <v>5</v>
      </c>
      <c r="K13" s="111">
        <v>2654</v>
      </c>
      <c r="L13" s="111">
        <v>0</v>
      </c>
      <c r="M13" s="111">
        <v>0</v>
      </c>
      <c r="N13" s="113">
        <v>76729</v>
      </c>
      <c r="O13" s="113">
        <v>25</v>
      </c>
      <c r="P13" s="113">
        <v>72</v>
      </c>
      <c r="Q13" s="117"/>
    </row>
    <row r="14" spans="1:18" s="21" customFormat="1" ht="21.95" customHeight="1">
      <c r="A14" s="89" t="s">
        <v>33</v>
      </c>
      <c r="B14" s="111">
        <v>0</v>
      </c>
      <c r="C14" s="111">
        <v>0</v>
      </c>
      <c r="D14" s="111">
        <v>0</v>
      </c>
      <c r="E14" s="111">
        <v>891292</v>
      </c>
      <c r="F14" s="111">
        <v>0</v>
      </c>
      <c r="G14" s="111">
        <v>0</v>
      </c>
      <c r="H14" s="111">
        <v>32627</v>
      </c>
      <c r="I14" s="111">
        <v>0</v>
      </c>
      <c r="J14" s="112">
        <v>0</v>
      </c>
      <c r="K14" s="111">
        <v>68142</v>
      </c>
      <c r="L14" s="111">
        <v>0</v>
      </c>
      <c r="M14" s="111">
        <v>0</v>
      </c>
      <c r="N14" s="113">
        <v>947915</v>
      </c>
      <c r="O14" s="113">
        <v>0</v>
      </c>
      <c r="P14" s="113">
        <v>0</v>
      </c>
      <c r="Q14" s="117"/>
    </row>
    <row r="15" spans="1:18"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5" customHeight="1">
      <c r="A16" s="21" t="s">
        <v>35</v>
      </c>
      <c r="B16" s="111">
        <v>0</v>
      </c>
      <c r="C16" s="111">
        <v>0</v>
      </c>
      <c r="D16" s="111">
        <v>0</v>
      </c>
      <c r="E16" s="111">
        <v>7004</v>
      </c>
      <c r="F16" s="111">
        <v>10</v>
      </c>
      <c r="G16" s="111">
        <v>65</v>
      </c>
      <c r="H16" s="111">
        <v>33991</v>
      </c>
      <c r="I16" s="111">
        <v>1</v>
      </c>
      <c r="J16" s="112">
        <v>1</v>
      </c>
      <c r="K16" s="111">
        <v>10158</v>
      </c>
      <c r="L16" s="111">
        <v>0</v>
      </c>
      <c r="M16" s="111">
        <v>0</v>
      </c>
      <c r="N16" s="113">
        <v>51153</v>
      </c>
      <c r="O16" s="113">
        <v>11</v>
      </c>
      <c r="P16" s="113">
        <v>66</v>
      </c>
      <c r="Q16" s="117"/>
    </row>
    <row r="17" spans="1:17" s="21" customFormat="1" ht="21.95" customHeight="1">
      <c r="A17" s="21" t="s">
        <v>36</v>
      </c>
      <c r="B17" s="111">
        <v>0</v>
      </c>
      <c r="C17" s="111">
        <v>0</v>
      </c>
      <c r="D17" s="111">
        <v>0</v>
      </c>
      <c r="E17" s="111">
        <v>6</v>
      </c>
      <c r="F17" s="111">
        <v>0</v>
      </c>
      <c r="G17" s="111">
        <v>1</v>
      </c>
      <c r="H17" s="111">
        <v>439</v>
      </c>
      <c r="I17" s="111">
        <v>0</v>
      </c>
      <c r="J17" s="112">
        <v>1</v>
      </c>
      <c r="K17" s="111">
        <v>0</v>
      </c>
      <c r="L17" s="111">
        <v>0</v>
      </c>
      <c r="M17" s="111">
        <v>0</v>
      </c>
      <c r="N17" s="113">
        <v>445</v>
      </c>
      <c r="O17" s="113">
        <v>0</v>
      </c>
      <c r="P17" s="113">
        <v>2</v>
      </c>
      <c r="Q17" s="117"/>
    </row>
    <row r="18" spans="1:17" s="21" customFormat="1" ht="21.95" customHeight="1" thickBot="1">
      <c r="A18" s="90" t="s">
        <v>37</v>
      </c>
      <c r="B18" s="116">
        <v>21367</v>
      </c>
      <c r="C18" s="116">
        <v>2</v>
      </c>
      <c r="D18" s="116">
        <v>54</v>
      </c>
      <c r="E18" s="116">
        <v>3693224</v>
      </c>
      <c r="F18" s="116">
        <v>639</v>
      </c>
      <c r="G18" s="116">
        <v>3506</v>
      </c>
      <c r="H18" s="116">
        <v>260127</v>
      </c>
      <c r="I18" s="116">
        <v>60</v>
      </c>
      <c r="J18" s="116">
        <v>137</v>
      </c>
      <c r="K18" s="116">
        <v>139915</v>
      </c>
      <c r="L18" s="116">
        <v>0</v>
      </c>
      <c r="M18" s="116">
        <v>0</v>
      </c>
      <c r="N18" s="116">
        <v>3980750</v>
      </c>
      <c r="O18" s="116">
        <v>689</v>
      </c>
      <c r="P18" s="116">
        <v>3676</v>
      </c>
      <c r="Q18" s="117"/>
    </row>
    <row r="19" spans="1:17" s="21" customFormat="1" ht="21" customHeight="1">
      <c r="A19" s="26" t="s">
        <v>79</v>
      </c>
      <c r="B19" s="118"/>
      <c r="C19" s="118"/>
      <c r="D19" s="118"/>
      <c r="E19" s="118"/>
      <c r="F19" s="118"/>
      <c r="G19" s="118"/>
      <c r="H19" s="118"/>
      <c r="I19" s="118"/>
      <c r="J19" s="119"/>
      <c r="K19" s="119"/>
      <c r="L19" s="119"/>
      <c r="M19" s="119"/>
      <c r="N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AD35FC1C-E27A-4D15-8158-76CF4C304F12}"/>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7204-4597-4C9A-8846-C3A6E2793244}">
  <dimension ref="A1:P20"/>
  <sheetViews>
    <sheetView showGridLines="0" workbookViewId="0"/>
  </sheetViews>
  <sheetFormatPr baseColWidth="10" defaultColWidth="13.140625" defaultRowHeight="12.75"/>
  <cols>
    <col min="1" max="1" width="36.5703125" style="7" customWidth="1"/>
    <col min="2" max="2" width="31" style="7" customWidth="1"/>
    <col min="3" max="16384" width="13.140625" style="7"/>
  </cols>
  <sheetData>
    <row r="1" spans="1:2" ht="18.75" customHeight="1">
      <c r="A1" s="1193" t="s">
        <v>1045</v>
      </c>
    </row>
    <row r="2" spans="1:2" ht="54.75" customHeight="1">
      <c r="A2" s="127" t="s">
        <v>389</v>
      </c>
      <c r="B2" s="127"/>
    </row>
    <row r="3" spans="1:2" ht="20.25" customHeight="1">
      <c r="A3" s="72">
        <v>45596</v>
      </c>
      <c r="B3" s="72"/>
    </row>
    <row r="4" spans="1:2" ht="14.25" customHeight="1" thickBot="1">
      <c r="A4" s="378"/>
    </row>
    <row r="5" spans="1:2" ht="22.5" customHeight="1">
      <c r="A5" s="106" t="s">
        <v>1</v>
      </c>
      <c r="B5" s="208" t="s">
        <v>390</v>
      </c>
    </row>
    <row r="6" spans="1:2" ht="22.5" customHeight="1">
      <c r="A6" s="108"/>
      <c r="B6" s="379"/>
    </row>
    <row r="7" spans="1:2" ht="11.25" customHeight="1">
      <c r="A7" s="380"/>
      <c r="B7" s="381"/>
    </row>
    <row r="8" spans="1:2" ht="28.15" customHeight="1">
      <c r="A8" s="21" t="s">
        <v>28</v>
      </c>
      <c r="B8" s="382">
        <v>651134</v>
      </c>
    </row>
    <row r="9" spans="1:2" ht="28.15" customHeight="1">
      <c r="A9" s="21" t="s">
        <v>29</v>
      </c>
      <c r="B9" s="382">
        <v>516251</v>
      </c>
    </row>
    <row r="10" spans="1:2" ht="28.15" customHeight="1">
      <c r="A10" s="21" t="s">
        <v>30</v>
      </c>
      <c r="B10" s="382">
        <v>150164</v>
      </c>
    </row>
    <row r="11" spans="1:2" ht="28.15" customHeight="1">
      <c r="A11" s="21" t="s">
        <v>31</v>
      </c>
      <c r="B11" s="382">
        <v>14894</v>
      </c>
    </row>
    <row r="12" spans="1:2" ht="28.15" customHeight="1">
      <c r="A12" s="21" t="s">
        <v>32</v>
      </c>
      <c r="B12" s="382">
        <v>478</v>
      </c>
    </row>
    <row r="13" spans="1:2" ht="28.15" customHeight="1">
      <c r="A13" s="89" t="s">
        <v>33</v>
      </c>
      <c r="B13" s="382">
        <v>1441900</v>
      </c>
    </row>
    <row r="14" spans="1:2" ht="28.15" customHeight="1">
      <c r="A14" s="21" t="s">
        <v>34</v>
      </c>
      <c r="B14" s="382">
        <v>0</v>
      </c>
    </row>
    <row r="15" spans="1:2" ht="28.15" customHeight="1">
      <c r="A15" s="21" t="s">
        <v>35</v>
      </c>
      <c r="B15" s="382">
        <v>0</v>
      </c>
    </row>
    <row r="16" spans="1:2" ht="28.15" customHeight="1">
      <c r="A16" s="21" t="s">
        <v>36</v>
      </c>
      <c r="B16" s="382">
        <v>0</v>
      </c>
    </row>
    <row r="17" spans="1:16" ht="30" customHeight="1" thickBot="1">
      <c r="A17" s="383" t="s">
        <v>37</v>
      </c>
      <c r="B17" s="384">
        <v>2774821</v>
      </c>
    </row>
    <row r="18" spans="1:16" ht="13.5">
      <c r="A18" s="21" t="s">
        <v>391</v>
      </c>
      <c r="B18" s="15"/>
    </row>
    <row r="19" spans="1:16" ht="13.15" customHeight="1">
      <c r="A19" s="95"/>
      <c r="B19" s="15"/>
      <c r="C19" s="15"/>
      <c r="D19" s="15"/>
      <c r="E19" s="15"/>
      <c r="F19" s="15"/>
      <c r="G19" s="15"/>
      <c r="H19" s="15"/>
      <c r="I19" s="15"/>
      <c r="J19" s="15"/>
      <c r="K19" s="15"/>
      <c r="L19" s="15"/>
      <c r="M19" s="15"/>
      <c r="N19" s="15"/>
      <c r="O19" s="15"/>
      <c r="P19" s="15"/>
    </row>
    <row r="20" spans="1:16">
      <c r="B20" s="94"/>
    </row>
  </sheetData>
  <mergeCells count="4">
    <mergeCell ref="A2:B2"/>
    <mergeCell ref="A3:B3"/>
    <mergeCell ref="A5:A6"/>
    <mergeCell ref="B5:B6"/>
  </mergeCells>
  <hyperlinks>
    <hyperlink ref="A1" location="Índice!A1" display="Volver al Índice" xr:uid="{E59E41F2-9D2E-47CC-842B-F84728431F6E}"/>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9EE-57C0-4E7D-A415-67C36ACEB573}">
  <dimension ref="A1:I200"/>
  <sheetViews>
    <sheetView showGridLines="0" workbookViewId="0"/>
  </sheetViews>
  <sheetFormatPr baseColWidth="10" defaultColWidth="11.5703125" defaultRowHeight="12.75"/>
  <cols>
    <col min="1" max="1" width="35.85546875" style="67" customWidth="1"/>
    <col min="2" max="8" width="13.7109375" style="67" customWidth="1"/>
    <col min="9" max="9" width="14" style="67" customWidth="1"/>
    <col min="10" max="10" width="9.5703125" style="67" bestFit="1" customWidth="1"/>
    <col min="11" max="11" width="10.5703125" style="67" bestFit="1" customWidth="1"/>
    <col min="12" max="15" width="9.5703125" style="67" bestFit="1" customWidth="1"/>
    <col min="16" max="16" width="10.5703125" style="67" bestFit="1" customWidth="1"/>
    <col min="17" max="19" width="9.5703125" style="67" bestFit="1" customWidth="1"/>
    <col min="20" max="20" width="9.7109375" style="67" bestFit="1" customWidth="1"/>
    <col min="21" max="256" width="11.5703125" style="67"/>
    <col min="257" max="257" width="35.85546875" style="67" customWidth="1"/>
    <col min="258" max="264" width="13.7109375" style="67" customWidth="1"/>
    <col min="265" max="265" width="14" style="67" customWidth="1"/>
    <col min="266" max="266" width="9.5703125" style="67" bestFit="1" customWidth="1"/>
    <col min="267" max="267" width="10.5703125" style="67" bestFit="1" customWidth="1"/>
    <col min="268" max="271" width="9.5703125" style="67" bestFit="1" customWidth="1"/>
    <col min="272" max="272" width="10.5703125" style="67" bestFit="1" customWidth="1"/>
    <col min="273" max="275" width="9.5703125" style="67" bestFit="1" customWidth="1"/>
    <col min="276" max="276" width="9.7109375" style="67" bestFit="1" customWidth="1"/>
    <col min="277" max="512" width="11.5703125" style="67"/>
    <col min="513" max="513" width="35.85546875" style="67" customWidth="1"/>
    <col min="514" max="520" width="13.7109375" style="67" customWidth="1"/>
    <col min="521" max="521" width="14" style="67" customWidth="1"/>
    <col min="522" max="522" width="9.5703125" style="67" bestFit="1" customWidth="1"/>
    <col min="523" max="523" width="10.5703125" style="67" bestFit="1" customWidth="1"/>
    <col min="524" max="527" width="9.5703125" style="67" bestFit="1" customWidth="1"/>
    <col min="528" max="528" width="10.5703125" style="67" bestFit="1" customWidth="1"/>
    <col min="529" max="531" width="9.5703125" style="67" bestFit="1" customWidth="1"/>
    <col min="532" max="532" width="9.7109375" style="67" bestFit="1" customWidth="1"/>
    <col min="533" max="768" width="11.5703125" style="67"/>
    <col min="769" max="769" width="35.85546875" style="67" customWidth="1"/>
    <col min="770" max="776" width="13.7109375" style="67" customWidth="1"/>
    <col min="777" max="777" width="14" style="67" customWidth="1"/>
    <col min="778" max="778" width="9.5703125" style="67" bestFit="1" customWidth="1"/>
    <col min="779" max="779" width="10.5703125" style="67" bestFit="1" customWidth="1"/>
    <col min="780" max="783" width="9.5703125" style="67" bestFit="1" customWidth="1"/>
    <col min="784" max="784" width="10.5703125" style="67" bestFit="1" customWidth="1"/>
    <col min="785" max="787" width="9.5703125" style="67" bestFit="1" customWidth="1"/>
    <col min="788" max="788" width="9.7109375" style="67" bestFit="1" customWidth="1"/>
    <col min="789" max="1024" width="11.5703125" style="67"/>
    <col min="1025" max="1025" width="35.85546875" style="67" customWidth="1"/>
    <col min="1026" max="1032" width="13.7109375" style="67" customWidth="1"/>
    <col min="1033" max="1033" width="14" style="67" customWidth="1"/>
    <col min="1034" max="1034" width="9.5703125" style="67" bestFit="1" customWidth="1"/>
    <col min="1035" max="1035" width="10.5703125" style="67" bestFit="1" customWidth="1"/>
    <col min="1036" max="1039" width="9.5703125" style="67" bestFit="1" customWidth="1"/>
    <col min="1040" max="1040" width="10.5703125" style="67" bestFit="1" customWidth="1"/>
    <col min="1041" max="1043" width="9.5703125" style="67" bestFit="1" customWidth="1"/>
    <col min="1044" max="1044" width="9.7109375" style="67" bestFit="1" customWidth="1"/>
    <col min="1045" max="1280" width="11.5703125" style="67"/>
    <col min="1281" max="1281" width="35.85546875" style="67" customWidth="1"/>
    <col min="1282" max="1288" width="13.7109375" style="67" customWidth="1"/>
    <col min="1289" max="1289" width="14" style="67" customWidth="1"/>
    <col min="1290" max="1290" width="9.5703125" style="67" bestFit="1" customWidth="1"/>
    <col min="1291" max="1291" width="10.5703125" style="67" bestFit="1" customWidth="1"/>
    <col min="1292" max="1295" width="9.5703125" style="67" bestFit="1" customWidth="1"/>
    <col min="1296" max="1296" width="10.5703125" style="67" bestFit="1" customWidth="1"/>
    <col min="1297" max="1299" width="9.5703125" style="67" bestFit="1" customWidth="1"/>
    <col min="1300" max="1300" width="9.7109375" style="67" bestFit="1" customWidth="1"/>
    <col min="1301" max="1536" width="11.5703125" style="67"/>
    <col min="1537" max="1537" width="35.85546875" style="67" customWidth="1"/>
    <col min="1538" max="1544" width="13.7109375" style="67" customWidth="1"/>
    <col min="1545" max="1545" width="14" style="67" customWidth="1"/>
    <col min="1546" max="1546" width="9.5703125" style="67" bestFit="1" customWidth="1"/>
    <col min="1547" max="1547" width="10.5703125" style="67" bestFit="1" customWidth="1"/>
    <col min="1548" max="1551" width="9.5703125" style="67" bestFit="1" customWidth="1"/>
    <col min="1552" max="1552" width="10.5703125" style="67" bestFit="1" customWidth="1"/>
    <col min="1553" max="1555" width="9.5703125" style="67" bestFit="1" customWidth="1"/>
    <col min="1556" max="1556" width="9.7109375" style="67" bestFit="1" customWidth="1"/>
    <col min="1557" max="1792" width="11.5703125" style="67"/>
    <col min="1793" max="1793" width="35.85546875" style="67" customWidth="1"/>
    <col min="1794" max="1800" width="13.7109375" style="67" customWidth="1"/>
    <col min="1801" max="1801" width="14" style="67" customWidth="1"/>
    <col min="1802" max="1802" width="9.5703125" style="67" bestFit="1" customWidth="1"/>
    <col min="1803" max="1803" width="10.5703125" style="67" bestFit="1" customWidth="1"/>
    <col min="1804" max="1807" width="9.5703125" style="67" bestFit="1" customWidth="1"/>
    <col min="1808" max="1808" width="10.5703125" style="67" bestFit="1" customWidth="1"/>
    <col min="1809" max="1811" width="9.5703125" style="67" bestFit="1" customWidth="1"/>
    <col min="1812" max="1812" width="9.7109375" style="67" bestFit="1" customWidth="1"/>
    <col min="1813" max="2048" width="11.5703125" style="67"/>
    <col min="2049" max="2049" width="35.85546875" style="67" customWidth="1"/>
    <col min="2050" max="2056" width="13.7109375" style="67" customWidth="1"/>
    <col min="2057" max="2057" width="14" style="67" customWidth="1"/>
    <col min="2058" max="2058" width="9.5703125" style="67" bestFit="1" customWidth="1"/>
    <col min="2059" max="2059" width="10.5703125" style="67" bestFit="1" customWidth="1"/>
    <col min="2060" max="2063" width="9.5703125" style="67" bestFit="1" customWidth="1"/>
    <col min="2064" max="2064" width="10.5703125" style="67" bestFit="1" customWidth="1"/>
    <col min="2065" max="2067" width="9.5703125" style="67" bestFit="1" customWidth="1"/>
    <col min="2068" max="2068" width="9.7109375" style="67" bestFit="1" customWidth="1"/>
    <col min="2069" max="2304" width="11.5703125" style="67"/>
    <col min="2305" max="2305" width="35.85546875" style="67" customWidth="1"/>
    <col min="2306" max="2312" width="13.7109375" style="67" customWidth="1"/>
    <col min="2313" max="2313" width="14" style="67" customWidth="1"/>
    <col min="2314" max="2314" width="9.5703125" style="67" bestFit="1" customWidth="1"/>
    <col min="2315" max="2315" width="10.5703125" style="67" bestFit="1" customWidth="1"/>
    <col min="2316" max="2319" width="9.5703125" style="67" bestFit="1" customWidth="1"/>
    <col min="2320" max="2320" width="10.5703125" style="67" bestFit="1" customWidth="1"/>
    <col min="2321" max="2323" width="9.5703125" style="67" bestFit="1" customWidth="1"/>
    <col min="2324" max="2324" width="9.7109375" style="67" bestFit="1" customWidth="1"/>
    <col min="2325" max="2560" width="11.5703125" style="67"/>
    <col min="2561" max="2561" width="35.85546875" style="67" customWidth="1"/>
    <col min="2562" max="2568" width="13.7109375" style="67" customWidth="1"/>
    <col min="2569" max="2569" width="14" style="67" customWidth="1"/>
    <col min="2570" max="2570" width="9.5703125" style="67" bestFit="1" customWidth="1"/>
    <col min="2571" max="2571" width="10.5703125" style="67" bestFit="1" customWidth="1"/>
    <col min="2572" max="2575" width="9.5703125" style="67" bestFit="1" customWidth="1"/>
    <col min="2576" max="2576" width="10.5703125" style="67" bestFit="1" customWidth="1"/>
    <col min="2577" max="2579" width="9.5703125" style="67" bestFit="1" customWidth="1"/>
    <col min="2580" max="2580" width="9.7109375" style="67" bestFit="1" customWidth="1"/>
    <col min="2581" max="2816" width="11.5703125" style="67"/>
    <col min="2817" max="2817" width="35.85546875" style="67" customWidth="1"/>
    <col min="2818" max="2824" width="13.7109375" style="67" customWidth="1"/>
    <col min="2825" max="2825" width="14" style="67" customWidth="1"/>
    <col min="2826" max="2826" width="9.5703125" style="67" bestFit="1" customWidth="1"/>
    <col min="2827" max="2827" width="10.5703125" style="67" bestFit="1" customWidth="1"/>
    <col min="2828" max="2831" width="9.5703125" style="67" bestFit="1" customWidth="1"/>
    <col min="2832" max="2832" width="10.5703125" style="67" bestFit="1" customWidth="1"/>
    <col min="2833" max="2835" width="9.5703125" style="67" bestFit="1" customWidth="1"/>
    <col min="2836" max="2836" width="9.7109375" style="67" bestFit="1" customWidth="1"/>
    <col min="2837" max="3072" width="11.5703125" style="67"/>
    <col min="3073" max="3073" width="35.85546875" style="67" customWidth="1"/>
    <col min="3074" max="3080" width="13.7109375" style="67" customWidth="1"/>
    <col min="3081" max="3081" width="14" style="67" customWidth="1"/>
    <col min="3082" max="3082" width="9.5703125" style="67" bestFit="1" customWidth="1"/>
    <col min="3083" max="3083" width="10.5703125" style="67" bestFit="1" customWidth="1"/>
    <col min="3084" max="3087" width="9.5703125" style="67" bestFit="1" customWidth="1"/>
    <col min="3088" max="3088" width="10.5703125" style="67" bestFit="1" customWidth="1"/>
    <col min="3089" max="3091" width="9.5703125" style="67" bestFit="1" customWidth="1"/>
    <col min="3092" max="3092" width="9.7109375" style="67" bestFit="1" customWidth="1"/>
    <col min="3093" max="3328" width="11.5703125" style="67"/>
    <col min="3329" max="3329" width="35.85546875" style="67" customWidth="1"/>
    <col min="3330" max="3336" width="13.7109375" style="67" customWidth="1"/>
    <col min="3337" max="3337" width="14" style="67" customWidth="1"/>
    <col min="3338" max="3338" width="9.5703125" style="67" bestFit="1" customWidth="1"/>
    <col min="3339" max="3339" width="10.5703125" style="67" bestFit="1" customWidth="1"/>
    <col min="3340" max="3343" width="9.5703125" style="67" bestFit="1" customWidth="1"/>
    <col min="3344" max="3344" width="10.5703125" style="67" bestFit="1" customWidth="1"/>
    <col min="3345" max="3347" width="9.5703125" style="67" bestFit="1" customWidth="1"/>
    <col min="3348" max="3348" width="9.7109375" style="67" bestFit="1" customWidth="1"/>
    <col min="3349" max="3584" width="11.5703125" style="67"/>
    <col min="3585" max="3585" width="35.85546875" style="67" customWidth="1"/>
    <col min="3586" max="3592" width="13.7109375" style="67" customWidth="1"/>
    <col min="3593" max="3593" width="14" style="67" customWidth="1"/>
    <col min="3594" max="3594" width="9.5703125" style="67" bestFit="1" customWidth="1"/>
    <col min="3595" max="3595" width="10.5703125" style="67" bestFit="1" customWidth="1"/>
    <col min="3596" max="3599" width="9.5703125" style="67" bestFit="1" customWidth="1"/>
    <col min="3600" max="3600" width="10.5703125" style="67" bestFit="1" customWidth="1"/>
    <col min="3601" max="3603" width="9.5703125" style="67" bestFit="1" customWidth="1"/>
    <col min="3604" max="3604" width="9.7109375" style="67" bestFit="1" customWidth="1"/>
    <col min="3605" max="3840" width="11.5703125" style="67"/>
    <col min="3841" max="3841" width="35.85546875" style="67" customWidth="1"/>
    <col min="3842" max="3848" width="13.7109375" style="67" customWidth="1"/>
    <col min="3849" max="3849" width="14" style="67" customWidth="1"/>
    <col min="3850" max="3850" width="9.5703125" style="67" bestFit="1" customWidth="1"/>
    <col min="3851" max="3851" width="10.5703125" style="67" bestFit="1" customWidth="1"/>
    <col min="3852" max="3855" width="9.5703125" style="67" bestFit="1" customWidth="1"/>
    <col min="3856" max="3856" width="10.5703125" style="67" bestFit="1" customWidth="1"/>
    <col min="3857" max="3859" width="9.5703125" style="67" bestFit="1" customWidth="1"/>
    <col min="3860" max="3860" width="9.7109375" style="67" bestFit="1" customWidth="1"/>
    <col min="3861" max="4096" width="11.5703125" style="67"/>
    <col min="4097" max="4097" width="35.85546875" style="67" customWidth="1"/>
    <col min="4098" max="4104" width="13.7109375" style="67" customWidth="1"/>
    <col min="4105" max="4105" width="14" style="67" customWidth="1"/>
    <col min="4106" max="4106" width="9.5703125" style="67" bestFit="1" customWidth="1"/>
    <col min="4107" max="4107" width="10.5703125" style="67" bestFit="1" customWidth="1"/>
    <col min="4108" max="4111" width="9.5703125" style="67" bestFit="1" customWidth="1"/>
    <col min="4112" max="4112" width="10.5703125" style="67" bestFit="1" customWidth="1"/>
    <col min="4113" max="4115" width="9.5703125" style="67" bestFit="1" customWidth="1"/>
    <col min="4116" max="4116" width="9.7109375" style="67" bestFit="1" customWidth="1"/>
    <col min="4117" max="4352" width="11.5703125" style="67"/>
    <col min="4353" max="4353" width="35.85546875" style="67" customWidth="1"/>
    <col min="4354" max="4360" width="13.7109375" style="67" customWidth="1"/>
    <col min="4361" max="4361" width="14" style="67" customWidth="1"/>
    <col min="4362" max="4362" width="9.5703125" style="67" bestFit="1" customWidth="1"/>
    <col min="4363" max="4363" width="10.5703125" style="67" bestFit="1" customWidth="1"/>
    <col min="4364" max="4367" width="9.5703125" style="67" bestFit="1" customWidth="1"/>
    <col min="4368" max="4368" width="10.5703125" style="67" bestFit="1" customWidth="1"/>
    <col min="4369" max="4371" width="9.5703125" style="67" bestFit="1" customWidth="1"/>
    <col min="4372" max="4372" width="9.7109375" style="67" bestFit="1" customWidth="1"/>
    <col min="4373" max="4608" width="11.5703125" style="67"/>
    <col min="4609" max="4609" width="35.85546875" style="67" customWidth="1"/>
    <col min="4610" max="4616" width="13.7109375" style="67" customWidth="1"/>
    <col min="4617" max="4617" width="14" style="67" customWidth="1"/>
    <col min="4618" max="4618" width="9.5703125" style="67" bestFit="1" customWidth="1"/>
    <col min="4619" max="4619" width="10.5703125" style="67" bestFit="1" customWidth="1"/>
    <col min="4620" max="4623" width="9.5703125" style="67" bestFit="1" customWidth="1"/>
    <col min="4624" max="4624" width="10.5703125" style="67" bestFit="1" customWidth="1"/>
    <col min="4625" max="4627" width="9.5703125" style="67" bestFit="1" customWidth="1"/>
    <col min="4628" max="4628" width="9.7109375" style="67" bestFit="1" customWidth="1"/>
    <col min="4629" max="4864" width="11.5703125" style="67"/>
    <col min="4865" max="4865" width="35.85546875" style="67" customWidth="1"/>
    <col min="4866" max="4872" width="13.7109375" style="67" customWidth="1"/>
    <col min="4873" max="4873" width="14" style="67" customWidth="1"/>
    <col min="4874" max="4874" width="9.5703125" style="67" bestFit="1" customWidth="1"/>
    <col min="4875" max="4875" width="10.5703125" style="67" bestFit="1" customWidth="1"/>
    <col min="4876" max="4879" width="9.5703125" style="67" bestFit="1" customWidth="1"/>
    <col min="4880" max="4880" width="10.5703125" style="67" bestFit="1" customWidth="1"/>
    <col min="4881" max="4883" width="9.5703125" style="67" bestFit="1" customWidth="1"/>
    <col min="4884" max="4884" width="9.7109375" style="67" bestFit="1" customWidth="1"/>
    <col min="4885" max="5120" width="11.5703125" style="67"/>
    <col min="5121" max="5121" width="35.85546875" style="67" customWidth="1"/>
    <col min="5122" max="5128" width="13.7109375" style="67" customWidth="1"/>
    <col min="5129" max="5129" width="14" style="67" customWidth="1"/>
    <col min="5130" max="5130" width="9.5703125" style="67" bestFit="1" customWidth="1"/>
    <col min="5131" max="5131" width="10.5703125" style="67" bestFit="1" customWidth="1"/>
    <col min="5132" max="5135" width="9.5703125" style="67" bestFit="1" customWidth="1"/>
    <col min="5136" max="5136" width="10.5703125" style="67" bestFit="1" customWidth="1"/>
    <col min="5137" max="5139" width="9.5703125" style="67" bestFit="1" customWidth="1"/>
    <col min="5140" max="5140" width="9.7109375" style="67" bestFit="1" customWidth="1"/>
    <col min="5141" max="5376" width="11.5703125" style="67"/>
    <col min="5377" max="5377" width="35.85546875" style="67" customWidth="1"/>
    <col min="5378" max="5384" width="13.7109375" style="67" customWidth="1"/>
    <col min="5385" max="5385" width="14" style="67" customWidth="1"/>
    <col min="5386" max="5386" width="9.5703125" style="67" bestFit="1" customWidth="1"/>
    <col min="5387" max="5387" width="10.5703125" style="67" bestFit="1" customWidth="1"/>
    <col min="5388" max="5391" width="9.5703125" style="67" bestFit="1" customWidth="1"/>
    <col min="5392" max="5392" width="10.5703125" style="67" bestFit="1" customWidth="1"/>
    <col min="5393" max="5395" width="9.5703125" style="67" bestFit="1" customWidth="1"/>
    <col min="5396" max="5396" width="9.7109375" style="67" bestFit="1" customWidth="1"/>
    <col min="5397" max="5632" width="11.5703125" style="67"/>
    <col min="5633" max="5633" width="35.85546875" style="67" customWidth="1"/>
    <col min="5634" max="5640" width="13.7109375" style="67" customWidth="1"/>
    <col min="5641" max="5641" width="14" style="67" customWidth="1"/>
    <col min="5642" max="5642" width="9.5703125" style="67" bestFit="1" customWidth="1"/>
    <col min="5643" max="5643" width="10.5703125" style="67" bestFit="1" customWidth="1"/>
    <col min="5644" max="5647" width="9.5703125" style="67" bestFit="1" customWidth="1"/>
    <col min="5648" max="5648" width="10.5703125" style="67" bestFit="1" customWidth="1"/>
    <col min="5649" max="5651" width="9.5703125" style="67" bestFit="1" customWidth="1"/>
    <col min="5652" max="5652" width="9.7109375" style="67" bestFit="1" customWidth="1"/>
    <col min="5653" max="5888" width="11.5703125" style="67"/>
    <col min="5889" max="5889" width="35.85546875" style="67" customWidth="1"/>
    <col min="5890" max="5896" width="13.7109375" style="67" customWidth="1"/>
    <col min="5897" max="5897" width="14" style="67" customWidth="1"/>
    <col min="5898" max="5898" width="9.5703125" style="67" bestFit="1" customWidth="1"/>
    <col min="5899" max="5899" width="10.5703125" style="67" bestFit="1" customWidth="1"/>
    <col min="5900" max="5903" width="9.5703125" style="67" bestFit="1" customWidth="1"/>
    <col min="5904" max="5904" width="10.5703125" style="67" bestFit="1" customWidth="1"/>
    <col min="5905" max="5907" width="9.5703125" style="67" bestFit="1" customWidth="1"/>
    <col min="5908" max="5908" width="9.7109375" style="67" bestFit="1" customWidth="1"/>
    <col min="5909" max="6144" width="11.5703125" style="67"/>
    <col min="6145" max="6145" width="35.85546875" style="67" customWidth="1"/>
    <col min="6146" max="6152" width="13.7109375" style="67" customWidth="1"/>
    <col min="6153" max="6153" width="14" style="67" customWidth="1"/>
    <col min="6154" max="6154" width="9.5703125" style="67" bestFit="1" customWidth="1"/>
    <col min="6155" max="6155" width="10.5703125" style="67" bestFit="1" customWidth="1"/>
    <col min="6156" max="6159" width="9.5703125" style="67" bestFit="1" customWidth="1"/>
    <col min="6160" max="6160" width="10.5703125" style="67" bestFit="1" customWidth="1"/>
    <col min="6161" max="6163" width="9.5703125" style="67" bestFit="1" customWidth="1"/>
    <col min="6164" max="6164" width="9.7109375" style="67" bestFit="1" customWidth="1"/>
    <col min="6165" max="6400" width="11.5703125" style="67"/>
    <col min="6401" max="6401" width="35.85546875" style="67" customWidth="1"/>
    <col min="6402" max="6408" width="13.7109375" style="67" customWidth="1"/>
    <col min="6409" max="6409" width="14" style="67" customWidth="1"/>
    <col min="6410" max="6410" width="9.5703125" style="67" bestFit="1" customWidth="1"/>
    <col min="6411" max="6411" width="10.5703125" style="67" bestFit="1" customWidth="1"/>
    <col min="6412" max="6415" width="9.5703125" style="67" bestFit="1" customWidth="1"/>
    <col min="6416" max="6416" width="10.5703125" style="67" bestFit="1" customWidth="1"/>
    <col min="6417" max="6419" width="9.5703125" style="67" bestFit="1" customWidth="1"/>
    <col min="6420" max="6420" width="9.7109375" style="67" bestFit="1" customWidth="1"/>
    <col min="6421" max="6656" width="11.5703125" style="67"/>
    <col min="6657" max="6657" width="35.85546875" style="67" customWidth="1"/>
    <col min="6658" max="6664" width="13.7109375" style="67" customWidth="1"/>
    <col min="6665" max="6665" width="14" style="67" customWidth="1"/>
    <col min="6666" max="6666" width="9.5703125" style="67" bestFit="1" customWidth="1"/>
    <col min="6667" max="6667" width="10.5703125" style="67" bestFit="1" customWidth="1"/>
    <col min="6668" max="6671" width="9.5703125" style="67" bestFit="1" customWidth="1"/>
    <col min="6672" max="6672" width="10.5703125" style="67" bestFit="1" customWidth="1"/>
    <col min="6673" max="6675" width="9.5703125" style="67" bestFit="1" customWidth="1"/>
    <col min="6676" max="6676" width="9.7109375" style="67" bestFit="1" customWidth="1"/>
    <col min="6677" max="6912" width="11.5703125" style="67"/>
    <col min="6913" max="6913" width="35.85546875" style="67" customWidth="1"/>
    <col min="6914" max="6920" width="13.7109375" style="67" customWidth="1"/>
    <col min="6921" max="6921" width="14" style="67" customWidth="1"/>
    <col min="6922" max="6922" width="9.5703125" style="67" bestFit="1" customWidth="1"/>
    <col min="6923" max="6923" width="10.5703125" style="67" bestFit="1" customWidth="1"/>
    <col min="6924" max="6927" width="9.5703125" style="67" bestFit="1" customWidth="1"/>
    <col min="6928" max="6928" width="10.5703125" style="67" bestFit="1" customWidth="1"/>
    <col min="6929" max="6931" width="9.5703125" style="67" bestFit="1" customWidth="1"/>
    <col min="6932" max="6932" width="9.7109375" style="67" bestFit="1" customWidth="1"/>
    <col min="6933" max="7168" width="11.5703125" style="67"/>
    <col min="7169" max="7169" width="35.85546875" style="67" customWidth="1"/>
    <col min="7170" max="7176" width="13.7109375" style="67" customWidth="1"/>
    <col min="7177" max="7177" width="14" style="67" customWidth="1"/>
    <col min="7178" max="7178" width="9.5703125" style="67" bestFit="1" customWidth="1"/>
    <col min="7179" max="7179" width="10.5703125" style="67" bestFit="1" customWidth="1"/>
    <col min="7180" max="7183" width="9.5703125" style="67" bestFit="1" customWidth="1"/>
    <col min="7184" max="7184" width="10.5703125" style="67" bestFit="1" customWidth="1"/>
    <col min="7185" max="7187" width="9.5703125" style="67" bestFit="1" customWidth="1"/>
    <col min="7188" max="7188" width="9.7109375" style="67" bestFit="1" customWidth="1"/>
    <col min="7189" max="7424" width="11.5703125" style="67"/>
    <col min="7425" max="7425" width="35.85546875" style="67" customWidth="1"/>
    <col min="7426" max="7432" width="13.7109375" style="67" customWidth="1"/>
    <col min="7433" max="7433" width="14" style="67" customWidth="1"/>
    <col min="7434" max="7434" width="9.5703125" style="67" bestFit="1" customWidth="1"/>
    <col min="7435" max="7435" width="10.5703125" style="67" bestFit="1" customWidth="1"/>
    <col min="7436" max="7439" width="9.5703125" style="67" bestFit="1" customWidth="1"/>
    <col min="7440" max="7440" width="10.5703125" style="67" bestFit="1" customWidth="1"/>
    <col min="7441" max="7443" width="9.5703125" style="67" bestFit="1" customWidth="1"/>
    <col min="7444" max="7444" width="9.7109375" style="67" bestFit="1" customWidth="1"/>
    <col min="7445" max="7680" width="11.5703125" style="67"/>
    <col min="7681" max="7681" width="35.85546875" style="67" customWidth="1"/>
    <col min="7682" max="7688" width="13.7109375" style="67" customWidth="1"/>
    <col min="7689" max="7689" width="14" style="67" customWidth="1"/>
    <col min="7690" max="7690" width="9.5703125" style="67" bestFit="1" customWidth="1"/>
    <col min="7691" max="7691" width="10.5703125" style="67" bestFit="1" customWidth="1"/>
    <col min="7692" max="7695" width="9.5703125" style="67" bestFit="1" customWidth="1"/>
    <col min="7696" max="7696" width="10.5703125" style="67" bestFit="1" customWidth="1"/>
    <col min="7697" max="7699" width="9.5703125" style="67" bestFit="1" customWidth="1"/>
    <col min="7700" max="7700" width="9.7109375" style="67" bestFit="1" customWidth="1"/>
    <col min="7701" max="7936" width="11.5703125" style="67"/>
    <col min="7937" max="7937" width="35.85546875" style="67" customWidth="1"/>
    <col min="7938" max="7944" width="13.7109375" style="67" customWidth="1"/>
    <col min="7945" max="7945" width="14" style="67" customWidth="1"/>
    <col min="7946" max="7946" width="9.5703125" style="67" bestFit="1" customWidth="1"/>
    <col min="7947" max="7947" width="10.5703125" style="67" bestFit="1" customWidth="1"/>
    <col min="7948" max="7951" width="9.5703125" style="67" bestFit="1" customWidth="1"/>
    <col min="7952" max="7952" width="10.5703125" style="67" bestFit="1" customWidth="1"/>
    <col min="7953" max="7955" width="9.5703125" style="67" bestFit="1" customWidth="1"/>
    <col min="7956" max="7956" width="9.7109375" style="67" bestFit="1" customWidth="1"/>
    <col min="7957" max="8192" width="11.5703125" style="67"/>
    <col min="8193" max="8193" width="35.85546875" style="67" customWidth="1"/>
    <col min="8194" max="8200" width="13.7109375" style="67" customWidth="1"/>
    <col min="8201" max="8201" width="14" style="67" customWidth="1"/>
    <col min="8202" max="8202" width="9.5703125" style="67" bestFit="1" customWidth="1"/>
    <col min="8203" max="8203" width="10.5703125" style="67" bestFit="1" customWidth="1"/>
    <col min="8204" max="8207" width="9.5703125" style="67" bestFit="1" customWidth="1"/>
    <col min="8208" max="8208" width="10.5703125" style="67" bestFit="1" customWidth="1"/>
    <col min="8209" max="8211" width="9.5703125" style="67" bestFit="1" customWidth="1"/>
    <col min="8212" max="8212" width="9.7109375" style="67" bestFit="1" customWidth="1"/>
    <col min="8213" max="8448" width="11.5703125" style="67"/>
    <col min="8449" max="8449" width="35.85546875" style="67" customWidth="1"/>
    <col min="8450" max="8456" width="13.7109375" style="67" customWidth="1"/>
    <col min="8457" max="8457" width="14" style="67" customWidth="1"/>
    <col min="8458" max="8458" width="9.5703125" style="67" bestFit="1" customWidth="1"/>
    <col min="8459" max="8459" width="10.5703125" style="67" bestFit="1" customWidth="1"/>
    <col min="8460" max="8463" width="9.5703125" style="67" bestFit="1" customWidth="1"/>
    <col min="8464" max="8464" width="10.5703125" style="67" bestFit="1" customWidth="1"/>
    <col min="8465" max="8467" width="9.5703125" style="67" bestFit="1" customWidth="1"/>
    <col min="8468" max="8468" width="9.7109375" style="67" bestFit="1" customWidth="1"/>
    <col min="8469" max="8704" width="11.5703125" style="67"/>
    <col min="8705" max="8705" width="35.85546875" style="67" customWidth="1"/>
    <col min="8706" max="8712" width="13.7109375" style="67" customWidth="1"/>
    <col min="8713" max="8713" width="14" style="67" customWidth="1"/>
    <col min="8714" max="8714" width="9.5703125" style="67" bestFit="1" customWidth="1"/>
    <col min="8715" max="8715" width="10.5703125" style="67" bestFit="1" customWidth="1"/>
    <col min="8716" max="8719" width="9.5703125" style="67" bestFit="1" customWidth="1"/>
    <col min="8720" max="8720" width="10.5703125" style="67" bestFit="1" customWidth="1"/>
    <col min="8721" max="8723" width="9.5703125" style="67" bestFit="1" customWidth="1"/>
    <col min="8724" max="8724" width="9.7109375" style="67" bestFit="1" customWidth="1"/>
    <col min="8725" max="8960" width="11.5703125" style="67"/>
    <col min="8961" max="8961" width="35.85546875" style="67" customWidth="1"/>
    <col min="8962" max="8968" width="13.7109375" style="67" customWidth="1"/>
    <col min="8969" max="8969" width="14" style="67" customWidth="1"/>
    <col min="8970" max="8970" width="9.5703125" style="67" bestFit="1" customWidth="1"/>
    <col min="8971" max="8971" width="10.5703125" style="67" bestFit="1" customWidth="1"/>
    <col min="8972" max="8975" width="9.5703125" style="67" bestFit="1" customWidth="1"/>
    <col min="8976" max="8976" width="10.5703125" style="67" bestFit="1" customWidth="1"/>
    <col min="8977" max="8979" width="9.5703125" style="67" bestFit="1" customWidth="1"/>
    <col min="8980" max="8980" width="9.7109375" style="67" bestFit="1" customWidth="1"/>
    <col min="8981" max="9216" width="11.5703125" style="67"/>
    <col min="9217" max="9217" width="35.85546875" style="67" customWidth="1"/>
    <col min="9218" max="9224" width="13.7109375" style="67" customWidth="1"/>
    <col min="9225" max="9225" width="14" style="67" customWidth="1"/>
    <col min="9226" max="9226" width="9.5703125" style="67" bestFit="1" customWidth="1"/>
    <col min="9227" max="9227" width="10.5703125" style="67" bestFit="1" customWidth="1"/>
    <col min="9228" max="9231" width="9.5703125" style="67" bestFit="1" customWidth="1"/>
    <col min="9232" max="9232" width="10.5703125" style="67" bestFit="1" customWidth="1"/>
    <col min="9233" max="9235" width="9.5703125" style="67" bestFit="1" customWidth="1"/>
    <col min="9236" max="9236" width="9.7109375" style="67" bestFit="1" customWidth="1"/>
    <col min="9237" max="9472" width="11.5703125" style="67"/>
    <col min="9473" max="9473" width="35.85546875" style="67" customWidth="1"/>
    <col min="9474" max="9480" width="13.7109375" style="67" customWidth="1"/>
    <col min="9481" max="9481" width="14" style="67" customWidth="1"/>
    <col min="9482" max="9482" width="9.5703125" style="67" bestFit="1" customWidth="1"/>
    <col min="9483" max="9483" width="10.5703125" style="67" bestFit="1" customWidth="1"/>
    <col min="9484" max="9487" width="9.5703125" style="67" bestFit="1" customWidth="1"/>
    <col min="9488" max="9488" width="10.5703125" style="67" bestFit="1" customWidth="1"/>
    <col min="9489" max="9491" width="9.5703125" style="67" bestFit="1" customWidth="1"/>
    <col min="9492" max="9492" width="9.7109375" style="67" bestFit="1" customWidth="1"/>
    <col min="9493" max="9728" width="11.5703125" style="67"/>
    <col min="9729" max="9729" width="35.85546875" style="67" customWidth="1"/>
    <col min="9730" max="9736" width="13.7109375" style="67" customWidth="1"/>
    <col min="9737" max="9737" width="14" style="67" customWidth="1"/>
    <col min="9738" max="9738" width="9.5703125" style="67" bestFit="1" customWidth="1"/>
    <col min="9739" max="9739" width="10.5703125" style="67" bestFit="1" customWidth="1"/>
    <col min="9740" max="9743" width="9.5703125" style="67" bestFit="1" customWidth="1"/>
    <col min="9744" max="9744" width="10.5703125" style="67" bestFit="1" customWidth="1"/>
    <col min="9745" max="9747" width="9.5703125" style="67" bestFit="1" customWidth="1"/>
    <col min="9748" max="9748" width="9.7109375" style="67" bestFit="1" customWidth="1"/>
    <col min="9749" max="9984" width="11.5703125" style="67"/>
    <col min="9985" max="9985" width="35.85546875" style="67" customWidth="1"/>
    <col min="9986" max="9992" width="13.7109375" style="67" customWidth="1"/>
    <col min="9993" max="9993" width="14" style="67" customWidth="1"/>
    <col min="9994" max="9994" width="9.5703125" style="67" bestFit="1" customWidth="1"/>
    <col min="9995" max="9995" width="10.5703125" style="67" bestFit="1" customWidth="1"/>
    <col min="9996" max="9999" width="9.5703125" style="67" bestFit="1" customWidth="1"/>
    <col min="10000" max="10000" width="10.5703125" style="67" bestFit="1" customWidth="1"/>
    <col min="10001" max="10003" width="9.5703125" style="67" bestFit="1" customWidth="1"/>
    <col min="10004" max="10004" width="9.7109375" style="67" bestFit="1" customWidth="1"/>
    <col min="10005" max="10240" width="11.5703125" style="67"/>
    <col min="10241" max="10241" width="35.85546875" style="67" customWidth="1"/>
    <col min="10242" max="10248" width="13.7109375" style="67" customWidth="1"/>
    <col min="10249" max="10249" width="14" style="67" customWidth="1"/>
    <col min="10250" max="10250" width="9.5703125" style="67" bestFit="1" customWidth="1"/>
    <col min="10251" max="10251" width="10.5703125" style="67" bestFit="1" customWidth="1"/>
    <col min="10252" max="10255" width="9.5703125" style="67" bestFit="1" customWidth="1"/>
    <col min="10256" max="10256" width="10.5703125" style="67" bestFit="1" customWidth="1"/>
    <col min="10257" max="10259" width="9.5703125" style="67" bestFit="1" customWidth="1"/>
    <col min="10260" max="10260" width="9.7109375" style="67" bestFit="1" customWidth="1"/>
    <col min="10261" max="10496" width="11.5703125" style="67"/>
    <col min="10497" max="10497" width="35.85546875" style="67" customWidth="1"/>
    <col min="10498" max="10504" width="13.7109375" style="67" customWidth="1"/>
    <col min="10505" max="10505" width="14" style="67" customWidth="1"/>
    <col min="10506" max="10506" width="9.5703125" style="67" bestFit="1" customWidth="1"/>
    <col min="10507" max="10507" width="10.5703125" style="67" bestFit="1" customWidth="1"/>
    <col min="10508" max="10511" width="9.5703125" style="67" bestFit="1" customWidth="1"/>
    <col min="10512" max="10512" width="10.5703125" style="67" bestFit="1" customWidth="1"/>
    <col min="10513" max="10515" width="9.5703125" style="67" bestFit="1" customWidth="1"/>
    <col min="10516" max="10516" width="9.7109375" style="67" bestFit="1" customWidth="1"/>
    <col min="10517" max="10752" width="11.5703125" style="67"/>
    <col min="10753" max="10753" width="35.85546875" style="67" customWidth="1"/>
    <col min="10754" max="10760" width="13.7109375" style="67" customWidth="1"/>
    <col min="10761" max="10761" width="14" style="67" customWidth="1"/>
    <col min="10762" max="10762" width="9.5703125" style="67" bestFit="1" customWidth="1"/>
    <col min="10763" max="10763" width="10.5703125" style="67" bestFit="1" customWidth="1"/>
    <col min="10764" max="10767" width="9.5703125" style="67" bestFit="1" customWidth="1"/>
    <col min="10768" max="10768" width="10.5703125" style="67" bestFit="1" customWidth="1"/>
    <col min="10769" max="10771" width="9.5703125" style="67" bestFit="1" customWidth="1"/>
    <col min="10772" max="10772" width="9.7109375" style="67" bestFit="1" customWidth="1"/>
    <col min="10773" max="11008" width="11.5703125" style="67"/>
    <col min="11009" max="11009" width="35.85546875" style="67" customWidth="1"/>
    <col min="11010" max="11016" width="13.7109375" style="67" customWidth="1"/>
    <col min="11017" max="11017" width="14" style="67" customWidth="1"/>
    <col min="11018" max="11018" width="9.5703125" style="67" bestFit="1" customWidth="1"/>
    <col min="11019" max="11019" width="10.5703125" style="67" bestFit="1" customWidth="1"/>
    <col min="11020" max="11023" width="9.5703125" style="67" bestFit="1" customWidth="1"/>
    <col min="11024" max="11024" width="10.5703125" style="67" bestFit="1" customWidth="1"/>
    <col min="11025" max="11027" width="9.5703125" style="67" bestFit="1" customWidth="1"/>
    <col min="11028" max="11028" width="9.7109375" style="67" bestFit="1" customWidth="1"/>
    <col min="11029" max="11264" width="11.5703125" style="67"/>
    <col min="11265" max="11265" width="35.85546875" style="67" customWidth="1"/>
    <col min="11266" max="11272" width="13.7109375" style="67" customWidth="1"/>
    <col min="11273" max="11273" width="14" style="67" customWidth="1"/>
    <col min="11274" max="11274" width="9.5703125" style="67" bestFit="1" customWidth="1"/>
    <col min="11275" max="11275" width="10.5703125" style="67" bestFit="1" customWidth="1"/>
    <col min="11276" max="11279" width="9.5703125" style="67" bestFit="1" customWidth="1"/>
    <col min="11280" max="11280" width="10.5703125" style="67" bestFit="1" customWidth="1"/>
    <col min="11281" max="11283" width="9.5703125" style="67" bestFit="1" customWidth="1"/>
    <col min="11284" max="11284" width="9.7109375" style="67" bestFit="1" customWidth="1"/>
    <col min="11285" max="11520" width="11.5703125" style="67"/>
    <col min="11521" max="11521" width="35.85546875" style="67" customWidth="1"/>
    <col min="11522" max="11528" width="13.7109375" style="67" customWidth="1"/>
    <col min="11529" max="11529" width="14" style="67" customWidth="1"/>
    <col min="11530" max="11530" width="9.5703125" style="67" bestFit="1" customWidth="1"/>
    <col min="11531" max="11531" width="10.5703125" style="67" bestFit="1" customWidth="1"/>
    <col min="11532" max="11535" width="9.5703125" style="67" bestFit="1" customWidth="1"/>
    <col min="11536" max="11536" width="10.5703125" style="67" bestFit="1" customWidth="1"/>
    <col min="11537" max="11539" width="9.5703125" style="67" bestFit="1" customWidth="1"/>
    <col min="11540" max="11540" width="9.7109375" style="67" bestFit="1" customWidth="1"/>
    <col min="11541" max="11776" width="11.5703125" style="67"/>
    <col min="11777" max="11777" width="35.85546875" style="67" customWidth="1"/>
    <col min="11778" max="11784" width="13.7109375" style="67" customWidth="1"/>
    <col min="11785" max="11785" width="14" style="67" customWidth="1"/>
    <col min="11786" max="11786" width="9.5703125" style="67" bestFit="1" customWidth="1"/>
    <col min="11787" max="11787" width="10.5703125" style="67" bestFit="1" customWidth="1"/>
    <col min="11788" max="11791" width="9.5703125" style="67" bestFit="1" customWidth="1"/>
    <col min="11792" max="11792" width="10.5703125" style="67" bestFit="1" customWidth="1"/>
    <col min="11793" max="11795" width="9.5703125" style="67" bestFit="1" customWidth="1"/>
    <col min="11796" max="11796" width="9.7109375" style="67" bestFit="1" customWidth="1"/>
    <col min="11797" max="12032" width="11.5703125" style="67"/>
    <col min="12033" max="12033" width="35.85546875" style="67" customWidth="1"/>
    <col min="12034" max="12040" width="13.7109375" style="67" customWidth="1"/>
    <col min="12041" max="12041" width="14" style="67" customWidth="1"/>
    <col min="12042" max="12042" width="9.5703125" style="67" bestFit="1" customWidth="1"/>
    <col min="12043" max="12043" width="10.5703125" style="67" bestFit="1" customWidth="1"/>
    <col min="12044" max="12047" width="9.5703125" style="67" bestFit="1" customWidth="1"/>
    <col min="12048" max="12048" width="10.5703125" style="67" bestFit="1" customWidth="1"/>
    <col min="12049" max="12051" width="9.5703125" style="67" bestFit="1" customWidth="1"/>
    <col min="12052" max="12052" width="9.7109375" style="67" bestFit="1" customWidth="1"/>
    <col min="12053" max="12288" width="11.5703125" style="67"/>
    <col min="12289" max="12289" width="35.85546875" style="67" customWidth="1"/>
    <col min="12290" max="12296" width="13.7109375" style="67" customWidth="1"/>
    <col min="12297" max="12297" width="14" style="67" customWidth="1"/>
    <col min="12298" max="12298" width="9.5703125" style="67" bestFit="1" customWidth="1"/>
    <col min="12299" max="12299" width="10.5703125" style="67" bestFit="1" customWidth="1"/>
    <col min="12300" max="12303" width="9.5703125" style="67" bestFit="1" customWidth="1"/>
    <col min="12304" max="12304" width="10.5703125" style="67" bestFit="1" customWidth="1"/>
    <col min="12305" max="12307" width="9.5703125" style="67" bestFit="1" customWidth="1"/>
    <col min="12308" max="12308" width="9.7109375" style="67" bestFit="1" customWidth="1"/>
    <col min="12309" max="12544" width="11.5703125" style="67"/>
    <col min="12545" max="12545" width="35.85546875" style="67" customWidth="1"/>
    <col min="12546" max="12552" width="13.7109375" style="67" customWidth="1"/>
    <col min="12553" max="12553" width="14" style="67" customWidth="1"/>
    <col min="12554" max="12554" width="9.5703125" style="67" bestFit="1" customWidth="1"/>
    <col min="12555" max="12555" width="10.5703125" style="67" bestFit="1" customWidth="1"/>
    <col min="12556" max="12559" width="9.5703125" style="67" bestFit="1" customWidth="1"/>
    <col min="12560" max="12560" width="10.5703125" style="67" bestFit="1" customWidth="1"/>
    <col min="12561" max="12563" width="9.5703125" style="67" bestFit="1" customWidth="1"/>
    <col min="12564" max="12564" width="9.7109375" style="67" bestFit="1" customWidth="1"/>
    <col min="12565" max="12800" width="11.5703125" style="67"/>
    <col min="12801" max="12801" width="35.85546875" style="67" customWidth="1"/>
    <col min="12802" max="12808" width="13.7109375" style="67" customWidth="1"/>
    <col min="12809" max="12809" width="14" style="67" customWidth="1"/>
    <col min="12810" max="12810" width="9.5703125" style="67" bestFit="1" customWidth="1"/>
    <col min="12811" max="12811" width="10.5703125" style="67" bestFit="1" customWidth="1"/>
    <col min="12812" max="12815" width="9.5703125" style="67" bestFit="1" customWidth="1"/>
    <col min="12816" max="12816" width="10.5703125" style="67" bestFit="1" customWidth="1"/>
    <col min="12817" max="12819" width="9.5703125" style="67" bestFit="1" customWidth="1"/>
    <col min="12820" max="12820" width="9.7109375" style="67" bestFit="1" customWidth="1"/>
    <col min="12821" max="13056" width="11.5703125" style="67"/>
    <col min="13057" max="13057" width="35.85546875" style="67" customWidth="1"/>
    <col min="13058" max="13064" width="13.7109375" style="67" customWidth="1"/>
    <col min="13065" max="13065" width="14" style="67" customWidth="1"/>
    <col min="13066" max="13066" width="9.5703125" style="67" bestFit="1" customWidth="1"/>
    <col min="13067" max="13067" width="10.5703125" style="67" bestFit="1" customWidth="1"/>
    <col min="13068" max="13071" width="9.5703125" style="67" bestFit="1" customWidth="1"/>
    <col min="13072" max="13072" width="10.5703125" style="67" bestFit="1" customWidth="1"/>
    <col min="13073" max="13075" width="9.5703125" style="67" bestFit="1" customWidth="1"/>
    <col min="13076" max="13076" width="9.7109375" style="67" bestFit="1" customWidth="1"/>
    <col min="13077" max="13312" width="11.5703125" style="67"/>
    <col min="13313" max="13313" width="35.85546875" style="67" customWidth="1"/>
    <col min="13314" max="13320" width="13.7109375" style="67" customWidth="1"/>
    <col min="13321" max="13321" width="14" style="67" customWidth="1"/>
    <col min="13322" max="13322" width="9.5703125" style="67" bestFit="1" customWidth="1"/>
    <col min="13323" max="13323" width="10.5703125" style="67" bestFit="1" customWidth="1"/>
    <col min="13324" max="13327" width="9.5703125" style="67" bestFit="1" customWidth="1"/>
    <col min="13328" max="13328" width="10.5703125" style="67" bestFit="1" customWidth="1"/>
    <col min="13329" max="13331" width="9.5703125" style="67" bestFit="1" customWidth="1"/>
    <col min="13332" max="13332" width="9.7109375" style="67" bestFit="1" customWidth="1"/>
    <col min="13333" max="13568" width="11.5703125" style="67"/>
    <col min="13569" max="13569" width="35.85546875" style="67" customWidth="1"/>
    <col min="13570" max="13576" width="13.7109375" style="67" customWidth="1"/>
    <col min="13577" max="13577" width="14" style="67" customWidth="1"/>
    <col min="13578" max="13578" width="9.5703125" style="67" bestFit="1" customWidth="1"/>
    <col min="13579" max="13579" width="10.5703125" style="67" bestFit="1" customWidth="1"/>
    <col min="13580" max="13583" width="9.5703125" style="67" bestFit="1" customWidth="1"/>
    <col min="13584" max="13584" width="10.5703125" style="67" bestFit="1" customWidth="1"/>
    <col min="13585" max="13587" width="9.5703125" style="67" bestFit="1" customWidth="1"/>
    <col min="13588" max="13588" width="9.7109375" style="67" bestFit="1" customWidth="1"/>
    <col min="13589" max="13824" width="11.5703125" style="67"/>
    <col min="13825" max="13825" width="35.85546875" style="67" customWidth="1"/>
    <col min="13826" max="13832" width="13.7109375" style="67" customWidth="1"/>
    <col min="13833" max="13833" width="14" style="67" customWidth="1"/>
    <col min="13834" max="13834" width="9.5703125" style="67" bestFit="1" customWidth="1"/>
    <col min="13835" max="13835" width="10.5703125" style="67" bestFit="1" customWidth="1"/>
    <col min="13836" max="13839" width="9.5703125" style="67" bestFit="1" customWidth="1"/>
    <col min="13840" max="13840" width="10.5703125" style="67" bestFit="1" customWidth="1"/>
    <col min="13841" max="13843" width="9.5703125" style="67" bestFit="1" customWidth="1"/>
    <col min="13844" max="13844" width="9.7109375" style="67" bestFit="1" customWidth="1"/>
    <col min="13845" max="14080" width="11.5703125" style="67"/>
    <col min="14081" max="14081" width="35.85546875" style="67" customWidth="1"/>
    <col min="14082" max="14088" width="13.7109375" style="67" customWidth="1"/>
    <col min="14089" max="14089" width="14" style="67" customWidth="1"/>
    <col min="14090" max="14090" width="9.5703125" style="67" bestFit="1" customWidth="1"/>
    <col min="14091" max="14091" width="10.5703125" style="67" bestFit="1" customWidth="1"/>
    <col min="14092" max="14095" width="9.5703125" style="67" bestFit="1" customWidth="1"/>
    <col min="14096" max="14096" width="10.5703125" style="67" bestFit="1" customWidth="1"/>
    <col min="14097" max="14099" width="9.5703125" style="67" bestFit="1" customWidth="1"/>
    <col min="14100" max="14100" width="9.7109375" style="67" bestFit="1" customWidth="1"/>
    <col min="14101" max="14336" width="11.5703125" style="67"/>
    <col min="14337" max="14337" width="35.85546875" style="67" customWidth="1"/>
    <col min="14338" max="14344" width="13.7109375" style="67" customWidth="1"/>
    <col min="14345" max="14345" width="14" style="67" customWidth="1"/>
    <col min="14346" max="14346" width="9.5703125" style="67" bestFit="1" customWidth="1"/>
    <col min="14347" max="14347" width="10.5703125" style="67" bestFit="1" customWidth="1"/>
    <col min="14348" max="14351" width="9.5703125" style="67" bestFit="1" customWidth="1"/>
    <col min="14352" max="14352" width="10.5703125" style="67" bestFit="1" customWidth="1"/>
    <col min="14353" max="14355" width="9.5703125" style="67" bestFit="1" customWidth="1"/>
    <col min="14356" max="14356" width="9.7109375" style="67" bestFit="1" customWidth="1"/>
    <col min="14357" max="14592" width="11.5703125" style="67"/>
    <col min="14593" max="14593" width="35.85546875" style="67" customWidth="1"/>
    <col min="14594" max="14600" width="13.7109375" style="67" customWidth="1"/>
    <col min="14601" max="14601" width="14" style="67" customWidth="1"/>
    <col min="14602" max="14602" width="9.5703125" style="67" bestFit="1" customWidth="1"/>
    <col min="14603" max="14603" width="10.5703125" style="67" bestFit="1" customWidth="1"/>
    <col min="14604" max="14607" width="9.5703125" style="67" bestFit="1" customWidth="1"/>
    <col min="14608" max="14608" width="10.5703125" style="67" bestFit="1" customWidth="1"/>
    <col min="14609" max="14611" width="9.5703125" style="67" bestFit="1" customWidth="1"/>
    <col min="14612" max="14612" width="9.7109375" style="67" bestFit="1" customWidth="1"/>
    <col min="14613" max="14848" width="11.5703125" style="67"/>
    <col min="14849" max="14849" width="35.85546875" style="67" customWidth="1"/>
    <col min="14850" max="14856" width="13.7109375" style="67" customWidth="1"/>
    <col min="14857" max="14857" width="14" style="67" customWidth="1"/>
    <col min="14858" max="14858" width="9.5703125" style="67" bestFit="1" customWidth="1"/>
    <col min="14859" max="14859" width="10.5703125" style="67" bestFit="1" customWidth="1"/>
    <col min="14860" max="14863" width="9.5703125" style="67" bestFit="1" customWidth="1"/>
    <col min="14864" max="14864" width="10.5703125" style="67" bestFit="1" customWidth="1"/>
    <col min="14865" max="14867" width="9.5703125" style="67" bestFit="1" customWidth="1"/>
    <col min="14868" max="14868" width="9.7109375" style="67" bestFit="1" customWidth="1"/>
    <col min="14869" max="15104" width="11.5703125" style="67"/>
    <col min="15105" max="15105" width="35.85546875" style="67" customWidth="1"/>
    <col min="15106" max="15112" width="13.7109375" style="67" customWidth="1"/>
    <col min="15113" max="15113" width="14" style="67" customWidth="1"/>
    <col min="15114" max="15114" width="9.5703125" style="67" bestFit="1" customWidth="1"/>
    <col min="15115" max="15115" width="10.5703125" style="67" bestFit="1" customWidth="1"/>
    <col min="15116" max="15119" width="9.5703125" style="67" bestFit="1" customWidth="1"/>
    <col min="15120" max="15120" width="10.5703125" style="67" bestFit="1" customWidth="1"/>
    <col min="15121" max="15123" width="9.5703125" style="67" bestFit="1" customWidth="1"/>
    <col min="15124" max="15124" width="9.7109375" style="67" bestFit="1" customWidth="1"/>
    <col min="15125" max="15360" width="11.5703125" style="67"/>
    <col min="15361" max="15361" width="35.85546875" style="67" customWidth="1"/>
    <col min="15362" max="15368" width="13.7109375" style="67" customWidth="1"/>
    <col min="15369" max="15369" width="14" style="67" customWidth="1"/>
    <col min="15370" max="15370" width="9.5703125" style="67" bestFit="1" customWidth="1"/>
    <col min="15371" max="15371" width="10.5703125" style="67" bestFit="1" customWidth="1"/>
    <col min="15372" max="15375" width="9.5703125" style="67" bestFit="1" customWidth="1"/>
    <col min="15376" max="15376" width="10.5703125" style="67" bestFit="1" customWidth="1"/>
    <col min="15377" max="15379" width="9.5703125" style="67" bestFit="1" customWidth="1"/>
    <col min="15380" max="15380" width="9.7109375" style="67" bestFit="1" customWidth="1"/>
    <col min="15381" max="15616" width="11.5703125" style="67"/>
    <col min="15617" max="15617" width="35.85546875" style="67" customWidth="1"/>
    <col min="15618" max="15624" width="13.7109375" style="67" customWidth="1"/>
    <col min="15625" max="15625" width="14" style="67" customWidth="1"/>
    <col min="15626" max="15626" width="9.5703125" style="67" bestFit="1" customWidth="1"/>
    <col min="15627" max="15627" width="10.5703125" style="67" bestFit="1" customWidth="1"/>
    <col min="15628" max="15631" width="9.5703125" style="67" bestFit="1" customWidth="1"/>
    <col min="15632" max="15632" width="10.5703125" style="67" bestFit="1" customWidth="1"/>
    <col min="15633" max="15635" width="9.5703125" style="67" bestFit="1" customWidth="1"/>
    <col min="15636" max="15636" width="9.7109375" style="67" bestFit="1" customWidth="1"/>
    <col min="15637" max="15872" width="11.5703125" style="67"/>
    <col min="15873" max="15873" width="35.85546875" style="67" customWidth="1"/>
    <col min="15874" max="15880" width="13.7109375" style="67" customWidth="1"/>
    <col min="15881" max="15881" width="14" style="67" customWidth="1"/>
    <col min="15882" max="15882" width="9.5703125" style="67" bestFit="1" customWidth="1"/>
    <col min="15883" max="15883" width="10.5703125" style="67" bestFit="1" customWidth="1"/>
    <col min="15884" max="15887" width="9.5703125" style="67" bestFit="1" customWidth="1"/>
    <col min="15888" max="15888" width="10.5703125" style="67" bestFit="1" customWidth="1"/>
    <col min="15889" max="15891" width="9.5703125" style="67" bestFit="1" customWidth="1"/>
    <col min="15892" max="15892" width="9.7109375" style="67" bestFit="1" customWidth="1"/>
    <col min="15893" max="16128" width="11.5703125" style="67"/>
    <col min="16129" max="16129" width="35.85546875" style="67" customWidth="1"/>
    <col min="16130" max="16136" width="13.7109375" style="67" customWidth="1"/>
    <col min="16137" max="16137" width="14" style="67" customWidth="1"/>
    <col min="16138" max="16138" width="9.5703125" style="67" bestFit="1" customWidth="1"/>
    <col min="16139" max="16139" width="10.5703125" style="67" bestFit="1" customWidth="1"/>
    <col min="16140" max="16143" width="9.5703125" style="67" bestFit="1" customWidth="1"/>
    <col min="16144" max="16144" width="10.5703125" style="67" bestFit="1" customWidth="1"/>
    <col min="16145" max="16147" width="9.5703125" style="67" bestFit="1" customWidth="1"/>
    <col min="16148" max="16148" width="9.7109375" style="67" bestFit="1" customWidth="1"/>
    <col min="16149" max="16384" width="11.5703125" style="67"/>
  </cols>
  <sheetData>
    <row r="1" spans="1:9" s="33" customFormat="1" ht="14.25" customHeight="1">
      <c r="A1" s="1199" t="s">
        <v>1045</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45596</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0</v>
      </c>
      <c r="E10" s="56">
        <v>464</v>
      </c>
      <c r="F10" s="56">
        <v>1196</v>
      </c>
      <c r="G10" s="56">
        <v>293390</v>
      </c>
      <c r="H10" s="56">
        <v>288</v>
      </c>
      <c r="I10" s="56">
        <v>295252</v>
      </c>
    </row>
    <row r="11" spans="1:9" s="57" customFormat="1" ht="20.100000000000001" customHeight="1">
      <c r="A11" s="55" t="s">
        <v>29</v>
      </c>
      <c r="B11" s="56">
        <v>0</v>
      </c>
      <c r="C11" s="56">
        <v>0</v>
      </c>
      <c r="D11" s="56">
        <v>0</v>
      </c>
      <c r="E11" s="56">
        <v>82578</v>
      </c>
      <c r="F11" s="56">
        <v>785692</v>
      </c>
      <c r="G11" s="56">
        <v>67931</v>
      </c>
      <c r="H11" s="56">
        <v>0</v>
      </c>
      <c r="I11" s="56">
        <v>923803</v>
      </c>
    </row>
    <row r="12" spans="1:9" s="57" customFormat="1" ht="20.100000000000001" customHeight="1">
      <c r="A12" s="55" t="s">
        <v>30</v>
      </c>
      <c r="B12" s="56">
        <v>0</v>
      </c>
      <c r="C12" s="56">
        <v>0</v>
      </c>
      <c r="D12" s="56">
        <v>108</v>
      </c>
      <c r="E12" s="56">
        <v>46884</v>
      </c>
      <c r="F12" s="56">
        <v>198895</v>
      </c>
      <c r="G12" s="56">
        <v>32631</v>
      </c>
      <c r="H12" s="56">
        <v>16</v>
      </c>
      <c r="I12" s="56">
        <v>275648</v>
      </c>
    </row>
    <row r="13" spans="1:9" s="57" customFormat="1" ht="20.100000000000001" customHeight="1">
      <c r="A13" s="55" t="s">
        <v>31</v>
      </c>
      <c r="B13" s="56">
        <v>0</v>
      </c>
      <c r="C13" s="56">
        <v>2</v>
      </c>
      <c r="D13" s="56">
        <v>0</v>
      </c>
      <c r="E13" s="56">
        <v>8936</v>
      </c>
      <c r="F13" s="56">
        <v>9545</v>
      </c>
      <c r="G13" s="56">
        <v>238897</v>
      </c>
      <c r="H13" s="56">
        <v>3592</v>
      </c>
      <c r="I13" s="56">
        <v>259145</v>
      </c>
    </row>
    <row r="14" spans="1:9" s="57" customFormat="1" ht="20.100000000000001" customHeight="1">
      <c r="A14" s="55" t="s">
        <v>32</v>
      </c>
      <c r="B14" s="56">
        <v>0</v>
      </c>
      <c r="C14" s="56">
        <v>0</v>
      </c>
      <c r="D14" s="56">
        <v>0</v>
      </c>
      <c r="E14" s="56">
        <v>6577</v>
      </c>
      <c r="F14" s="56">
        <v>8686</v>
      </c>
      <c r="G14" s="56">
        <v>25787</v>
      </c>
      <c r="H14" s="56">
        <v>0</v>
      </c>
      <c r="I14" s="56">
        <v>40433</v>
      </c>
    </row>
    <row r="15" spans="1:9" s="57" customFormat="1" ht="20.100000000000001" customHeight="1">
      <c r="A15" s="55" t="s">
        <v>56</v>
      </c>
      <c r="B15" s="56">
        <v>0</v>
      </c>
      <c r="C15" s="56">
        <v>0</v>
      </c>
      <c r="D15" s="56">
        <v>0</v>
      </c>
      <c r="E15" s="56">
        <v>0</v>
      </c>
      <c r="F15" s="56">
        <v>0</v>
      </c>
      <c r="G15" s="56">
        <v>609400</v>
      </c>
      <c r="H15" s="56">
        <v>0</v>
      </c>
      <c r="I15" s="56">
        <v>609400</v>
      </c>
    </row>
    <row r="16" spans="1:9" s="57" customFormat="1" ht="20.100000000000001" customHeight="1">
      <c r="A16" s="55" t="s">
        <v>34</v>
      </c>
      <c r="B16" s="56">
        <v>6</v>
      </c>
      <c r="C16" s="56">
        <v>33</v>
      </c>
      <c r="D16" s="56">
        <v>343</v>
      </c>
      <c r="E16" s="56">
        <v>5407</v>
      </c>
      <c r="F16" s="56">
        <v>255</v>
      </c>
      <c r="G16" s="56">
        <v>21843</v>
      </c>
      <c r="H16" s="56">
        <v>0</v>
      </c>
      <c r="I16" s="56">
        <v>27800</v>
      </c>
    </row>
    <row r="17" spans="1:9" s="57" customFormat="1" ht="20.100000000000001" customHeight="1">
      <c r="A17" s="55" t="s">
        <v>35</v>
      </c>
      <c r="B17" s="56">
        <v>1</v>
      </c>
      <c r="C17" s="56">
        <v>1</v>
      </c>
      <c r="D17" s="56">
        <v>12</v>
      </c>
      <c r="E17" s="56">
        <v>15575</v>
      </c>
      <c r="F17" s="56">
        <v>28195</v>
      </c>
      <c r="G17" s="56">
        <v>9525</v>
      </c>
      <c r="H17" s="56">
        <v>0</v>
      </c>
      <c r="I17" s="56">
        <v>52921</v>
      </c>
    </row>
    <row r="18" spans="1:9" s="57" customFormat="1" ht="20.100000000000001" customHeight="1">
      <c r="A18" s="55" t="s">
        <v>57</v>
      </c>
      <c r="B18" s="56">
        <v>0</v>
      </c>
      <c r="C18" s="56">
        <v>0</v>
      </c>
      <c r="D18" s="56">
        <v>40</v>
      </c>
      <c r="E18" s="56">
        <v>6416</v>
      </c>
      <c r="F18" s="56">
        <v>28147</v>
      </c>
      <c r="G18" s="56">
        <v>5243</v>
      </c>
      <c r="H18" s="56">
        <v>271</v>
      </c>
      <c r="I18" s="56">
        <v>39329</v>
      </c>
    </row>
    <row r="19" spans="1:9" s="57" customFormat="1" ht="20.100000000000001" customHeight="1">
      <c r="A19" s="55" t="s">
        <v>36</v>
      </c>
      <c r="B19" s="56">
        <v>0</v>
      </c>
      <c r="C19" s="56">
        <v>0</v>
      </c>
      <c r="D19" s="56">
        <v>0</v>
      </c>
      <c r="E19" s="56">
        <v>12656</v>
      </c>
      <c r="F19" s="56">
        <v>48017</v>
      </c>
      <c r="G19" s="56">
        <v>0</v>
      </c>
      <c r="H19" s="56">
        <v>0</v>
      </c>
      <c r="I19" s="56">
        <v>60673</v>
      </c>
    </row>
    <row r="20" spans="1:9" s="60" customFormat="1" ht="27" customHeight="1" thickBot="1">
      <c r="A20" s="58" t="s">
        <v>58</v>
      </c>
      <c r="B20" s="59">
        <v>7</v>
      </c>
      <c r="C20" s="59">
        <v>36</v>
      </c>
      <c r="D20" s="59">
        <v>463</v>
      </c>
      <c r="E20" s="59">
        <v>167163</v>
      </c>
      <c r="F20" s="59">
        <v>1025410</v>
      </c>
      <c r="G20" s="59">
        <v>1201276</v>
      </c>
      <c r="H20" s="59">
        <v>3896</v>
      </c>
      <c r="I20" s="59">
        <v>2293208</v>
      </c>
    </row>
    <row r="21" spans="1:9" s="60" customFormat="1" ht="15.75" customHeight="1">
      <c r="A21" s="61"/>
      <c r="B21" s="62"/>
      <c r="C21" s="62"/>
      <c r="D21" s="62"/>
      <c r="E21" s="62"/>
      <c r="F21" s="62"/>
      <c r="G21" s="62"/>
      <c r="H21" s="62"/>
      <c r="I21" s="62"/>
    </row>
    <row r="22" spans="1:9" s="65" customFormat="1" ht="19.5" customHeight="1">
      <c r="A22" s="63" t="s">
        <v>59</v>
      </c>
      <c r="B22" s="64"/>
      <c r="C22" s="64"/>
      <c r="D22" s="64"/>
      <c r="E22" s="64"/>
      <c r="F22" s="64"/>
      <c r="G22" s="64"/>
      <c r="H22" s="64"/>
      <c r="I22" s="64"/>
    </row>
    <row r="23" spans="1:9" s="43" customFormat="1" ht="15.75" customHeight="1">
      <c r="A23" s="63" t="s">
        <v>60</v>
      </c>
    </row>
    <row r="24" spans="1:9" s="43" customFormat="1" ht="16.5" customHeight="1">
      <c r="A24" s="63" t="s">
        <v>61</v>
      </c>
    </row>
    <row r="25" spans="1:9" s="43" customFormat="1">
      <c r="A25" s="63"/>
    </row>
    <row r="26" spans="1:9" s="43" customFormat="1">
      <c r="A26" s="63"/>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54" spans="2:9">
      <c r="B54" s="66"/>
      <c r="C54" s="66"/>
      <c r="D54" s="66"/>
      <c r="E54" s="66"/>
      <c r="F54" s="66"/>
      <c r="G54" s="66"/>
      <c r="H54" s="66"/>
      <c r="I54" s="66"/>
    </row>
    <row r="200" spans="3:3">
      <c r="C200" s="67" t="s">
        <v>62</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66C15C54-9535-40B1-A62D-2A6C1AAAC8FA}"/>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E1CA5-2C1E-4380-AE09-D68051436A9C}">
  <dimension ref="A1:T42"/>
  <sheetViews>
    <sheetView showGridLines="0" workbookViewId="0"/>
  </sheetViews>
  <sheetFormatPr baseColWidth="10" defaultColWidth="13.140625" defaultRowHeight="12.75"/>
  <cols>
    <col min="1" max="1" width="44" style="7" customWidth="1"/>
    <col min="2" max="8" width="17.7109375" style="7" customWidth="1"/>
    <col min="9" max="9" width="18.85546875" style="7" bestFit="1" customWidth="1"/>
    <col min="10" max="10" width="9.7109375" style="7" customWidth="1"/>
    <col min="11" max="11" width="10.85546875" style="7" bestFit="1" customWidth="1"/>
    <col min="12" max="12" width="12" style="7" bestFit="1" customWidth="1"/>
    <col min="13" max="16" width="10.85546875" style="7" bestFit="1" customWidth="1"/>
    <col min="17" max="17" width="12" style="7" bestFit="1" customWidth="1"/>
    <col min="18" max="21" width="10.85546875" style="7" bestFit="1" customWidth="1"/>
    <col min="22" max="16384" width="13.140625" style="7"/>
  </cols>
  <sheetData>
    <row r="1" spans="1:9" s="179" customFormat="1" ht="16.5" customHeight="1">
      <c r="A1" s="1193" t="s">
        <v>1045</v>
      </c>
      <c r="B1" s="68"/>
      <c r="C1" s="68"/>
      <c r="D1" s="68"/>
      <c r="E1" s="68"/>
      <c r="F1" s="68"/>
      <c r="G1" s="68"/>
      <c r="H1" s="68"/>
    </row>
    <row r="2" spans="1:9" s="180" customFormat="1" ht="24" customHeight="1">
      <c r="A2" s="127" t="s">
        <v>327</v>
      </c>
      <c r="B2" s="127"/>
      <c r="C2" s="127"/>
      <c r="D2" s="127"/>
      <c r="E2" s="127"/>
      <c r="F2" s="127"/>
      <c r="G2" s="127"/>
      <c r="H2" s="127"/>
    </row>
    <row r="3" spans="1:9" s="73" customFormat="1" ht="26.25" customHeight="1">
      <c r="A3" s="72">
        <v>45596</v>
      </c>
      <c r="B3" s="72"/>
      <c r="C3" s="72"/>
      <c r="D3" s="72"/>
      <c r="E3" s="72"/>
      <c r="F3" s="72"/>
      <c r="G3" s="72"/>
      <c r="H3" s="72"/>
    </row>
    <row r="4" spans="1:9" s="76" customFormat="1" ht="13.5" customHeight="1" thickBot="1">
      <c r="A4" s="181"/>
      <c r="B4" s="181"/>
      <c r="C4" s="181"/>
      <c r="D4" s="181"/>
      <c r="E4" s="181"/>
      <c r="F4" s="181"/>
      <c r="G4" s="181"/>
      <c r="H4" s="181"/>
    </row>
    <row r="5" spans="1:9" s="183" customFormat="1" ht="43.5" customHeight="1">
      <c r="A5" s="182" t="s">
        <v>1</v>
      </c>
      <c r="B5" s="182" t="s">
        <v>328</v>
      </c>
      <c r="C5" s="182" t="s">
        <v>329</v>
      </c>
      <c r="D5" s="182" t="s">
        <v>330</v>
      </c>
      <c r="E5" s="182" t="s">
        <v>331</v>
      </c>
      <c r="F5" s="182" t="s">
        <v>332</v>
      </c>
      <c r="G5" s="182" t="s">
        <v>333</v>
      </c>
      <c r="H5" s="182" t="s">
        <v>334</v>
      </c>
    </row>
    <row r="6" spans="1:9" s="183" customFormat="1" ht="9" customHeight="1">
      <c r="A6" s="184"/>
      <c r="B6" s="185"/>
      <c r="C6" s="185"/>
      <c r="D6" s="185"/>
      <c r="E6" s="185"/>
      <c r="F6" s="185"/>
      <c r="G6" s="185"/>
      <c r="H6" s="186"/>
    </row>
    <row r="7" spans="1:9" s="21" customFormat="1" ht="20.100000000000001" customHeight="1">
      <c r="A7" s="85" t="s">
        <v>28</v>
      </c>
      <c r="B7" s="187">
        <v>215816</v>
      </c>
      <c r="C7" s="187">
        <v>0</v>
      </c>
      <c r="D7" s="187">
        <v>0</v>
      </c>
      <c r="E7" s="187">
        <v>0</v>
      </c>
      <c r="F7" s="187">
        <v>0</v>
      </c>
      <c r="G7" s="187">
        <v>0</v>
      </c>
      <c r="H7" s="188">
        <v>215816</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21" t="s">
        <v>32</v>
      </c>
      <c r="B11" s="187">
        <v>0</v>
      </c>
      <c r="C11" s="187">
        <v>0</v>
      </c>
      <c r="D11" s="187">
        <v>0</v>
      </c>
      <c r="E11" s="187">
        <v>0</v>
      </c>
      <c r="F11" s="187">
        <v>0</v>
      </c>
      <c r="G11" s="187">
        <v>0</v>
      </c>
      <c r="H11" s="188">
        <v>0</v>
      </c>
      <c r="I11" s="189"/>
    </row>
    <row r="12" spans="1:9" s="21" customFormat="1" ht="20.100000000000001" customHeight="1">
      <c r="A12" s="89" t="s">
        <v>33</v>
      </c>
      <c r="B12" s="187">
        <v>1140830</v>
      </c>
      <c r="C12" s="187">
        <v>0</v>
      </c>
      <c r="D12" s="187">
        <v>0</v>
      </c>
      <c r="E12" s="187">
        <v>0</v>
      </c>
      <c r="F12" s="187">
        <v>0</v>
      </c>
      <c r="G12" s="187">
        <v>0</v>
      </c>
      <c r="H12" s="188">
        <v>1140830</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21" customFormat="1" ht="20.100000000000001" customHeight="1">
      <c r="A15" s="21" t="s">
        <v>36</v>
      </c>
      <c r="B15" s="187">
        <v>0</v>
      </c>
      <c r="C15" s="187">
        <v>0</v>
      </c>
      <c r="D15" s="187">
        <v>0</v>
      </c>
      <c r="E15" s="187">
        <v>0</v>
      </c>
      <c r="F15" s="187">
        <v>0</v>
      </c>
      <c r="G15" s="187">
        <v>0</v>
      </c>
      <c r="H15" s="188">
        <v>0</v>
      </c>
      <c r="I15" s="189"/>
    </row>
    <row r="16" spans="1:9" s="93" customFormat="1" ht="27" customHeight="1" thickBot="1">
      <c r="A16" s="90" t="s">
        <v>37</v>
      </c>
      <c r="B16" s="190">
        <v>1356646</v>
      </c>
      <c r="C16" s="190">
        <v>0</v>
      </c>
      <c r="D16" s="190">
        <v>0</v>
      </c>
      <c r="E16" s="190">
        <v>0</v>
      </c>
      <c r="F16" s="190">
        <v>0</v>
      </c>
      <c r="G16" s="190">
        <v>0</v>
      </c>
      <c r="H16" s="190">
        <v>1356646</v>
      </c>
      <c r="I16" s="189"/>
    </row>
    <row r="17" spans="1:20" s="191" customFormat="1" ht="18" customHeight="1">
      <c r="A17" s="26" t="s">
        <v>335</v>
      </c>
      <c r="B17" s="93"/>
      <c r="C17" s="93"/>
      <c r="D17" s="93"/>
      <c r="E17" s="93"/>
      <c r="F17" s="93"/>
      <c r="G17" s="93"/>
      <c r="H17" s="93"/>
    </row>
    <row r="18" spans="1:20" s="191" customFormat="1" ht="18" customHeight="1">
      <c r="A18" s="26" t="s">
        <v>336</v>
      </c>
      <c r="B18" s="93"/>
      <c r="C18" s="93"/>
      <c r="D18" s="93"/>
      <c r="E18" s="93"/>
      <c r="F18" s="93"/>
      <c r="G18" s="93"/>
      <c r="H18" s="93"/>
    </row>
    <row r="19" spans="1:20" s="76" customFormat="1" ht="11.45" customHeight="1">
      <c r="A19" s="26" t="s">
        <v>337</v>
      </c>
      <c r="B19" s="21"/>
      <c r="C19" s="21"/>
      <c r="D19" s="21"/>
      <c r="E19" s="21"/>
      <c r="F19" s="21"/>
      <c r="G19" s="21"/>
      <c r="H19" s="21"/>
    </row>
    <row r="20" spans="1:20" s="76" customFormat="1" ht="16.5" customHeight="1">
      <c r="A20" s="192" t="s">
        <v>338</v>
      </c>
      <c r="B20" s="192"/>
      <c r="C20" s="192"/>
      <c r="D20" s="192"/>
      <c r="E20" s="192"/>
      <c r="F20" s="192"/>
      <c r="G20" s="192"/>
      <c r="H20" s="192"/>
      <c r="I20" s="193"/>
      <c r="J20" s="193"/>
      <c r="K20" s="193"/>
      <c r="L20" s="193"/>
      <c r="M20" s="193"/>
      <c r="N20" s="193"/>
      <c r="O20" s="193"/>
      <c r="P20" s="193"/>
      <c r="Q20" s="193"/>
      <c r="R20" s="193"/>
      <c r="S20" s="193"/>
      <c r="T20" s="193"/>
    </row>
    <row r="21" spans="1:20" s="76" customFormat="1">
      <c r="A21" s="192"/>
      <c r="B21" s="192"/>
      <c r="C21" s="192"/>
      <c r="D21" s="192"/>
      <c r="E21" s="192"/>
      <c r="F21" s="192"/>
      <c r="G21" s="192"/>
      <c r="H21" s="192"/>
      <c r="I21" s="193"/>
      <c r="J21" s="193"/>
      <c r="K21" s="193"/>
      <c r="L21" s="193"/>
      <c r="M21" s="193"/>
      <c r="N21" s="193"/>
      <c r="O21" s="193"/>
      <c r="P21" s="193"/>
      <c r="Q21" s="193"/>
      <c r="R21" s="193"/>
      <c r="S21" s="193"/>
      <c r="T21" s="193"/>
    </row>
    <row r="22" spans="1:20" s="76" customFormat="1">
      <c r="A22" s="192"/>
      <c r="B22" s="192"/>
      <c r="C22" s="192"/>
      <c r="D22" s="192"/>
      <c r="E22" s="192"/>
      <c r="F22" s="192"/>
      <c r="G22" s="192"/>
      <c r="H22" s="192"/>
      <c r="I22" s="193"/>
      <c r="J22" s="193"/>
      <c r="K22" s="193"/>
      <c r="L22" s="193"/>
      <c r="M22" s="193"/>
      <c r="N22" s="193"/>
      <c r="O22" s="193"/>
      <c r="P22" s="193"/>
      <c r="Q22" s="193"/>
      <c r="R22" s="193"/>
      <c r="S22" s="193"/>
      <c r="T22" s="193"/>
    </row>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3">
    <mergeCell ref="A2:H2"/>
    <mergeCell ref="A3:H3"/>
    <mergeCell ref="A20:H22"/>
  </mergeCells>
  <hyperlinks>
    <hyperlink ref="A18" r:id="rId1" display="Resolución SBS N° 11356-2008" xr:uid="{ED8D4BF7-5291-4D73-A36A-1139A2DCCF07}"/>
    <hyperlink ref="A1" location="Índice!A1" display="Volver al Índice" xr:uid="{D7AF6C6F-5B62-46A2-A78E-7B8D325216AA}"/>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7249-5307-40CB-83C2-DC6EE354F850}">
  <dimension ref="A1:G20"/>
  <sheetViews>
    <sheetView showGridLines="0" zoomScaleNormal="100" workbookViewId="0"/>
  </sheetViews>
  <sheetFormatPr baseColWidth="10" defaultColWidth="13.140625" defaultRowHeight="12.75"/>
  <cols>
    <col min="1" max="1" width="53.7109375" style="15" customWidth="1"/>
    <col min="2" max="2" width="23.42578125" style="15" customWidth="1"/>
    <col min="3" max="3" width="26.85546875" style="15" customWidth="1"/>
    <col min="4" max="4" width="28" style="15" customWidth="1"/>
    <col min="5" max="16384" width="13.140625" style="15"/>
  </cols>
  <sheetData>
    <row r="1" spans="1:7" ht="20.25" customHeight="1">
      <c r="A1" s="1193" t="s">
        <v>1045</v>
      </c>
    </row>
    <row r="2" spans="1:7" ht="28.5" customHeight="1">
      <c r="A2" s="127" t="s">
        <v>81</v>
      </c>
      <c r="B2" s="127"/>
      <c r="C2" s="127"/>
      <c r="D2" s="127"/>
    </row>
    <row r="3" spans="1:7" ht="18.75">
      <c r="A3" s="128">
        <v>45596</v>
      </c>
      <c r="B3" s="128"/>
      <c r="C3" s="128"/>
      <c r="D3" s="128"/>
    </row>
    <row r="4" spans="1:7" ht="15.75">
      <c r="A4" s="129"/>
      <c r="B4" s="130"/>
      <c r="C4" s="130"/>
      <c r="D4" s="7"/>
      <c r="E4" s="7"/>
    </row>
    <row r="5" spans="1:7" ht="16.5" thickBot="1">
      <c r="A5" s="131"/>
      <c r="B5" s="129"/>
      <c r="C5" s="129"/>
      <c r="D5" s="129"/>
      <c r="E5" s="7"/>
    </row>
    <row r="6" spans="1:7" ht="62.25" customHeight="1">
      <c r="A6" s="132" t="s">
        <v>1</v>
      </c>
      <c r="B6" s="133" t="s">
        <v>82</v>
      </c>
      <c r="C6" s="133" t="s">
        <v>83</v>
      </c>
      <c r="D6" s="133" t="s">
        <v>84</v>
      </c>
    </row>
    <row r="7" spans="1:7" ht="24.95" customHeight="1">
      <c r="A7" s="85" t="s">
        <v>28</v>
      </c>
      <c r="B7" s="134">
        <v>12</v>
      </c>
      <c r="C7" s="134">
        <v>1818.5319999999999</v>
      </c>
      <c r="D7" s="134">
        <v>0</v>
      </c>
      <c r="E7" s="135"/>
      <c r="F7" s="136"/>
    </row>
    <row r="8" spans="1:7" ht="24.95" customHeight="1">
      <c r="A8" s="21" t="s">
        <v>29</v>
      </c>
      <c r="B8" s="134">
        <v>0</v>
      </c>
      <c r="C8" s="134">
        <v>0</v>
      </c>
      <c r="D8" s="134">
        <v>0</v>
      </c>
      <c r="E8" s="135"/>
      <c r="F8" s="136"/>
    </row>
    <row r="9" spans="1:7" ht="24.95" customHeight="1">
      <c r="A9" s="21" t="s">
        <v>30</v>
      </c>
      <c r="B9" s="134">
        <v>0</v>
      </c>
      <c r="C9" s="134">
        <v>0</v>
      </c>
      <c r="D9" s="134">
        <v>0</v>
      </c>
      <c r="E9" s="135"/>
      <c r="F9" s="136"/>
    </row>
    <row r="10" spans="1:7" ht="24.95" customHeight="1">
      <c r="A10" s="21" t="s">
        <v>31</v>
      </c>
      <c r="B10" s="134">
        <v>22</v>
      </c>
      <c r="C10" s="134">
        <v>3051.5089899999998</v>
      </c>
      <c r="D10" s="134">
        <v>0</v>
      </c>
      <c r="E10" s="135"/>
      <c r="F10" s="136"/>
    </row>
    <row r="11" spans="1:7" ht="24.95" customHeight="1">
      <c r="A11" s="21" t="s">
        <v>32</v>
      </c>
      <c r="B11" s="134">
        <v>0</v>
      </c>
      <c r="C11" s="134">
        <v>0</v>
      </c>
      <c r="D11" s="134">
        <v>0</v>
      </c>
      <c r="E11" s="135"/>
      <c r="F11" s="136"/>
    </row>
    <row r="12" spans="1:7" ht="24.95" customHeight="1">
      <c r="A12" s="89" t="s">
        <v>33</v>
      </c>
      <c r="B12" s="134">
        <v>0</v>
      </c>
      <c r="C12" s="134">
        <v>0</v>
      </c>
      <c r="D12" s="134">
        <v>0</v>
      </c>
      <c r="E12" s="135"/>
      <c r="F12" s="135"/>
      <c r="G12" s="135"/>
    </row>
    <row r="13" spans="1:7" ht="24.95" customHeight="1">
      <c r="A13" s="21" t="s">
        <v>34</v>
      </c>
      <c r="B13" s="134">
        <v>0</v>
      </c>
      <c r="C13" s="134">
        <v>0</v>
      </c>
      <c r="D13" s="134">
        <v>0</v>
      </c>
      <c r="E13" s="135"/>
      <c r="F13" s="136"/>
    </row>
    <row r="14" spans="1:7" ht="24.95" customHeight="1">
      <c r="A14" s="21" t="s">
        <v>35</v>
      </c>
      <c r="B14" s="134">
        <v>0</v>
      </c>
      <c r="C14" s="134">
        <v>0</v>
      </c>
      <c r="D14" s="134">
        <v>0</v>
      </c>
      <c r="E14" s="135"/>
      <c r="F14" s="136"/>
    </row>
    <row r="15" spans="1:7" ht="24.95" customHeight="1">
      <c r="A15" s="21" t="s">
        <v>36</v>
      </c>
      <c r="B15" s="134">
        <v>0</v>
      </c>
      <c r="C15" s="134">
        <v>0</v>
      </c>
      <c r="D15" s="134">
        <v>0</v>
      </c>
      <c r="E15" s="135"/>
      <c r="F15" s="136"/>
    </row>
    <row r="16" spans="1:7" ht="20.25" customHeight="1" thickBot="1">
      <c r="A16" s="137" t="s">
        <v>37</v>
      </c>
      <c r="B16" s="138">
        <v>34</v>
      </c>
      <c r="C16" s="138">
        <v>4870.0409899999995</v>
      </c>
      <c r="D16" s="138">
        <v>0</v>
      </c>
      <c r="E16" s="135"/>
      <c r="F16" s="136"/>
    </row>
    <row r="17" spans="1:4" ht="20.25" customHeight="1">
      <c r="A17" s="139" t="s">
        <v>85</v>
      </c>
      <c r="B17" s="94"/>
      <c r="C17" s="94"/>
      <c r="D17" s="94"/>
    </row>
    <row r="18" spans="1:4" ht="17.25" customHeight="1">
      <c r="A18" s="95"/>
      <c r="B18" s="94"/>
      <c r="C18" s="94"/>
      <c r="D18" s="94"/>
    </row>
    <row r="20" spans="1:4">
      <c r="D20" s="140"/>
    </row>
  </sheetData>
  <mergeCells count="3">
    <mergeCell ref="A2:D2"/>
    <mergeCell ref="A3:D3"/>
    <mergeCell ref="B4:C4"/>
  </mergeCells>
  <hyperlinks>
    <hyperlink ref="A1" location="Índice!A1" display="Volver al Índice" xr:uid="{F75D3C58-1EA9-4EFD-B74A-E23E7A8DBC67}"/>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C484E-CC9C-443F-A61D-EDB34CE0E8EF}">
  <dimension ref="A1:T20"/>
  <sheetViews>
    <sheetView showGridLines="0" zoomScaleNormal="100" workbookViewId="0"/>
  </sheetViews>
  <sheetFormatPr baseColWidth="10" defaultColWidth="13.140625" defaultRowHeight="12.75"/>
  <cols>
    <col min="1" max="1" width="27.42578125" style="15" customWidth="1"/>
    <col min="2" max="4" width="14.7109375" style="15" customWidth="1"/>
    <col min="5" max="5" width="1.7109375" style="15" customWidth="1"/>
    <col min="6" max="8" width="14.7109375" style="15" customWidth="1"/>
    <col min="9" max="9" width="1.7109375" style="15" customWidth="1"/>
    <col min="10" max="12" width="14.7109375" style="15" customWidth="1"/>
    <col min="13" max="13" width="1.140625" style="15" customWidth="1"/>
    <col min="14" max="16" width="14.7109375" style="15" customWidth="1"/>
    <col min="17" max="17" width="1.7109375" style="15" customWidth="1"/>
    <col min="18" max="20" width="14.7109375" style="15" customWidth="1"/>
    <col min="21" max="16384" width="13.140625" style="15"/>
  </cols>
  <sheetData>
    <row r="1" spans="1:20" ht="20.25" customHeight="1">
      <c r="A1" s="1193" t="s">
        <v>1045</v>
      </c>
    </row>
    <row r="2" spans="1:20" ht="28.5" customHeight="1">
      <c r="A2" s="127" t="s">
        <v>376</v>
      </c>
      <c r="B2" s="127"/>
      <c r="C2" s="127"/>
      <c r="D2" s="127"/>
      <c r="E2" s="127"/>
      <c r="F2" s="127"/>
      <c r="G2" s="127"/>
      <c r="H2" s="127"/>
      <c r="I2" s="127"/>
      <c r="J2" s="127"/>
      <c r="K2" s="127"/>
      <c r="L2" s="127"/>
      <c r="M2" s="127"/>
      <c r="N2" s="127"/>
      <c r="O2" s="127"/>
      <c r="P2" s="127"/>
      <c r="Q2" s="127"/>
      <c r="R2" s="127"/>
      <c r="S2" s="127"/>
      <c r="T2" s="127"/>
    </row>
    <row r="3" spans="1:20" ht="27.75" customHeight="1">
      <c r="A3" s="353">
        <v>45596</v>
      </c>
      <c r="B3" s="353"/>
      <c r="C3" s="353"/>
      <c r="D3" s="353"/>
      <c r="E3" s="353"/>
      <c r="F3" s="353"/>
      <c r="G3" s="353"/>
      <c r="H3" s="353"/>
      <c r="I3" s="353"/>
      <c r="J3" s="353"/>
      <c r="K3" s="353"/>
      <c r="L3" s="353"/>
      <c r="M3" s="353"/>
      <c r="N3" s="353"/>
      <c r="O3" s="353"/>
      <c r="P3" s="353"/>
      <c r="Q3" s="353"/>
      <c r="R3" s="353"/>
      <c r="S3" s="353"/>
      <c r="T3" s="353"/>
    </row>
    <row r="4" spans="1:20" ht="16.5" thickBot="1">
      <c r="A4" s="131"/>
      <c r="B4" s="129"/>
      <c r="C4" s="129"/>
      <c r="D4" s="129"/>
      <c r="E4" s="129"/>
      <c r="F4" s="7"/>
    </row>
    <row r="5" spans="1:20" ht="36.75" customHeight="1">
      <c r="A5" s="354"/>
      <c r="B5" s="355" t="s">
        <v>377</v>
      </c>
      <c r="C5" s="355"/>
      <c r="D5" s="355"/>
      <c r="E5" s="356"/>
      <c r="F5" s="355" t="s">
        <v>378</v>
      </c>
      <c r="G5" s="355"/>
      <c r="H5" s="355"/>
      <c r="I5" s="356"/>
      <c r="J5" s="355" t="s">
        <v>379</v>
      </c>
      <c r="K5" s="355"/>
      <c r="L5" s="355"/>
      <c r="M5" s="356"/>
      <c r="N5" s="355" t="s">
        <v>380</v>
      </c>
      <c r="O5" s="355"/>
      <c r="P5" s="355"/>
      <c r="Q5" s="356"/>
      <c r="R5" s="355" t="s">
        <v>381</v>
      </c>
      <c r="S5" s="355"/>
      <c r="T5" s="355"/>
    </row>
    <row r="6" spans="1:20" ht="67.5" customHeight="1">
      <c r="A6" s="357" t="s">
        <v>1</v>
      </c>
      <c r="B6" s="109" t="s">
        <v>382</v>
      </c>
      <c r="C6" s="109" t="s">
        <v>383</v>
      </c>
      <c r="D6" s="109" t="s">
        <v>384</v>
      </c>
      <c r="E6" s="109"/>
      <c r="F6" s="109" t="s">
        <v>382</v>
      </c>
      <c r="G6" s="109" t="s">
        <v>383</v>
      </c>
      <c r="H6" s="109" t="s">
        <v>384</v>
      </c>
      <c r="I6" s="109"/>
      <c r="J6" s="109" t="s">
        <v>382</v>
      </c>
      <c r="K6" s="109" t="s">
        <v>383</v>
      </c>
      <c r="L6" s="109" t="s">
        <v>384</v>
      </c>
      <c r="M6" s="109"/>
      <c r="N6" s="109" t="s">
        <v>382</v>
      </c>
      <c r="O6" s="109" t="s">
        <v>383</v>
      </c>
      <c r="P6" s="109" t="s">
        <v>384</v>
      </c>
      <c r="Q6" s="109"/>
      <c r="R6" s="109" t="s">
        <v>382</v>
      </c>
      <c r="S6" s="109" t="s">
        <v>383</v>
      </c>
      <c r="T6" s="109" t="s">
        <v>384</v>
      </c>
    </row>
    <row r="7" spans="1:20" ht="18" customHeight="1">
      <c r="A7" s="85" t="s">
        <v>28</v>
      </c>
      <c r="B7" s="134">
        <v>0</v>
      </c>
      <c r="C7" s="134">
        <v>0</v>
      </c>
      <c r="D7" s="134">
        <v>0</v>
      </c>
      <c r="E7" s="134">
        <v>0</v>
      </c>
      <c r="F7" s="134">
        <v>0</v>
      </c>
      <c r="G7" s="134">
        <v>0</v>
      </c>
      <c r="H7" s="134">
        <v>0</v>
      </c>
      <c r="J7" s="134">
        <v>0</v>
      </c>
      <c r="K7" s="134">
        <v>0</v>
      </c>
      <c r="L7" s="134">
        <v>0</v>
      </c>
      <c r="M7" s="15">
        <v>0</v>
      </c>
      <c r="N7" s="134">
        <v>0</v>
      </c>
      <c r="O7" s="134">
        <v>0</v>
      </c>
      <c r="P7" s="134">
        <v>0</v>
      </c>
      <c r="R7" s="134">
        <v>0</v>
      </c>
      <c r="S7" s="134">
        <v>0</v>
      </c>
      <c r="T7" s="134">
        <v>0</v>
      </c>
    </row>
    <row r="8" spans="1:20" ht="18" customHeight="1">
      <c r="A8" s="21" t="s">
        <v>29</v>
      </c>
      <c r="B8" s="134">
        <v>17497</v>
      </c>
      <c r="C8" s="134">
        <v>40655.708160000002</v>
      </c>
      <c r="D8" s="134">
        <v>0</v>
      </c>
      <c r="E8" s="134">
        <v>0</v>
      </c>
      <c r="F8" s="134">
        <v>345</v>
      </c>
      <c r="G8" s="134">
        <v>1125.8686</v>
      </c>
      <c r="H8" s="134">
        <v>0</v>
      </c>
      <c r="J8" s="134">
        <v>18321</v>
      </c>
      <c r="K8" s="134">
        <v>65186.329429999998</v>
      </c>
      <c r="L8" s="134">
        <v>0</v>
      </c>
      <c r="M8" s="15">
        <v>0</v>
      </c>
      <c r="N8" s="134">
        <v>2865</v>
      </c>
      <c r="O8" s="134">
        <v>15261.11217</v>
      </c>
      <c r="P8" s="134">
        <v>0</v>
      </c>
      <c r="R8" s="134">
        <v>118885</v>
      </c>
      <c r="S8" s="134">
        <v>453619.85096000001</v>
      </c>
      <c r="T8" s="134">
        <v>0</v>
      </c>
    </row>
    <row r="9" spans="1:20" ht="18" customHeight="1">
      <c r="A9" s="21" t="s">
        <v>30</v>
      </c>
      <c r="B9" s="134">
        <v>5383</v>
      </c>
      <c r="C9" s="134">
        <v>53326.833850000003</v>
      </c>
      <c r="D9" s="134">
        <v>0</v>
      </c>
      <c r="E9" s="134">
        <v>0</v>
      </c>
      <c r="F9" s="134">
        <v>25</v>
      </c>
      <c r="G9" s="134">
        <v>580.93799999999999</v>
      </c>
      <c r="H9" s="134">
        <v>0</v>
      </c>
      <c r="J9" s="134">
        <v>1725</v>
      </c>
      <c r="K9" s="134">
        <v>12252.58066</v>
      </c>
      <c r="L9" s="134">
        <v>0</v>
      </c>
      <c r="M9" s="15">
        <v>0</v>
      </c>
      <c r="N9" s="134">
        <v>867</v>
      </c>
      <c r="O9" s="134">
        <v>7077.0439399999996</v>
      </c>
      <c r="P9" s="134">
        <v>0</v>
      </c>
      <c r="R9" s="134">
        <v>15866</v>
      </c>
      <c r="S9" s="134">
        <v>128623.9244</v>
      </c>
      <c r="T9" s="134">
        <v>0</v>
      </c>
    </row>
    <row r="10" spans="1:20" ht="24.75" customHeight="1">
      <c r="A10" s="21" t="s">
        <v>31</v>
      </c>
      <c r="B10" s="134">
        <v>8</v>
      </c>
      <c r="C10" s="134">
        <v>97.524969999999996</v>
      </c>
      <c r="D10" s="134">
        <v>0</v>
      </c>
      <c r="E10" s="134">
        <v>0</v>
      </c>
      <c r="F10" s="134">
        <v>0</v>
      </c>
      <c r="G10" s="134">
        <v>0</v>
      </c>
      <c r="H10" s="134">
        <v>0</v>
      </c>
      <c r="J10" s="134">
        <v>7</v>
      </c>
      <c r="K10" s="134">
        <v>747.43371999999999</v>
      </c>
      <c r="L10" s="134">
        <v>0</v>
      </c>
      <c r="M10" s="15">
        <v>0</v>
      </c>
      <c r="N10" s="134">
        <v>3</v>
      </c>
      <c r="O10" s="134">
        <v>161.57757000000001</v>
      </c>
      <c r="P10" s="134">
        <v>0</v>
      </c>
      <c r="R10" s="134">
        <v>49</v>
      </c>
      <c r="S10" s="134">
        <v>712.58151999999995</v>
      </c>
      <c r="T10" s="134">
        <v>0</v>
      </c>
    </row>
    <row r="11" spans="1:20" ht="18" customHeight="1">
      <c r="A11" s="21" t="s">
        <v>32</v>
      </c>
      <c r="B11" s="134">
        <v>180</v>
      </c>
      <c r="C11" s="134">
        <v>1899.6298099999999</v>
      </c>
      <c r="D11" s="134">
        <v>0</v>
      </c>
      <c r="E11" s="134">
        <v>0</v>
      </c>
      <c r="F11" s="134">
        <v>0</v>
      </c>
      <c r="G11" s="134">
        <v>0</v>
      </c>
      <c r="H11" s="134">
        <v>0</v>
      </c>
      <c r="J11" s="134">
        <v>162</v>
      </c>
      <c r="K11" s="134">
        <v>1278.2043100000001</v>
      </c>
      <c r="L11" s="134">
        <v>0</v>
      </c>
      <c r="M11" s="15">
        <v>0</v>
      </c>
      <c r="N11" s="134">
        <v>0</v>
      </c>
      <c r="O11" s="134">
        <v>0</v>
      </c>
      <c r="P11" s="134">
        <v>0</v>
      </c>
      <c r="R11" s="134">
        <v>576</v>
      </c>
      <c r="S11" s="134">
        <v>4581.73308</v>
      </c>
      <c r="T11" s="134">
        <v>0</v>
      </c>
    </row>
    <row r="12" spans="1:20" ht="22.5" customHeight="1">
      <c r="A12" s="89" t="s">
        <v>33</v>
      </c>
      <c r="B12" s="134">
        <v>0</v>
      </c>
      <c r="C12" s="134">
        <v>0</v>
      </c>
      <c r="D12" s="134">
        <v>0</v>
      </c>
      <c r="E12" s="134">
        <v>0</v>
      </c>
      <c r="F12" s="134">
        <v>0</v>
      </c>
      <c r="G12" s="134">
        <v>0</v>
      </c>
      <c r="H12" s="134">
        <v>0</v>
      </c>
      <c r="J12" s="134">
        <v>0</v>
      </c>
      <c r="K12" s="134">
        <v>0</v>
      </c>
      <c r="L12" s="134">
        <v>0</v>
      </c>
      <c r="M12" s="15">
        <v>0</v>
      </c>
      <c r="N12" s="134">
        <v>0</v>
      </c>
      <c r="O12" s="134">
        <v>0</v>
      </c>
      <c r="P12" s="134">
        <v>0</v>
      </c>
      <c r="R12" s="134">
        <v>0</v>
      </c>
      <c r="S12" s="134">
        <v>0</v>
      </c>
      <c r="T12" s="134">
        <v>0</v>
      </c>
    </row>
    <row r="13" spans="1:20" ht="18" customHeight="1">
      <c r="A13" s="21" t="s">
        <v>34</v>
      </c>
      <c r="B13" s="134">
        <v>4</v>
      </c>
      <c r="C13" s="134">
        <v>605.53389000000004</v>
      </c>
      <c r="D13" s="134">
        <v>61.441549999999999</v>
      </c>
      <c r="E13" s="134">
        <v>0</v>
      </c>
      <c r="F13" s="134">
        <v>15</v>
      </c>
      <c r="G13" s="134">
        <v>664.30620999999996</v>
      </c>
      <c r="H13" s="134">
        <v>276.51229000000001</v>
      </c>
      <c r="J13" s="134">
        <v>6</v>
      </c>
      <c r="K13" s="134">
        <v>587.31041000000005</v>
      </c>
      <c r="L13" s="134">
        <v>0</v>
      </c>
      <c r="M13" s="15">
        <v>0</v>
      </c>
      <c r="N13" s="134">
        <v>13</v>
      </c>
      <c r="O13" s="134">
        <v>1044.0069000000001</v>
      </c>
      <c r="P13" s="134">
        <v>96.27901</v>
      </c>
      <c r="R13" s="134">
        <v>17</v>
      </c>
      <c r="S13" s="134">
        <v>1150.9793099999999</v>
      </c>
      <c r="T13" s="134">
        <v>74.593459999999993</v>
      </c>
    </row>
    <row r="14" spans="1:20" ht="18" customHeight="1">
      <c r="A14" s="21" t="s">
        <v>35</v>
      </c>
      <c r="B14" s="134">
        <v>400</v>
      </c>
      <c r="C14" s="134">
        <v>2299.7759999999998</v>
      </c>
      <c r="D14" s="134">
        <v>0</v>
      </c>
      <c r="E14" s="134">
        <v>0</v>
      </c>
      <c r="F14" s="134">
        <v>5</v>
      </c>
      <c r="G14" s="134">
        <v>113</v>
      </c>
      <c r="H14" s="134">
        <v>0</v>
      </c>
      <c r="J14" s="134">
        <v>457</v>
      </c>
      <c r="K14" s="134">
        <v>3638.1280000000002</v>
      </c>
      <c r="L14" s="134">
        <v>0</v>
      </c>
      <c r="M14" s="15">
        <v>0</v>
      </c>
      <c r="N14" s="134">
        <v>255</v>
      </c>
      <c r="O14" s="134">
        <v>1417.2550000000001</v>
      </c>
      <c r="P14" s="134">
        <v>0</v>
      </c>
      <c r="R14" s="134">
        <v>1961</v>
      </c>
      <c r="S14" s="134">
        <v>17690.574779999999</v>
      </c>
      <c r="T14" s="134">
        <v>0</v>
      </c>
    </row>
    <row r="15" spans="1:20" ht="18" customHeight="1">
      <c r="A15" s="21" t="s">
        <v>36</v>
      </c>
      <c r="B15" s="134">
        <v>168</v>
      </c>
      <c r="C15" s="134">
        <v>1265.9000000000001</v>
      </c>
      <c r="D15" s="134">
        <v>0</v>
      </c>
      <c r="E15" s="134">
        <v>0</v>
      </c>
      <c r="F15" s="134">
        <v>90</v>
      </c>
      <c r="G15" s="134">
        <v>392.2</v>
      </c>
      <c r="H15" s="134">
        <v>0</v>
      </c>
      <c r="J15" s="134">
        <v>2661</v>
      </c>
      <c r="K15" s="134">
        <v>8306.9500000000007</v>
      </c>
      <c r="L15" s="134">
        <v>0</v>
      </c>
      <c r="M15" s="15">
        <v>0</v>
      </c>
      <c r="N15" s="134">
        <v>208</v>
      </c>
      <c r="O15" s="134">
        <v>1893.069</v>
      </c>
      <c r="P15" s="134">
        <v>0</v>
      </c>
      <c r="R15" s="134">
        <v>5823</v>
      </c>
      <c r="S15" s="134">
        <v>17996.103999999999</v>
      </c>
      <c r="T15" s="134">
        <v>0</v>
      </c>
    </row>
    <row r="16" spans="1:20" ht="27" customHeight="1" thickBot="1">
      <c r="A16" s="137" t="s">
        <v>37</v>
      </c>
      <c r="B16" s="138">
        <v>23640</v>
      </c>
      <c r="C16" s="138">
        <v>100150.90668</v>
      </c>
      <c r="D16" s="138">
        <v>61.441549999999999</v>
      </c>
      <c r="E16" s="138">
        <v>0</v>
      </c>
      <c r="F16" s="138">
        <v>480</v>
      </c>
      <c r="G16" s="138">
        <v>2876.3128099999994</v>
      </c>
      <c r="H16" s="138">
        <v>276.51229000000001</v>
      </c>
      <c r="I16" s="138"/>
      <c r="J16" s="138">
        <v>23339</v>
      </c>
      <c r="K16" s="138">
        <v>91996.936529999992</v>
      </c>
      <c r="L16" s="138">
        <v>0</v>
      </c>
      <c r="M16" s="138">
        <v>0</v>
      </c>
      <c r="N16" s="138">
        <v>4211</v>
      </c>
      <c r="O16" s="138">
        <v>26854.064580000002</v>
      </c>
      <c r="P16" s="138">
        <v>96.27901</v>
      </c>
      <c r="Q16" s="138"/>
      <c r="R16" s="138">
        <v>143177</v>
      </c>
      <c r="S16" s="138">
        <v>624375.74805000005</v>
      </c>
      <c r="T16" s="138">
        <v>74.593459999999993</v>
      </c>
    </row>
    <row r="17" spans="1:20" ht="20.25" customHeight="1">
      <c r="A17" s="21" t="s">
        <v>385</v>
      </c>
    </row>
    <row r="18" spans="1:20" ht="17.25" customHeight="1">
      <c r="A18" s="358" t="s">
        <v>386</v>
      </c>
      <c r="B18" s="359"/>
      <c r="C18" s="359"/>
      <c r="D18" s="359"/>
      <c r="E18" s="359"/>
      <c r="F18" s="135"/>
      <c r="G18" s="135"/>
      <c r="H18" s="135"/>
      <c r="I18" s="135"/>
      <c r="J18" s="135"/>
      <c r="K18" s="135"/>
      <c r="L18" s="135"/>
      <c r="M18" s="135"/>
      <c r="N18" s="135"/>
      <c r="O18" s="135"/>
      <c r="P18" s="135"/>
      <c r="Q18" s="135"/>
      <c r="R18" s="135"/>
      <c r="S18" s="135"/>
      <c r="T18" s="135"/>
    </row>
    <row r="19" spans="1:20">
      <c r="B19" s="360"/>
      <c r="C19" s="360"/>
      <c r="D19" s="360"/>
      <c r="E19" s="360"/>
      <c r="F19" s="360"/>
      <c r="G19" s="360"/>
      <c r="H19" s="360"/>
      <c r="I19" s="360"/>
      <c r="J19" s="360"/>
      <c r="K19" s="360"/>
      <c r="L19" s="360"/>
      <c r="M19" s="360"/>
      <c r="N19" s="360"/>
      <c r="O19" s="360"/>
      <c r="P19" s="360"/>
      <c r="Q19" s="360"/>
      <c r="R19" s="360"/>
      <c r="S19" s="360"/>
      <c r="T19" s="360"/>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5908B804-750E-4650-A2D9-A322A7896147}"/>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2025-03-05T18:52:15Z</dcterms:created>
  <dcterms:modified xsi:type="dcterms:W3CDTF">2025-03-05T18:52:47Z</dcterms:modified>
</cp:coreProperties>
</file>