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Octubre\"/>
    </mc:Choice>
  </mc:AlternateContent>
  <xr:revisionPtr revIDLastSave="0" documentId="8_{26E8DB46-CDA8-4E7F-B257-FA6B351D6BD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A25" i="8" l="1"/>
  <c r="C13" i="9" l="1"/>
  <c r="C12" i="9"/>
  <c r="C11" i="9"/>
</calcChain>
</file>

<file path=xl/sharedStrings.xml><?xml version="1.0" encoding="utf-8"?>
<sst xmlns="http://schemas.openxmlformats.org/spreadsheetml/2006/main" count="95" uniqueCount="45">
  <si>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</si>
  <si>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</si>
  <si>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</si>
  <si>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</si>
  <si>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</si>
  <si>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</si>
  <si>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</si>
  <si>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</si>
  <si>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</si>
  <si>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</si>
  <si>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</si>
  <si>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</si>
  <si>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</si>
  <si>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</si>
  <si>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</si>
  <si>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</si>
  <si>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</si>
  <si>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</si>
  <si>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</si>
  <si>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</si>
  <si>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</si>
  <si>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</si>
  <si>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</si>
  <si>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</si>
  <si>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</si>
  <si>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</si>
  <si>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</si>
  <si>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</si>
  <si>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</si>
  <si>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</si>
  <si>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</si>
  <si>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</si>
  <si>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</si>
  <si>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</si>
  <si>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</si>
  <si>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</si>
  <si>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</si>
  <si>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</si>
  <si>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</si>
  <si>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</si>
  <si>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</si>
  <si>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</si>
  <si>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al 31 de octubre de 2024.</t>
  </si>
  <si>
    <t>(%)</t>
  </si>
  <si>
    <t xml:space="preserve">Part.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</si>
</sst>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66" fillId="0" borderId="0" xfId="295" applyFont="1" applyAlignment="1">
      <alignment horizontal="right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zoomScale="120" zoomScaleNormal="120" workbookViewId="0">
      <selection activeCell="B17" sqref="B17"/>
    </sheetView>
  </sheetViews>
  <sheetFormatPr baseColWidth="10" defaultColWidth="11.44140625" defaultRowHeight="13.2"/>
  <cols>
    <col min="1" max="1" width="5.5546875" style="39" customWidth="1"/>
    <col min="2" max="2" width="2.44140625" style="39" customWidth="1"/>
    <col min="3" max="3" width="125.6640625" style="39" customWidth="1"/>
    <col min="4" max="16384" width="11.44140625" style="39"/>
  </cols>
  <sheetData>
    <row r="7" spans="1:3" ht="13.8" thickBot="1">
      <c r="A7" s="38"/>
      <c r="B7" s="38"/>
      <c r="C7" s="38"/>
    </row>
    <row r="8" spans="1:3">
      <c r="A8" s="40"/>
      <c r="B8" s="40"/>
      <c r="C8" s="40"/>
    </row>
    <row r="9" spans="1:3" ht="16.8">
      <c r="A9" s="41" t="s">
        <v>34</v>
      </c>
      <c r="B9" s="42"/>
      <c r="C9" s="40"/>
    </row>
    <row r="10" spans="1:3">
      <c r="A10" s="43"/>
      <c r="B10" s="43"/>
      <c r="C10" s="44"/>
    </row>
    <row r="11" spans="1:3" ht="13.8">
      <c r="A11" s="40"/>
      <c r="B11" s="45" t="s">
        <v>32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 ht="13.8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 ht="13.8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4.4">
      <c r="A14" s="40"/>
      <c r="B14" s="45" t="s">
        <v>32</v>
      </c>
      <c r="C14" s="52" t="s">
        <v>33</v>
      </c>
    </row>
    <row r="15" spans="1:3" ht="13.8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="115" zoomScaleNormal="115" workbookViewId="0">
      <selection activeCell="H12" sqref="H12"/>
    </sheetView>
  </sheetViews>
  <sheetFormatPr baseColWidth="10" defaultColWidth="11.44140625" defaultRowHeight="14.4"/>
  <cols>
    <col min="1" max="1" width="1.6640625" style="53" customWidth="1"/>
    <col min="2" max="2" width="24.44140625" style="53" customWidth="1"/>
    <col min="3" max="13" width="9.33203125" style="53" customWidth="1"/>
    <col min="14" max="14" width="8.88671875" style="53" customWidth="1"/>
    <col min="15" max="16" width="10.6640625" style="53" customWidth="1"/>
    <col min="17" max="16384" width="11.44140625" style="53"/>
  </cols>
  <sheetData>
    <row r="1" spans="1:29">
      <c r="B1" s="54" t="s">
        <v>38</v>
      </c>
    </row>
    <row r="2" spans="1:29" s="14" customFormat="1" ht="55.5" customHeight="1">
      <c r="A2" s="1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8">
      <c r="A3" s="3">
        <v>45596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1.4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1" t="s">
        <v>25</v>
      </c>
      <c r="B5" s="132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9" t="s">
        <v>4</v>
      </c>
      <c r="O5" s="18" t="s">
        <v>44</v>
      </c>
      <c r="P5" s="18" t="s">
        <v>5</v>
      </c>
    </row>
    <row r="6" spans="1:29" s="14" customFormat="1" ht="13.8">
      <c r="A6" s="133"/>
      <c r="B6" s="133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0"/>
      <c r="O6" s="21" t="s">
        <v>43</v>
      </c>
      <c r="P6" s="21" t="s">
        <v>17</v>
      </c>
    </row>
    <row r="7" spans="1:29" s="14" customFormat="1" ht="13.8">
      <c r="A7" s="69" t="s">
        <v>0</v>
      </c>
      <c r="B7" s="93"/>
      <c r="C7" s="94">
        <v>0</v>
      </c>
      <c r="D7" s="94">
        <v>150</v>
      </c>
      <c r="E7" s="94">
        <v>1895</v>
      </c>
      <c r="F7" s="94">
        <v>2674</v>
      </c>
      <c r="G7" s="94">
        <v>1876</v>
      </c>
      <c r="H7" s="94">
        <v>1246</v>
      </c>
      <c r="I7" s="94">
        <v>623</v>
      </c>
      <c r="J7" s="94">
        <v>267</v>
      </c>
      <c r="K7" s="94">
        <v>121</v>
      </c>
      <c r="L7" s="94">
        <v>25</v>
      </c>
      <c r="M7" s="94">
        <v>3</v>
      </c>
      <c r="N7" s="94">
        <v>8880</v>
      </c>
      <c r="O7" s="95">
        <v>1</v>
      </c>
      <c r="P7" s="95">
        <v>7.3589127372172033E-2</v>
      </c>
      <c r="Q7" s="22"/>
    </row>
    <row r="8" spans="1:29" s="14" customFormat="1" ht="13.8">
      <c r="A8" s="96"/>
      <c r="B8" s="50" t="s">
        <v>22</v>
      </c>
      <c r="C8" s="85">
        <v>0</v>
      </c>
      <c r="D8" s="85">
        <v>24</v>
      </c>
      <c r="E8" s="85">
        <v>504</v>
      </c>
      <c r="F8" s="85">
        <v>1105</v>
      </c>
      <c r="G8" s="85">
        <v>1072</v>
      </c>
      <c r="H8" s="85">
        <v>747</v>
      </c>
      <c r="I8" s="85">
        <v>342</v>
      </c>
      <c r="J8" s="85">
        <v>133</v>
      </c>
      <c r="K8" s="85">
        <v>58</v>
      </c>
      <c r="L8" s="85">
        <v>12</v>
      </c>
      <c r="M8" s="85">
        <v>2</v>
      </c>
      <c r="N8" s="85">
        <v>3999</v>
      </c>
      <c r="O8" s="97">
        <v>0.45033783783783782</v>
      </c>
      <c r="P8" s="85"/>
      <c r="Q8" s="22"/>
      <c r="AC8" s="23"/>
    </row>
    <row r="9" spans="1:29" s="14" customFormat="1" ht="13.8">
      <c r="A9" s="72"/>
      <c r="B9" s="98" t="s">
        <v>23</v>
      </c>
      <c r="C9" s="88">
        <v>0</v>
      </c>
      <c r="D9" s="88">
        <v>126</v>
      </c>
      <c r="E9" s="88">
        <v>1391</v>
      </c>
      <c r="F9" s="88">
        <v>1569</v>
      </c>
      <c r="G9" s="88">
        <v>804</v>
      </c>
      <c r="H9" s="88">
        <v>499</v>
      </c>
      <c r="I9" s="88">
        <v>281</v>
      </c>
      <c r="J9" s="88">
        <v>134</v>
      </c>
      <c r="K9" s="88">
        <v>63</v>
      </c>
      <c r="L9" s="88">
        <v>13</v>
      </c>
      <c r="M9" s="88">
        <v>1</v>
      </c>
      <c r="N9" s="88">
        <v>4881</v>
      </c>
      <c r="O9" s="99">
        <v>0.54966216216216213</v>
      </c>
      <c r="P9" s="88"/>
      <c r="Q9" s="22"/>
    </row>
    <row r="10" spans="1:29" s="14" customFormat="1" ht="13.8">
      <c r="A10" s="69" t="s">
        <v>1</v>
      </c>
      <c r="B10" s="69"/>
      <c r="C10" s="94">
        <v>0</v>
      </c>
      <c r="D10" s="94">
        <v>62</v>
      </c>
      <c r="E10" s="94">
        <v>1786</v>
      </c>
      <c r="F10" s="94">
        <v>6615</v>
      </c>
      <c r="G10" s="94">
        <v>10159</v>
      </c>
      <c r="H10" s="94">
        <v>9478</v>
      </c>
      <c r="I10" s="94">
        <v>6549</v>
      </c>
      <c r="J10" s="94">
        <v>3933</v>
      </c>
      <c r="K10" s="94">
        <v>2110</v>
      </c>
      <c r="L10" s="94">
        <v>683</v>
      </c>
      <c r="M10" s="94">
        <v>25</v>
      </c>
      <c r="N10" s="94">
        <v>41400</v>
      </c>
      <c r="O10" s="95">
        <v>1</v>
      </c>
      <c r="P10" s="95">
        <v>0.34308444518107234</v>
      </c>
      <c r="Q10" s="22"/>
    </row>
    <row r="11" spans="1:29" s="14" customFormat="1" ht="13.8">
      <c r="A11" s="96"/>
      <c r="B11" s="50" t="s">
        <v>22</v>
      </c>
      <c r="C11" s="85">
        <v>0</v>
      </c>
      <c r="D11" s="85">
        <v>23</v>
      </c>
      <c r="E11" s="85">
        <v>791</v>
      </c>
      <c r="F11" s="85">
        <v>3756</v>
      </c>
      <c r="G11" s="85">
        <v>6668</v>
      </c>
      <c r="H11" s="85">
        <v>6575</v>
      </c>
      <c r="I11" s="85">
        <v>4469</v>
      </c>
      <c r="J11" s="85">
        <v>2578</v>
      </c>
      <c r="K11" s="85">
        <v>1347</v>
      </c>
      <c r="L11" s="85">
        <v>432</v>
      </c>
      <c r="M11" s="85">
        <v>12</v>
      </c>
      <c r="N11" s="85">
        <v>26651</v>
      </c>
      <c r="O11" s="100">
        <v>0.64374396135265699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3.8">
      <c r="A12" s="72"/>
      <c r="B12" s="98" t="s">
        <v>23</v>
      </c>
      <c r="C12" s="88">
        <v>0</v>
      </c>
      <c r="D12" s="88">
        <v>39</v>
      </c>
      <c r="E12" s="88">
        <v>995</v>
      </c>
      <c r="F12" s="88">
        <v>2859</v>
      </c>
      <c r="G12" s="88">
        <v>3491</v>
      </c>
      <c r="H12" s="88">
        <v>2903</v>
      </c>
      <c r="I12" s="88">
        <v>2080</v>
      </c>
      <c r="J12" s="88">
        <v>1355</v>
      </c>
      <c r="K12" s="88">
        <v>763</v>
      </c>
      <c r="L12" s="88">
        <v>251</v>
      </c>
      <c r="M12" s="88">
        <v>13</v>
      </c>
      <c r="N12" s="88">
        <v>14749</v>
      </c>
      <c r="O12" s="99">
        <v>0.35625603864734301</v>
      </c>
      <c r="P12" s="88"/>
      <c r="Q12" s="22"/>
      <c r="U12" s="23"/>
      <c r="V12" s="23"/>
      <c r="W12" s="23"/>
      <c r="X12" s="23"/>
      <c r="AC12" s="23"/>
    </row>
    <row r="13" spans="1:29" s="14" customFormat="1" ht="13.8">
      <c r="A13" s="69" t="s">
        <v>2</v>
      </c>
      <c r="B13" s="69"/>
      <c r="C13" s="94">
        <v>0</v>
      </c>
      <c r="D13" s="94">
        <v>106</v>
      </c>
      <c r="E13" s="94">
        <v>3253</v>
      </c>
      <c r="F13" s="94">
        <v>9784</v>
      </c>
      <c r="G13" s="94">
        <v>11463</v>
      </c>
      <c r="H13" s="94">
        <v>8844</v>
      </c>
      <c r="I13" s="94">
        <v>5381</v>
      </c>
      <c r="J13" s="94">
        <v>3021</v>
      </c>
      <c r="K13" s="94">
        <v>1513</v>
      </c>
      <c r="L13" s="94">
        <v>438</v>
      </c>
      <c r="M13" s="94">
        <v>13</v>
      </c>
      <c r="N13" s="94">
        <v>43816</v>
      </c>
      <c r="O13" s="95">
        <v>1</v>
      </c>
      <c r="P13" s="95">
        <v>0.36310599154719481</v>
      </c>
      <c r="Q13" s="22"/>
    </row>
    <row r="14" spans="1:29" s="14" customFormat="1" ht="13.8">
      <c r="A14" s="96"/>
      <c r="B14" s="50" t="s">
        <v>22</v>
      </c>
      <c r="C14" s="85">
        <v>0</v>
      </c>
      <c r="D14" s="85">
        <v>39</v>
      </c>
      <c r="E14" s="85">
        <v>1372</v>
      </c>
      <c r="F14" s="85">
        <v>5351</v>
      </c>
      <c r="G14" s="85">
        <v>7688</v>
      </c>
      <c r="H14" s="85">
        <v>6475</v>
      </c>
      <c r="I14" s="85">
        <v>3885</v>
      </c>
      <c r="J14" s="85">
        <v>2143</v>
      </c>
      <c r="K14" s="85">
        <v>1036</v>
      </c>
      <c r="L14" s="85">
        <v>309</v>
      </c>
      <c r="M14" s="85">
        <v>5</v>
      </c>
      <c r="N14" s="85">
        <v>28303</v>
      </c>
      <c r="O14" s="100">
        <v>0.6459512506846814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3.8">
      <c r="A15" s="72"/>
      <c r="B15" s="98" t="s">
        <v>23</v>
      </c>
      <c r="C15" s="88">
        <v>0</v>
      </c>
      <c r="D15" s="88">
        <v>67</v>
      </c>
      <c r="E15" s="88">
        <v>1881</v>
      </c>
      <c r="F15" s="88">
        <v>4433</v>
      </c>
      <c r="G15" s="88">
        <v>3775</v>
      </c>
      <c r="H15" s="88">
        <v>2369</v>
      </c>
      <c r="I15" s="88">
        <v>1496</v>
      </c>
      <c r="J15" s="88">
        <v>878</v>
      </c>
      <c r="K15" s="88">
        <v>477</v>
      </c>
      <c r="L15" s="88">
        <v>129</v>
      </c>
      <c r="M15" s="88">
        <v>8</v>
      </c>
      <c r="N15" s="88">
        <v>15513</v>
      </c>
      <c r="O15" s="99">
        <v>0.3540487493153186</v>
      </c>
      <c r="P15" s="88"/>
      <c r="Q15" s="22"/>
      <c r="U15" s="23"/>
      <c r="V15" s="23"/>
      <c r="W15" s="23"/>
      <c r="X15" s="23"/>
      <c r="AC15" s="23"/>
    </row>
    <row r="16" spans="1:29" s="14" customFormat="1" ht="13.8">
      <c r="A16" s="69" t="s">
        <v>3</v>
      </c>
      <c r="B16" s="69"/>
      <c r="C16" s="94">
        <v>0</v>
      </c>
      <c r="D16" s="94">
        <v>26</v>
      </c>
      <c r="E16" s="94">
        <v>1190</v>
      </c>
      <c r="F16" s="94">
        <v>4575</v>
      </c>
      <c r="G16" s="94">
        <v>6744</v>
      </c>
      <c r="H16" s="94">
        <v>6069</v>
      </c>
      <c r="I16" s="94">
        <v>4067</v>
      </c>
      <c r="J16" s="94">
        <v>2311</v>
      </c>
      <c r="K16" s="94">
        <v>1203</v>
      </c>
      <c r="L16" s="94">
        <v>356</v>
      </c>
      <c r="M16" s="94">
        <v>33</v>
      </c>
      <c r="N16" s="94">
        <v>26574</v>
      </c>
      <c r="O16" s="95">
        <v>1</v>
      </c>
      <c r="P16" s="95">
        <v>0.22022043589956078</v>
      </c>
      <c r="Q16" s="22"/>
    </row>
    <row r="17" spans="1:29" s="14" customFormat="1" ht="13.8">
      <c r="A17" s="96"/>
      <c r="B17" s="50" t="s">
        <v>22</v>
      </c>
      <c r="C17" s="85">
        <v>0</v>
      </c>
      <c r="D17" s="85">
        <v>12</v>
      </c>
      <c r="E17" s="85">
        <v>579</v>
      </c>
      <c r="F17" s="85">
        <v>2670</v>
      </c>
      <c r="G17" s="85">
        <v>4543</v>
      </c>
      <c r="H17" s="85">
        <v>4206</v>
      </c>
      <c r="I17" s="85">
        <v>2749</v>
      </c>
      <c r="J17" s="85">
        <v>1511</v>
      </c>
      <c r="K17" s="85">
        <v>756</v>
      </c>
      <c r="L17" s="85">
        <v>232</v>
      </c>
      <c r="M17" s="85">
        <v>5</v>
      </c>
      <c r="N17" s="85">
        <v>17263</v>
      </c>
      <c r="O17" s="100">
        <v>0.64961992925415823</v>
      </c>
      <c r="P17" s="85"/>
      <c r="Q17" s="22"/>
      <c r="U17" s="23"/>
      <c r="V17" s="23"/>
      <c r="W17" s="23"/>
      <c r="X17" s="23"/>
      <c r="AC17" s="23"/>
    </row>
    <row r="18" spans="1:29" s="14" customFormat="1" ht="13.8">
      <c r="A18" s="72"/>
      <c r="B18" s="98" t="s">
        <v>23</v>
      </c>
      <c r="C18" s="88">
        <v>0</v>
      </c>
      <c r="D18" s="88">
        <v>14</v>
      </c>
      <c r="E18" s="88">
        <v>611</v>
      </c>
      <c r="F18" s="88">
        <v>1905</v>
      </c>
      <c r="G18" s="88">
        <v>2201</v>
      </c>
      <c r="H18" s="88">
        <v>1863</v>
      </c>
      <c r="I18" s="88">
        <v>1318</v>
      </c>
      <c r="J18" s="88">
        <v>800</v>
      </c>
      <c r="K18" s="88">
        <v>447</v>
      </c>
      <c r="L18" s="88">
        <v>124</v>
      </c>
      <c r="M18" s="88">
        <v>28</v>
      </c>
      <c r="N18" s="88">
        <v>9311</v>
      </c>
      <c r="O18" s="99">
        <v>0.35038007074584182</v>
      </c>
      <c r="P18" s="88"/>
      <c r="Q18" s="22"/>
      <c r="U18" s="23"/>
      <c r="V18" s="23"/>
      <c r="W18" s="23"/>
      <c r="AC18" s="23"/>
    </row>
    <row r="19" spans="1:29" s="14" customFormat="1" ht="13.8">
      <c r="A19" s="101" t="s">
        <v>24</v>
      </c>
      <c r="B19" s="69"/>
      <c r="C19" s="94">
        <v>0</v>
      </c>
      <c r="D19" s="94">
        <v>344</v>
      </c>
      <c r="E19" s="94">
        <v>8124</v>
      </c>
      <c r="F19" s="94">
        <v>23648</v>
      </c>
      <c r="G19" s="94">
        <v>30242</v>
      </c>
      <c r="H19" s="94">
        <v>25637</v>
      </c>
      <c r="I19" s="94">
        <v>16620</v>
      </c>
      <c r="J19" s="94">
        <v>9532</v>
      </c>
      <c r="K19" s="94">
        <v>4947</v>
      </c>
      <c r="L19" s="94">
        <v>1502</v>
      </c>
      <c r="M19" s="94">
        <v>74</v>
      </c>
      <c r="N19" s="94">
        <v>120670</v>
      </c>
      <c r="O19" s="95">
        <v>1</v>
      </c>
      <c r="P19" s="95">
        <v>1</v>
      </c>
      <c r="Q19" s="22"/>
    </row>
    <row r="20" spans="1:29" s="14" customFormat="1" ht="13.8">
      <c r="A20" s="102"/>
      <c r="B20" s="26" t="s">
        <v>22</v>
      </c>
      <c r="C20" s="85">
        <v>0</v>
      </c>
      <c r="D20" s="85">
        <v>98</v>
      </c>
      <c r="E20" s="85">
        <v>3246</v>
      </c>
      <c r="F20" s="85">
        <v>12882</v>
      </c>
      <c r="G20" s="85">
        <v>19971</v>
      </c>
      <c r="H20" s="85">
        <v>18003</v>
      </c>
      <c r="I20" s="85">
        <v>11445</v>
      </c>
      <c r="J20" s="85">
        <v>6365</v>
      </c>
      <c r="K20" s="85">
        <v>3197</v>
      </c>
      <c r="L20" s="85">
        <v>985</v>
      </c>
      <c r="M20" s="85">
        <v>24</v>
      </c>
      <c r="N20" s="85">
        <v>76216</v>
      </c>
      <c r="O20" s="100">
        <v>0.63160686168890368</v>
      </c>
      <c r="P20" s="85"/>
      <c r="Q20" s="22"/>
    </row>
    <row r="21" spans="1:29" s="14" customFormat="1" ht="13.8">
      <c r="A21" s="98"/>
      <c r="B21" s="103" t="s">
        <v>23</v>
      </c>
      <c r="C21" s="88">
        <v>0</v>
      </c>
      <c r="D21" s="88">
        <v>246</v>
      </c>
      <c r="E21" s="88">
        <v>4878</v>
      </c>
      <c r="F21" s="88">
        <v>10766</v>
      </c>
      <c r="G21" s="88">
        <v>10271</v>
      </c>
      <c r="H21" s="88">
        <v>7634</v>
      </c>
      <c r="I21" s="88">
        <v>5175</v>
      </c>
      <c r="J21" s="88">
        <v>3167</v>
      </c>
      <c r="K21" s="88">
        <v>1750</v>
      </c>
      <c r="L21" s="88">
        <v>517</v>
      </c>
      <c r="M21" s="88">
        <v>50</v>
      </c>
      <c r="N21" s="88">
        <v>44454</v>
      </c>
      <c r="O21" s="99">
        <v>0.36839313831109638</v>
      </c>
      <c r="P21" s="88"/>
      <c r="Q21" s="22"/>
    </row>
    <row r="22" spans="1:29" s="14" customFormat="1" ht="13.8">
      <c r="A22" s="101" t="s">
        <v>18</v>
      </c>
      <c r="B22" s="104"/>
      <c r="C22" s="105">
        <v>0</v>
      </c>
      <c r="D22" s="105">
        <v>2.8507499792823402E-3</v>
      </c>
      <c r="E22" s="105">
        <v>6.7324107068865505E-2</v>
      </c>
      <c r="F22" s="105">
        <v>0.19597248694787436</v>
      </c>
      <c r="G22" s="105">
        <v>0.25061738626004809</v>
      </c>
      <c r="H22" s="105">
        <v>0.2124554570315737</v>
      </c>
      <c r="I22" s="105">
        <v>0.13773100190602469</v>
      </c>
      <c r="J22" s="105">
        <v>7.8992293030579266E-2</v>
      </c>
      <c r="K22" s="105">
        <v>4.0996105079970167E-2</v>
      </c>
      <c r="L22" s="105">
        <v>1.2447169967680451E-2</v>
      </c>
      <c r="M22" s="105">
        <v>6.132427281014337E-4</v>
      </c>
      <c r="N22" s="105"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3.8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7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29" s="14" customFormat="1" ht="13.8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GridLines="0" zoomScale="110" zoomScaleNormal="110" workbookViewId="0">
      <selection activeCell="P18" sqref="P18"/>
    </sheetView>
  </sheetViews>
  <sheetFormatPr baseColWidth="10" defaultColWidth="0" defaultRowHeight="10.8"/>
  <cols>
    <col min="1" max="1" width="2.33203125" style="5" customWidth="1"/>
    <col min="2" max="2" width="29.109375" style="5" customWidth="1"/>
    <col min="3" max="15" width="8.33203125" style="6" customWidth="1"/>
    <col min="16" max="16" width="9.88671875" style="6" customWidth="1"/>
    <col min="17" max="17" width="7.33203125" style="2" customWidth="1"/>
    <col min="18" max="251" width="11.44140625" style="2" customWidth="1"/>
    <col min="252" max="252" width="2.33203125" style="2" customWidth="1"/>
    <col min="253" max="253" width="22.6640625" style="2" customWidth="1"/>
    <col min="254" max="16384" width="0" style="2" hidden="1"/>
  </cols>
  <sheetData>
    <row r="1" spans="1:19" ht="13.8">
      <c r="B1" s="54" t="s">
        <v>38</v>
      </c>
    </row>
    <row r="2" spans="1:19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1.4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15" customHeight="1">
      <c r="A4" s="131" t="s">
        <v>25</v>
      </c>
      <c r="B4" s="132"/>
      <c r="C4" s="134">
        <f t="shared" ref="C4:M4" si="0">+EOMONTH(D4,-1)</f>
        <v>45230</v>
      </c>
      <c r="D4" s="134">
        <f t="shared" si="0"/>
        <v>45260</v>
      </c>
      <c r="E4" s="134">
        <f t="shared" si="0"/>
        <v>45291</v>
      </c>
      <c r="F4" s="134">
        <f t="shared" si="0"/>
        <v>45322</v>
      </c>
      <c r="G4" s="134">
        <f t="shared" si="0"/>
        <v>45351</v>
      </c>
      <c r="H4" s="134">
        <f t="shared" si="0"/>
        <v>45382</v>
      </c>
      <c r="I4" s="134">
        <f t="shared" si="0"/>
        <v>45412</v>
      </c>
      <c r="J4" s="134">
        <f t="shared" si="0"/>
        <v>45443</v>
      </c>
      <c r="K4" s="134">
        <f t="shared" si="0"/>
        <v>45473</v>
      </c>
      <c r="L4" s="134">
        <f t="shared" si="0"/>
        <v>45504</v>
      </c>
      <c r="M4" s="134">
        <f t="shared" si="0"/>
        <v>45535</v>
      </c>
      <c r="N4" s="134">
        <f>+EOMONTH(O4,-1)</f>
        <v>45565</v>
      </c>
      <c r="O4" s="134">
        <f>+'Retiros 25%|AFP-Sexo-Edad'!A3</f>
        <v>45596</v>
      </c>
      <c r="P4" s="12" t="s">
        <v>19</v>
      </c>
      <c r="Q4" s="7"/>
    </row>
    <row r="5" spans="1:19" ht="15" customHeight="1">
      <c r="A5" s="133"/>
      <c r="B5" s="13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" t="s">
        <v>20</v>
      </c>
      <c r="Q5" s="8" t="s">
        <v>21</v>
      </c>
    </row>
    <row r="6" spans="1:19" ht="15.75" customHeight="1">
      <c r="A6" s="79" t="s">
        <v>0</v>
      </c>
      <c r="B6" s="80"/>
      <c r="C6" s="81">
        <v>61</v>
      </c>
      <c r="D6" s="81">
        <v>56</v>
      </c>
      <c r="E6" s="81">
        <v>57</v>
      </c>
      <c r="F6" s="81">
        <v>52</v>
      </c>
      <c r="G6" s="81">
        <v>69</v>
      </c>
      <c r="H6" s="81">
        <v>73</v>
      </c>
      <c r="I6" s="81">
        <v>49</v>
      </c>
      <c r="J6" s="81">
        <v>88</v>
      </c>
      <c r="K6" s="81">
        <v>55</v>
      </c>
      <c r="L6" s="81">
        <v>57</v>
      </c>
      <c r="M6" s="82">
        <v>50</v>
      </c>
      <c r="N6" s="82">
        <v>32</v>
      </c>
      <c r="O6" s="82">
        <v>59</v>
      </c>
      <c r="P6" s="68">
        <v>8880</v>
      </c>
      <c r="Q6" s="59">
        <v>7.3589127372172033E-2</v>
      </c>
      <c r="R6" s="126"/>
      <c r="S6" s="125"/>
    </row>
    <row r="7" spans="1:19" ht="15.75" customHeight="1">
      <c r="A7" s="83"/>
      <c r="B7" s="84" t="s">
        <v>22</v>
      </c>
      <c r="C7" s="85">
        <v>27</v>
      </c>
      <c r="D7" s="85">
        <v>25</v>
      </c>
      <c r="E7" s="85">
        <v>20</v>
      </c>
      <c r="F7" s="85">
        <v>21</v>
      </c>
      <c r="G7" s="85">
        <v>37</v>
      </c>
      <c r="H7" s="85">
        <v>36</v>
      </c>
      <c r="I7" s="85">
        <v>18</v>
      </c>
      <c r="J7" s="85">
        <v>52</v>
      </c>
      <c r="K7" s="85">
        <v>37</v>
      </c>
      <c r="L7" s="85">
        <v>36</v>
      </c>
      <c r="M7" s="85">
        <v>30</v>
      </c>
      <c r="N7" s="85">
        <v>13</v>
      </c>
      <c r="O7" s="85">
        <v>22</v>
      </c>
      <c r="P7" s="71">
        <v>3999</v>
      </c>
      <c r="Q7" s="60"/>
      <c r="R7" s="126"/>
      <c r="S7" s="125"/>
    </row>
    <row r="8" spans="1:19" ht="15.75" customHeight="1">
      <c r="A8" s="86"/>
      <c r="B8" s="87" t="s">
        <v>23</v>
      </c>
      <c r="C8" s="88">
        <v>34</v>
      </c>
      <c r="D8" s="88">
        <v>31</v>
      </c>
      <c r="E8" s="88">
        <v>37</v>
      </c>
      <c r="F8" s="88">
        <v>31</v>
      </c>
      <c r="G8" s="88">
        <v>32</v>
      </c>
      <c r="H8" s="88">
        <v>37</v>
      </c>
      <c r="I8" s="88">
        <v>31</v>
      </c>
      <c r="J8" s="88">
        <v>36</v>
      </c>
      <c r="K8" s="88">
        <v>18</v>
      </c>
      <c r="L8" s="88">
        <v>21</v>
      </c>
      <c r="M8" s="88">
        <v>20</v>
      </c>
      <c r="N8" s="88">
        <v>19</v>
      </c>
      <c r="O8" s="88">
        <v>37</v>
      </c>
      <c r="P8" s="74">
        <v>4881</v>
      </c>
      <c r="Q8" s="61"/>
      <c r="R8" s="126"/>
      <c r="S8" s="125"/>
    </row>
    <row r="9" spans="1:19" ht="15.75" customHeight="1">
      <c r="A9" s="83" t="s">
        <v>1</v>
      </c>
      <c r="B9" s="84"/>
      <c r="C9" s="82">
        <v>89</v>
      </c>
      <c r="D9" s="82">
        <v>82</v>
      </c>
      <c r="E9" s="82">
        <v>76</v>
      </c>
      <c r="F9" s="82">
        <v>111</v>
      </c>
      <c r="G9" s="82">
        <v>87</v>
      </c>
      <c r="H9" s="82">
        <v>87</v>
      </c>
      <c r="I9" s="82">
        <v>89</v>
      </c>
      <c r="J9" s="82">
        <v>129</v>
      </c>
      <c r="K9" s="82">
        <v>79</v>
      </c>
      <c r="L9" s="82">
        <v>60</v>
      </c>
      <c r="M9" s="82">
        <v>50</v>
      </c>
      <c r="N9" s="82">
        <v>66</v>
      </c>
      <c r="O9" s="82">
        <v>69</v>
      </c>
      <c r="P9" s="68">
        <v>41400</v>
      </c>
      <c r="Q9" s="62">
        <v>0.34308444518107234</v>
      </c>
      <c r="R9" s="126"/>
      <c r="S9" s="125"/>
    </row>
    <row r="10" spans="1:19" ht="15.75" customHeight="1">
      <c r="A10" s="83"/>
      <c r="B10" s="84" t="s">
        <v>22</v>
      </c>
      <c r="C10" s="85">
        <v>31</v>
      </c>
      <c r="D10" s="85">
        <v>35</v>
      </c>
      <c r="E10" s="85">
        <v>32</v>
      </c>
      <c r="F10" s="85">
        <v>53</v>
      </c>
      <c r="G10" s="85">
        <v>23</v>
      </c>
      <c r="H10" s="85">
        <v>46</v>
      </c>
      <c r="I10" s="85">
        <v>45</v>
      </c>
      <c r="J10" s="85">
        <v>68</v>
      </c>
      <c r="K10" s="85">
        <v>38</v>
      </c>
      <c r="L10" s="85">
        <v>31</v>
      </c>
      <c r="M10" s="85">
        <v>21</v>
      </c>
      <c r="N10" s="85">
        <v>18</v>
      </c>
      <c r="O10" s="85">
        <v>19</v>
      </c>
      <c r="P10" s="71">
        <v>26651</v>
      </c>
      <c r="Q10" s="60"/>
      <c r="R10" s="126"/>
      <c r="S10" s="125"/>
    </row>
    <row r="11" spans="1:19" ht="15.75" customHeight="1">
      <c r="A11" s="86"/>
      <c r="B11" s="87" t="s">
        <v>23</v>
      </c>
      <c r="C11" s="88">
        <v>58</v>
      </c>
      <c r="D11" s="88">
        <v>47</v>
      </c>
      <c r="E11" s="88">
        <v>44</v>
      </c>
      <c r="F11" s="88">
        <v>58</v>
      </c>
      <c r="G11" s="88">
        <v>64</v>
      </c>
      <c r="H11" s="88">
        <v>41</v>
      </c>
      <c r="I11" s="88">
        <v>44</v>
      </c>
      <c r="J11" s="88">
        <v>61</v>
      </c>
      <c r="K11" s="88">
        <v>41</v>
      </c>
      <c r="L11" s="88">
        <v>29</v>
      </c>
      <c r="M11" s="88">
        <v>29</v>
      </c>
      <c r="N11" s="88">
        <v>48</v>
      </c>
      <c r="O11" s="88">
        <v>50</v>
      </c>
      <c r="P11" s="74">
        <v>14749</v>
      </c>
      <c r="Q11" s="61"/>
      <c r="R11" s="126"/>
      <c r="S11" s="125"/>
    </row>
    <row r="12" spans="1:19" ht="15.75" customHeight="1">
      <c r="A12" s="83" t="s">
        <v>2</v>
      </c>
      <c r="B12" s="84"/>
      <c r="C12" s="82">
        <v>105</v>
      </c>
      <c r="D12" s="82">
        <v>96</v>
      </c>
      <c r="E12" s="82">
        <v>113</v>
      </c>
      <c r="F12" s="82">
        <v>101</v>
      </c>
      <c r="G12" s="82">
        <v>116</v>
      </c>
      <c r="H12" s="82">
        <v>97</v>
      </c>
      <c r="I12" s="82">
        <v>103</v>
      </c>
      <c r="J12" s="82">
        <v>146</v>
      </c>
      <c r="K12" s="82">
        <v>88</v>
      </c>
      <c r="L12" s="82">
        <v>61</v>
      </c>
      <c r="M12" s="82">
        <v>62</v>
      </c>
      <c r="N12" s="82">
        <v>62</v>
      </c>
      <c r="O12" s="82">
        <v>82</v>
      </c>
      <c r="P12" s="68">
        <v>43816</v>
      </c>
      <c r="Q12" s="62">
        <v>0.36310599154719481</v>
      </c>
      <c r="R12" s="126"/>
      <c r="S12" s="125"/>
    </row>
    <row r="13" spans="1:19" ht="15.75" customHeight="1">
      <c r="A13" s="83"/>
      <c r="B13" s="84" t="s">
        <v>22</v>
      </c>
      <c r="C13" s="85">
        <v>49</v>
      </c>
      <c r="D13" s="85">
        <v>35</v>
      </c>
      <c r="E13" s="85">
        <v>46</v>
      </c>
      <c r="F13" s="85">
        <v>46</v>
      </c>
      <c r="G13" s="85">
        <v>39</v>
      </c>
      <c r="H13" s="85">
        <v>45</v>
      </c>
      <c r="I13" s="85">
        <v>43</v>
      </c>
      <c r="J13" s="85">
        <v>80</v>
      </c>
      <c r="K13" s="85">
        <v>44</v>
      </c>
      <c r="L13" s="85">
        <v>34</v>
      </c>
      <c r="M13" s="85">
        <v>26</v>
      </c>
      <c r="N13" s="85">
        <v>16</v>
      </c>
      <c r="O13" s="85">
        <v>28</v>
      </c>
      <c r="P13" s="71">
        <v>28303</v>
      </c>
      <c r="Q13" s="60"/>
      <c r="R13" s="126"/>
      <c r="S13" s="125"/>
    </row>
    <row r="14" spans="1:19" ht="15.75" customHeight="1">
      <c r="A14" s="86"/>
      <c r="B14" s="87" t="s">
        <v>23</v>
      </c>
      <c r="C14" s="88">
        <v>56</v>
      </c>
      <c r="D14" s="88">
        <v>61</v>
      </c>
      <c r="E14" s="88">
        <v>67</v>
      </c>
      <c r="F14" s="88">
        <v>55</v>
      </c>
      <c r="G14" s="88">
        <v>77</v>
      </c>
      <c r="H14" s="88">
        <v>52</v>
      </c>
      <c r="I14" s="88">
        <v>60</v>
      </c>
      <c r="J14" s="88">
        <v>66</v>
      </c>
      <c r="K14" s="88">
        <v>44</v>
      </c>
      <c r="L14" s="88">
        <v>27</v>
      </c>
      <c r="M14" s="88">
        <v>36</v>
      </c>
      <c r="N14" s="88">
        <v>46</v>
      </c>
      <c r="O14" s="88">
        <v>54</v>
      </c>
      <c r="P14" s="74">
        <v>15513</v>
      </c>
      <c r="Q14" s="61"/>
      <c r="R14" s="126"/>
      <c r="S14" s="125"/>
    </row>
    <row r="15" spans="1:19" ht="15.75" customHeight="1">
      <c r="A15" s="83" t="s">
        <v>3</v>
      </c>
      <c r="B15" s="84"/>
      <c r="C15" s="82">
        <v>49</v>
      </c>
      <c r="D15" s="82">
        <v>58</v>
      </c>
      <c r="E15" s="82">
        <v>33</v>
      </c>
      <c r="F15" s="82">
        <v>48</v>
      </c>
      <c r="G15" s="82">
        <v>45</v>
      </c>
      <c r="H15" s="82">
        <v>29</v>
      </c>
      <c r="I15" s="82">
        <v>60</v>
      </c>
      <c r="J15" s="82">
        <v>42</v>
      </c>
      <c r="K15" s="82">
        <v>53</v>
      </c>
      <c r="L15" s="82">
        <v>27</v>
      </c>
      <c r="M15" s="82">
        <v>30</v>
      </c>
      <c r="N15" s="82">
        <v>26</v>
      </c>
      <c r="O15" s="82">
        <v>24</v>
      </c>
      <c r="P15" s="68">
        <v>26574</v>
      </c>
      <c r="Q15" s="62">
        <v>0.22022043589956078</v>
      </c>
      <c r="R15" s="126"/>
      <c r="S15" s="125"/>
    </row>
    <row r="16" spans="1:19" ht="15.75" customHeight="1">
      <c r="A16" s="83"/>
      <c r="B16" s="84" t="s">
        <v>22</v>
      </c>
      <c r="C16" s="85">
        <v>15</v>
      </c>
      <c r="D16" s="85">
        <v>25</v>
      </c>
      <c r="E16" s="85">
        <v>11</v>
      </c>
      <c r="F16" s="85">
        <v>25</v>
      </c>
      <c r="G16" s="85">
        <v>18</v>
      </c>
      <c r="H16" s="85">
        <v>7</v>
      </c>
      <c r="I16" s="85">
        <v>31</v>
      </c>
      <c r="J16" s="85">
        <v>21</v>
      </c>
      <c r="K16" s="85">
        <v>21</v>
      </c>
      <c r="L16" s="85">
        <v>12</v>
      </c>
      <c r="M16" s="85">
        <v>12</v>
      </c>
      <c r="N16" s="85">
        <v>8</v>
      </c>
      <c r="O16" s="85">
        <v>10</v>
      </c>
      <c r="P16" s="71">
        <v>17263</v>
      </c>
      <c r="Q16" s="60"/>
      <c r="R16" s="126"/>
      <c r="S16" s="125"/>
    </row>
    <row r="17" spans="1:19" ht="15.75" customHeight="1">
      <c r="A17" s="83"/>
      <c r="B17" s="87" t="s">
        <v>23</v>
      </c>
      <c r="C17" s="89">
        <v>34</v>
      </c>
      <c r="D17" s="89">
        <v>33</v>
      </c>
      <c r="E17" s="89">
        <v>22</v>
      </c>
      <c r="F17" s="89">
        <v>23</v>
      </c>
      <c r="G17" s="89">
        <v>27</v>
      </c>
      <c r="H17" s="89">
        <v>22</v>
      </c>
      <c r="I17" s="89">
        <v>29</v>
      </c>
      <c r="J17" s="89">
        <v>21</v>
      </c>
      <c r="K17" s="89">
        <v>32</v>
      </c>
      <c r="L17" s="89">
        <v>15</v>
      </c>
      <c r="M17" s="89">
        <v>18</v>
      </c>
      <c r="N17" s="89">
        <v>18</v>
      </c>
      <c r="O17" s="89">
        <v>14</v>
      </c>
      <c r="P17" s="75">
        <v>9311</v>
      </c>
      <c r="Q17" s="63"/>
      <c r="R17" s="126"/>
      <c r="S17" s="125"/>
    </row>
    <row r="18" spans="1:19" ht="15.75" customHeight="1">
      <c r="A18" s="79" t="s">
        <v>24</v>
      </c>
      <c r="B18" s="80"/>
      <c r="C18" s="81">
        <v>304</v>
      </c>
      <c r="D18" s="81">
        <v>292</v>
      </c>
      <c r="E18" s="81">
        <v>279</v>
      </c>
      <c r="F18" s="81">
        <v>312</v>
      </c>
      <c r="G18" s="81">
        <v>317</v>
      </c>
      <c r="H18" s="81">
        <v>286</v>
      </c>
      <c r="I18" s="81">
        <v>301</v>
      </c>
      <c r="J18" s="81">
        <v>405</v>
      </c>
      <c r="K18" s="81">
        <v>275</v>
      </c>
      <c r="L18" s="81">
        <v>205</v>
      </c>
      <c r="M18" s="82">
        <v>192</v>
      </c>
      <c r="N18" s="82">
        <v>186</v>
      </c>
      <c r="O18" s="82">
        <v>234</v>
      </c>
      <c r="P18" s="68">
        <v>120670</v>
      </c>
      <c r="Q18" s="62">
        <v>1</v>
      </c>
      <c r="R18" s="126"/>
      <c r="S18" s="125"/>
    </row>
    <row r="19" spans="1:19" ht="15.75" customHeight="1">
      <c r="A19" s="83"/>
      <c r="B19" s="84" t="s">
        <v>22</v>
      </c>
      <c r="C19" s="85">
        <v>122</v>
      </c>
      <c r="D19" s="85">
        <v>120</v>
      </c>
      <c r="E19" s="85">
        <v>109</v>
      </c>
      <c r="F19" s="85">
        <v>145</v>
      </c>
      <c r="G19" s="85">
        <v>117</v>
      </c>
      <c r="H19" s="85">
        <v>134</v>
      </c>
      <c r="I19" s="85">
        <v>137</v>
      </c>
      <c r="J19" s="85">
        <v>221</v>
      </c>
      <c r="K19" s="85">
        <v>140</v>
      </c>
      <c r="L19" s="85">
        <v>113</v>
      </c>
      <c r="M19" s="85">
        <v>89</v>
      </c>
      <c r="N19" s="85">
        <v>55</v>
      </c>
      <c r="O19" s="85">
        <v>79</v>
      </c>
      <c r="P19" s="71">
        <v>76216</v>
      </c>
      <c r="Q19" s="62">
        <v>0.63160686168890368</v>
      </c>
      <c r="R19" s="126"/>
      <c r="S19" s="125"/>
    </row>
    <row r="20" spans="1:19" ht="15.75" customHeight="1" thickBot="1">
      <c r="A20" s="90"/>
      <c r="B20" s="91" t="s">
        <v>23</v>
      </c>
      <c r="C20" s="92">
        <v>182</v>
      </c>
      <c r="D20" s="92">
        <v>172</v>
      </c>
      <c r="E20" s="92">
        <v>170</v>
      </c>
      <c r="F20" s="92">
        <v>167</v>
      </c>
      <c r="G20" s="92">
        <v>200</v>
      </c>
      <c r="H20" s="92">
        <v>152</v>
      </c>
      <c r="I20" s="92">
        <v>164</v>
      </c>
      <c r="J20" s="92">
        <v>184</v>
      </c>
      <c r="K20" s="92">
        <v>135</v>
      </c>
      <c r="L20" s="92">
        <v>92</v>
      </c>
      <c r="M20" s="92">
        <v>103</v>
      </c>
      <c r="N20" s="92">
        <v>131</v>
      </c>
      <c r="O20" s="92">
        <v>155</v>
      </c>
      <c r="P20" s="78">
        <v>44454</v>
      </c>
      <c r="Q20" s="64">
        <v>0.36839313831109638</v>
      </c>
      <c r="R20" s="126"/>
      <c r="S20" s="125"/>
    </row>
    <row r="21" spans="1:19" ht="13.8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9" ht="24" customHeight="1">
      <c r="A22" s="136" t="s">
        <v>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9" ht="27.75" customHeight="1">
      <c r="A23" s="136" t="s">
        <v>26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9" ht="13.8">
      <c r="A24" s="65" t="s">
        <v>42</v>
      </c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="110" zoomScaleNormal="110" workbookViewId="0">
      <selection activeCell="L13" sqref="L13"/>
    </sheetView>
  </sheetViews>
  <sheetFormatPr baseColWidth="10" defaultColWidth="11.44140625" defaultRowHeight="14.4"/>
  <cols>
    <col min="1" max="1" width="2.109375" style="53" customWidth="1"/>
    <col min="2" max="2" width="27.5546875" style="53" customWidth="1"/>
    <col min="3" max="15" width="9" style="53" customWidth="1"/>
    <col min="16" max="16" width="10.109375" style="53" customWidth="1"/>
    <col min="17" max="17" width="7.88671875" style="53" customWidth="1"/>
    <col min="18" max="16384" width="11.44140625" style="53"/>
  </cols>
  <sheetData>
    <row r="1" spans="1:18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8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1.4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9" t="s">
        <v>25</v>
      </c>
      <c r="B5" s="140"/>
      <c r="C5" s="134">
        <f t="shared" ref="C5:M5" si="0">+EOMONTH(D5,-1)</f>
        <v>45230</v>
      </c>
      <c r="D5" s="134">
        <f t="shared" si="0"/>
        <v>45260</v>
      </c>
      <c r="E5" s="134">
        <f t="shared" si="0"/>
        <v>45291</v>
      </c>
      <c r="F5" s="134">
        <f t="shared" si="0"/>
        <v>45322</v>
      </c>
      <c r="G5" s="134">
        <f t="shared" si="0"/>
        <v>45351</v>
      </c>
      <c r="H5" s="134">
        <f t="shared" si="0"/>
        <v>45382</v>
      </c>
      <c r="I5" s="134">
        <f t="shared" si="0"/>
        <v>45412</v>
      </c>
      <c r="J5" s="134">
        <f t="shared" si="0"/>
        <v>45443</v>
      </c>
      <c r="K5" s="134">
        <f t="shared" si="0"/>
        <v>45473</v>
      </c>
      <c r="L5" s="134">
        <f t="shared" si="0"/>
        <v>45504</v>
      </c>
      <c r="M5" s="134">
        <f t="shared" si="0"/>
        <v>45535</v>
      </c>
      <c r="N5" s="134">
        <f>+EOMONTH(O5,-1)</f>
        <v>45565</v>
      </c>
      <c r="O5" s="134">
        <f>+'Retiros 25%|AFP-Sexo-Edad'!A3</f>
        <v>45596</v>
      </c>
      <c r="P5" s="122" t="s">
        <v>19</v>
      </c>
      <c r="Q5" s="123"/>
    </row>
    <row r="6" spans="1:18" s="14" customFormat="1" ht="16.5" customHeight="1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2.2565735</v>
      </c>
      <c r="D7" s="107">
        <v>1.2791275</v>
      </c>
      <c r="E7" s="107">
        <v>1.6247058000000001</v>
      </c>
      <c r="F7" s="107">
        <v>1.2760080999999999</v>
      </c>
      <c r="G7" s="107">
        <v>2.7614589999999999</v>
      </c>
      <c r="H7" s="107">
        <v>2.190947</v>
      </c>
      <c r="I7" s="107">
        <v>1.2979655000000001</v>
      </c>
      <c r="J7" s="107">
        <v>2.6339399999999999</v>
      </c>
      <c r="K7" s="107">
        <v>1.7113356</v>
      </c>
      <c r="L7" s="107">
        <v>2.3673386999999999</v>
      </c>
      <c r="M7" s="113">
        <v>1.7561874</v>
      </c>
      <c r="N7" s="113">
        <v>1.3289857999999999</v>
      </c>
      <c r="O7" s="108">
        <v>2.9624579999999998</v>
      </c>
      <c r="P7" s="117">
        <v>249.4159652999999</v>
      </c>
      <c r="Q7" s="59">
        <v>6.9260857544735183E-2</v>
      </c>
      <c r="R7" s="22"/>
    </row>
    <row r="8" spans="1:18" s="14" customFormat="1" ht="15.75" customHeight="1">
      <c r="A8" s="69"/>
      <c r="B8" s="70" t="s">
        <v>22</v>
      </c>
      <c r="C8" s="109">
        <v>0.91932950000000002</v>
      </c>
      <c r="D8" s="109">
        <v>0.78171109999999999</v>
      </c>
      <c r="E8" s="110">
        <v>0.741622</v>
      </c>
      <c r="F8" s="110">
        <v>0.62190719999999999</v>
      </c>
      <c r="G8" s="110">
        <v>1.252176</v>
      </c>
      <c r="H8" s="110">
        <v>1.0312680000000001</v>
      </c>
      <c r="I8" s="110">
        <v>0.65940240000000006</v>
      </c>
      <c r="J8" s="110">
        <v>1.5629090000000001</v>
      </c>
      <c r="K8" s="110">
        <v>1.093375</v>
      </c>
      <c r="L8" s="110">
        <v>1.4728589999999999</v>
      </c>
      <c r="M8" s="110">
        <v>1.259892</v>
      </c>
      <c r="N8" s="110">
        <v>0.68667389999999995</v>
      </c>
      <c r="O8" s="110">
        <v>1.1583730000000001</v>
      </c>
      <c r="P8" s="118">
        <v>148.89865340000003</v>
      </c>
      <c r="Q8" s="60"/>
      <c r="R8" s="22"/>
    </row>
    <row r="9" spans="1:18" s="14" customFormat="1" ht="15.75" customHeight="1">
      <c r="A9" s="72"/>
      <c r="B9" s="73" t="s">
        <v>23</v>
      </c>
      <c r="C9" s="111">
        <v>1.3372440000000001</v>
      </c>
      <c r="D9" s="111">
        <v>0.49741639999999998</v>
      </c>
      <c r="E9" s="111">
        <v>0.88308379999999997</v>
      </c>
      <c r="F9" s="111">
        <v>0.65410089999999999</v>
      </c>
      <c r="G9" s="111">
        <v>1.5092829999999999</v>
      </c>
      <c r="H9" s="111">
        <v>1.1596789999999999</v>
      </c>
      <c r="I9" s="111">
        <v>0.63856310000000005</v>
      </c>
      <c r="J9" s="111">
        <v>1.0710310000000001</v>
      </c>
      <c r="K9" s="112">
        <v>0.61796059999999997</v>
      </c>
      <c r="L9" s="112">
        <v>0.89447969999999999</v>
      </c>
      <c r="M9" s="112">
        <v>0.4962954</v>
      </c>
      <c r="N9" s="112">
        <v>0.64231190000000005</v>
      </c>
      <c r="O9" s="112">
        <v>1.8040849999999999</v>
      </c>
      <c r="P9" s="119">
        <v>100.51731190000001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2.4242159999999999</v>
      </c>
      <c r="D10" s="113">
        <v>2.7262599999999999</v>
      </c>
      <c r="E10" s="113">
        <v>2.1082103000000001</v>
      </c>
      <c r="F10" s="113">
        <v>3.367305</v>
      </c>
      <c r="G10" s="113">
        <v>2.3743735999999998</v>
      </c>
      <c r="H10" s="113">
        <v>1.8639595999999998</v>
      </c>
      <c r="I10" s="113">
        <v>2.8266419999999997</v>
      </c>
      <c r="J10" s="113">
        <v>3.5374189999999999</v>
      </c>
      <c r="K10" s="113">
        <v>2.24268</v>
      </c>
      <c r="L10" s="113">
        <v>1.9622789</v>
      </c>
      <c r="M10" s="113">
        <v>1.9003422999999999</v>
      </c>
      <c r="N10" s="113">
        <v>2.2066053000000001</v>
      </c>
      <c r="O10" s="113">
        <v>2.2095923000000002</v>
      </c>
      <c r="P10" s="117">
        <v>1215.127103399999</v>
      </c>
      <c r="Q10" s="62">
        <v>0.3374312671047528</v>
      </c>
      <c r="R10" s="22"/>
    </row>
    <row r="11" spans="1:18" s="14" customFormat="1" ht="15.75" customHeight="1">
      <c r="A11" s="69"/>
      <c r="B11" s="70" t="s">
        <v>22</v>
      </c>
      <c r="C11" s="109">
        <v>1.02461</v>
      </c>
      <c r="D11" s="109">
        <v>1.156244</v>
      </c>
      <c r="E11" s="109">
        <v>0.83562029999999998</v>
      </c>
      <c r="F11" s="109">
        <v>1.6139870000000001</v>
      </c>
      <c r="G11" s="109">
        <v>0.63911759999999995</v>
      </c>
      <c r="H11" s="109">
        <v>1.0386649999999999</v>
      </c>
      <c r="I11" s="109">
        <v>1.6536</v>
      </c>
      <c r="J11" s="109">
        <v>1.8733949999999999</v>
      </c>
      <c r="K11" s="109">
        <v>1.0528329999999999</v>
      </c>
      <c r="L11" s="109">
        <v>0.90914589999999995</v>
      </c>
      <c r="M11" s="109">
        <v>0.7272113</v>
      </c>
      <c r="N11" s="109">
        <v>0.69285929999999996</v>
      </c>
      <c r="O11" s="109">
        <v>0.66127429999999998</v>
      </c>
      <c r="P11" s="118">
        <v>853.98437219999948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1.3996059999999999</v>
      </c>
      <c r="D12" s="111">
        <v>1.5700160000000001</v>
      </c>
      <c r="E12" s="111">
        <v>1.2725900000000001</v>
      </c>
      <c r="F12" s="111">
        <v>1.7533179999999999</v>
      </c>
      <c r="G12" s="111">
        <v>1.7352559999999999</v>
      </c>
      <c r="H12" s="111">
        <v>0.82529459999999999</v>
      </c>
      <c r="I12" s="111">
        <v>1.1730419999999999</v>
      </c>
      <c r="J12" s="111">
        <v>1.6640239999999999</v>
      </c>
      <c r="K12" s="111">
        <v>1.1898470000000001</v>
      </c>
      <c r="L12" s="111">
        <v>1.0531330000000001</v>
      </c>
      <c r="M12" s="111">
        <v>1.1731309999999999</v>
      </c>
      <c r="N12" s="111">
        <v>1.513746</v>
      </c>
      <c r="O12" s="111">
        <v>1.5483180000000001</v>
      </c>
      <c r="P12" s="119">
        <v>361.14273119999973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3.0266739999999999</v>
      </c>
      <c r="D13" s="113">
        <v>2.0764626000000002</v>
      </c>
      <c r="E13" s="113">
        <v>3.1241379999999999</v>
      </c>
      <c r="F13" s="113">
        <v>2.5080229999999997</v>
      </c>
      <c r="G13" s="113">
        <v>3.0854900000000001</v>
      </c>
      <c r="H13" s="113">
        <v>2.6240670000000001</v>
      </c>
      <c r="I13" s="113">
        <v>2.611148</v>
      </c>
      <c r="J13" s="113">
        <v>4.1368309999999999</v>
      </c>
      <c r="K13" s="113">
        <v>3.1418590000000002</v>
      </c>
      <c r="L13" s="113">
        <v>1.6205311</v>
      </c>
      <c r="M13" s="113">
        <v>2.2636630000000002</v>
      </c>
      <c r="N13" s="113">
        <v>2.1815009999999999</v>
      </c>
      <c r="O13" s="113">
        <v>2.745447</v>
      </c>
      <c r="P13" s="117">
        <v>1308.2136664000002</v>
      </c>
      <c r="Q13" s="62">
        <v>0.36328067562804955</v>
      </c>
      <c r="R13" s="22"/>
    </row>
    <row r="14" spans="1:18" s="14" customFormat="1" ht="15.75" customHeight="1">
      <c r="A14" s="69"/>
      <c r="B14" s="70" t="s">
        <v>22</v>
      </c>
      <c r="C14" s="109">
        <v>1.696944</v>
      </c>
      <c r="D14" s="109">
        <v>0.76919760000000004</v>
      </c>
      <c r="E14" s="109">
        <v>1.6255109999999999</v>
      </c>
      <c r="F14" s="109">
        <v>1.115861</v>
      </c>
      <c r="G14" s="109">
        <v>1.0691679999999999</v>
      </c>
      <c r="H14" s="109">
        <v>1.529841</v>
      </c>
      <c r="I14" s="109">
        <v>1.0863290000000001</v>
      </c>
      <c r="J14" s="109">
        <v>2.095383</v>
      </c>
      <c r="K14" s="109">
        <v>1.7509330000000001</v>
      </c>
      <c r="L14" s="109">
        <v>0.92879370000000006</v>
      </c>
      <c r="M14" s="109">
        <v>1.190582</v>
      </c>
      <c r="N14" s="109">
        <v>0.54877699999999996</v>
      </c>
      <c r="O14" s="109">
        <v>1.2075050000000001</v>
      </c>
      <c r="P14" s="118">
        <v>958.88919089999968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1.3297300000000001</v>
      </c>
      <c r="D15" s="111">
        <v>1.3072649999999999</v>
      </c>
      <c r="E15" s="111">
        <v>1.4986269999999999</v>
      </c>
      <c r="F15" s="111">
        <v>1.3921619999999999</v>
      </c>
      <c r="G15" s="111">
        <v>2.0163220000000002</v>
      </c>
      <c r="H15" s="111">
        <v>1.0942259999999999</v>
      </c>
      <c r="I15" s="111">
        <v>1.5248189999999999</v>
      </c>
      <c r="J15" s="111">
        <v>2.0414479999999999</v>
      </c>
      <c r="K15" s="112">
        <v>1.3909260000000001</v>
      </c>
      <c r="L15" s="112">
        <v>0.69173739999999995</v>
      </c>
      <c r="M15" s="112">
        <v>1.073081</v>
      </c>
      <c r="N15" s="112">
        <v>1.6327240000000001</v>
      </c>
      <c r="O15" s="112">
        <v>1.5379419999999999</v>
      </c>
      <c r="P15" s="119">
        <v>349.32447549999989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1.8997707000000001</v>
      </c>
      <c r="D16" s="113">
        <v>2.0835423</v>
      </c>
      <c r="E16" s="113">
        <v>0.80708390000000008</v>
      </c>
      <c r="F16" s="113">
        <v>1.2473656</v>
      </c>
      <c r="G16" s="113">
        <v>1.2809279</v>
      </c>
      <c r="H16" s="113">
        <v>0.84038919999999995</v>
      </c>
      <c r="I16" s="113">
        <v>1.8379581</v>
      </c>
      <c r="J16" s="113">
        <v>1.3766259999999999</v>
      </c>
      <c r="K16" s="108">
        <v>2.155907</v>
      </c>
      <c r="L16" s="108">
        <v>0.99346010000000007</v>
      </c>
      <c r="M16" s="108">
        <v>1.3908612</v>
      </c>
      <c r="N16" s="108">
        <v>1.7554356</v>
      </c>
      <c r="O16" s="108">
        <v>0.98268310000000003</v>
      </c>
      <c r="P16" s="117">
        <v>828.35324450000007</v>
      </c>
      <c r="Q16" s="62">
        <v>0.23002719972246188</v>
      </c>
      <c r="R16" s="22"/>
    </row>
    <row r="17" spans="1:18" s="14" customFormat="1" ht="15.75" customHeight="1">
      <c r="A17" s="69"/>
      <c r="B17" s="70" t="s">
        <v>22</v>
      </c>
      <c r="C17" s="109">
        <v>0.43007970000000001</v>
      </c>
      <c r="D17" s="109">
        <v>0.75508129999999996</v>
      </c>
      <c r="E17" s="109">
        <v>0.30370069999999999</v>
      </c>
      <c r="F17" s="109">
        <v>0.73944949999999998</v>
      </c>
      <c r="G17" s="109">
        <v>0.62155680000000002</v>
      </c>
      <c r="H17" s="109">
        <v>0.38654709999999998</v>
      </c>
      <c r="I17" s="109">
        <v>1.1442950000000001</v>
      </c>
      <c r="J17" s="109">
        <v>0.70960639999999997</v>
      </c>
      <c r="K17" s="110">
        <v>1.081118</v>
      </c>
      <c r="L17" s="110">
        <v>0.49639820000000001</v>
      </c>
      <c r="M17" s="110">
        <v>0.76462770000000002</v>
      </c>
      <c r="N17" s="110">
        <v>0.77078360000000001</v>
      </c>
      <c r="O17" s="110">
        <v>0.35265049999999998</v>
      </c>
      <c r="P17" s="118">
        <v>592.29896480000002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1.4696910000000001</v>
      </c>
      <c r="D18" s="114">
        <v>1.3284609999999999</v>
      </c>
      <c r="E18" s="114">
        <v>0.50338320000000003</v>
      </c>
      <c r="F18" s="114">
        <v>0.50791609999999998</v>
      </c>
      <c r="G18" s="114">
        <v>0.65937109999999999</v>
      </c>
      <c r="H18" s="114">
        <v>0.45384210000000003</v>
      </c>
      <c r="I18" s="114">
        <v>0.69366309999999998</v>
      </c>
      <c r="J18" s="114">
        <v>0.66701960000000005</v>
      </c>
      <c r="K18" s="115">
        <v>1.074789</v>
      </c>
      <c r="L18" s="115">
        <v>0.4970619</v>
      </c>
      <c r="M18" s="115">
        <v>0.6262335</v>
      </c>
      <c r="N18" s="115">
        <v>0.98465199999999997</v>
      </c>
      <c r="O18" s="115">
        <v>0.63003260000000005</v>
      </c>
      <c r="P18" s="120">
        <v>236.05427970000011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9.6072342000000006</v>
      </c>
      <c r="D19" s="107">
        <v>8.1653924</v>
      </c>
      <c r="E19" s="107">
        <v>7.6641379999999995</v>
      </c>
      <c r="F19" s="107">
        <v>8.3987017000000002</v>
      </c>
      <c r="G19" s="107">
        <v>9.5022504999999988</v>
      </c>
      <c r="H19" s="107">
        <v>7.5193627999999997</v>
      </c>
      <c r="I19" s="107">
        <v>8.5737136000000014</v>
      </c>
      <c r="J19" s="107">
        <v>11.684816</v>
      </c>
      <c r="K19" s="107">
        <v>9.2517815999999993</v>
      </c>
      <c r="L19" s="107">
        <v>6.9436087999999998</v>
      </c>
      <c r="M19" s="113">
        <v>7.311053900000001</v>
      </c>
      <c r="N19" s="113">
        <v>7.4725276999999997</v>
      </c>
      <c r="O19" s="113">
        <v>8.9001804</v>
      </c>
      <c r="P19" s="117">
        <v>3601.1099796000012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4.0709632000000004</v>
      </c>
      <c r="D20" s="109">
        <v>3.462234</v>
      </c>
      <c r="E20" s="109">
        <v>3.5064539999999997</v>
      </c>
      <c r="F20" s="109">
        <v>4.0912047000000005</v>
      </c>
      <c r="G20" s="109">
        <v>3.5820183999999999</v>
      </c>
      <c r="H20" s="109">
        <v>3.9863211000000001</v>
      </c>
      <c r="I20" s="109">
        <v>4.5436264000000008</v>
      </c>
      <c r="J20" s="109">
        <v>6.2412934</v>
      </c>
      <c r="K20" s="109">
        <v>4.9782589999999995</v>
      </c>
      <c r="L20" s="109">
        <v>3.8071967999999998</v>
      </c>
      <c r="M20" s="109">
        <v>3.9423130000000004</v>
      </c>
      <c r="N20" s="109">
        <v>2.6990938</v>
      </c>
      <c r="O20" s="109">
        <v>3.3798028000000002</v>
      </c>
      <c r="P20" s="118">
        <v>2554.0711812999975</v>
      </c>
      <c r="Q20" s="62">
        <v>0.70924553700625792</v>
      </c>
      <c r="R20" s="22"/>
    </row>
    <row r="21" spans="1:18" s="14" customFormat="1" ht="15.75" customHeight="1" thickBot="1">
      <c r="A21" s="76"/>
      <c r="B21" s="77" t="s">
        <v>23</v>
      </c>
      <c r="C21" s="116">
        <v>5.5362710000000002</v>
      </c>
      <c r="D21" s="116">
        <v>4.7031583999999995</v>
      </c>
      <c r="E21" s="116">
        <v>4.1576839999999997</v>
      </c>
      <c r="F21" s="116">
        <v>4.3074969999999997</v>
      </c>
      <c r="G21" s="116">
        <v>5.9202320999999998</v>
      </c>
      <c r="H21" s="116">
        <v>3.5330417000000001</v>
      </c>
      <c r="I21" s="116">
        <v>4.0300871999999996</v>
      </c>
      <c r="J21" s="116">
        <v>5.4435225999999997</v>
      </c>
      <c r="K21" s="116">
        <v>4.2735225999999997</v>
      </c>
      <c r="L21" s="116">
        <v>3.136412</v>
      </c>
      <c r="M21" s="116">
        <v>3.3687409000000001</v>
      </c>
      <c r="N21" s="116">
        <v>4.7734338999999997</v>
      </c>
      <c r="O21" s="116">
        <v>5.5203775999999998</v>
      </c>
      <c r="P21" s="121">
        <v>1047.0387983000003</v>
      </c>
      <c r="Q21" s="64">
        <v>0.29075446299374108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3.8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3.8">
      <c r="A25" s="65" t="str">
        <f>+'Retiros25%| Evol Num'!A24</f>
        <v>Información actualizada al 31 de octubre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2024-12-02T16:57:00Z</dcterms:modified>
</cp:coreProperties>
</file>