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6CA51F46-B878-4279-974B-D5384BF66ECD}" xr6:coauthVersionLast="47" xr6:coauthVersionMax="47" xr10:uidLastSave="{00000000-0000-0000-0000-000000000000}"/>
  <bookViews>
    <workbookView xWindow="-108" yWindow="-108" windowWidth="23256" windowHeight="14016" xr2:uid="{D215F422-2C3C-4861-9C3C-D175207A7B6F}"/>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_xleta.IF" hidden="1">#NAME?</definedName>
    <definedName name="A_IMPRESIÓN_IM">#REF!</definedName>
    <definedName name="_xlnm.Print_Area" localSheetId="3">'1'!$A$1:$AO$142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'18'!$A$1:$K$33</definedName>
    <definedName name="_xlnm.Print_Area" localSheetId="4">'2'!$A$1:$AO$80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[29]Datos!$D$4</definedName>
    <definedName name="Fecha" localSheetId="15">[21]Datos!$D$4</definedName>
    <definedName name="Fecha" localSheetId="16">[21]Datos!$D$4</definedName>
    <definedName name="Fecha" localSheetId="23">[39]Datos!$D$4</definedName>
    <definedName name="fecha" localSheetId="27">#REF!</definedName>
    <definedName name="fecha" localSheetId="28">#REF!</definedName>
    <definedName name="fecha" localSheetId="29">#REF!</definedName>
    <definedName name="fecha" localSheetId="37">#REF!</definedName>
    <definedName name="Fecha" localSheetId="39">[24]Datos!$D$4</definedName>
    <definedName name="Fecha" localSheetId="41">[21]Datos!$D$4</definedName>
    <definedName name="fecha" localSheetId="10">#REF!</definedName>
    <definedName name="fecha" localSheetId="11">#REF!</definedName>
    <definedName name="Fecha">[8]Datos!$D$4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#REF!</definedName>
    <definedName name="Inicio" localSheetId="28">#REF!</definedName>
    <definedName name="Inicio" localSheetId="29">#REF!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#REF!</definedName>
    <definedName name="periodo" localSheetId="28">#REF!</definedName>
    <definedName name="periodo" localSheetId="29">#REF!</definedName>
    <definedName name="periodo" localSheetId="37">#REF!</definedName>
    <definedName name="periodo" localSheetId="10">#REF!</definedName>
    <definedName name="periodo" localSheetId="11">#REF!</definedName>
    <definedName name="Periodo">'[5]05-BG'!$B$3</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<sst xmlns="http://schemas.openxmlformats.org/spreadsheetml/2006/main" count="6099" uniqueCount="1413">
  <si>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</si>
  <si>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</si>
  <si>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</si>
  <si>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</si>
  <si>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</si>
  <si>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</si>
  <si>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</si>
  <si>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</si>
  <si>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</si>
  <si>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</si>
  <si>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</si>
  <si>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</si>
  <si>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</si>
  <si>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</si>
  <si>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</si>
  <si>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</si>
  <si>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</si>
  <si>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</si>
  <si>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</si>
  <si>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</si>
  <si>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</si>
  <si>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</si>
  <si>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</si>
  <si>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</si>
  <si>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</si>
  <si>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</si>
  <si>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</si>
  <si>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</si>
  <si>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</si>
  <si>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</si>
  <si>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</si>
  <si>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</si>
  <si>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</si>
  <si>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</si>
  <si>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</si>
  <si>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</si>
  <si>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Surgir</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</si>
  <si>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</si>
  <si>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</si>
  <si>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</si>
  <si>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</si>
  <si>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</si>
  <si>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</si>
  <si>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</si>
  <si>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</si>
  <si>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</si>
  <si>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</si>
  <si>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</si>
  <si>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</si>
  <si>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</si>
  <si>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</si>
  <si>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</si>
  <si>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</si>
  <si>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</si>
  <si>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</si>
  <si>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</si>
  <si>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</si>
  <si>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t>Financiera Credinka</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</si>
  <si>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</si>
  <si>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</si>
  <si>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</si>
  <si>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</si>
  <si>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</si>
  <si>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</si>
  <si>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</si>
  <si>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</si>
  <si>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</si>
  <si>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</si>
  <si>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</si>
  <si>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</si>
  <si>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</si>
  <si>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</si>
  <si>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</si>
  <si>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</si>
  <si>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</si>
  <si>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</si>
  <si>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</si>
  <si>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</si>
  <si>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</si>
  <si>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</si>
  <si>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</si>
  <si>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</si>
  <si>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</si>
  <si>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</si>
  <si>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</si>
  <si>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</si>
  <si>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</si>
  <si>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</si>
  <si>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</si>
  <si>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</si>
  <si>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</si>
  <si>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</si>
  <si>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</si>
  <si>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</si>
  <si>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</si>
  <si>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</si>
  <si>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</si>
  <si>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</si>
  <si>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</si>
  <si>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</si>
  <si>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</si>
  <si>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</si>
  <si>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</si>
  <si>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</si>
  <si>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</si>
  <si>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</si>
  <si>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</si>
  <si>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</si>
  <si>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</si>
  <si>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</si>
  <si>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</si>
  <si>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</si>
  <si>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</si>
  <si>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</si>
  <si>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</si>
  <si>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</si>
  <si>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</si>
  <si>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</si>
  <si>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</si>
  <si>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</si>
  <si>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</si>
  <si>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</si>
  <si>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</si>
  <si>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</si>
  <si>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Tarma</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</si>
  <si>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</si>
  <si>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</si>
  <si>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</si>
  <si>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</si>
  <si>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</si>
  <si>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</si>
  <si>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</si>
  <si>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</si>
  <si>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</si>
  <si>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</si>
  <si>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</si>
  <si>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</si>
  <si>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</si>
  <si>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</si>
  <si>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</si>
  <si>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</si>
  <si>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</si>
  <si>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</si>
  <si>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</si>
  <si>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</si>
  <si>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</si>
  <si>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</si>
  <si>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</si>
  <si>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</si>
  <si>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</si>
  <si>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</si>
  <si>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</si>
  <si>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</si>
  <si>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</si>
  <si>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</si>
  <si>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</si>
  <si>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</si>
  <si>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</si>
  <si>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</si>
  <si>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</si>
  <si>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</si>
  <si>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</si>
  <si>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</si>
  <si>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</si>
  <si>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</si>
  <si>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</si>
  <si>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</si>
  <si>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</si>
  <si>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</si>
  <si>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</si>
  <si>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</si>
  <si>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</si>
  <si>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</si>
  <si>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</si>
  <si>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</si>
  <si>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</si>
  <si>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</si>
  <si>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</si>
  <si>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</si>
  <si>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</si>
  <si>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</si>
  <si>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</si>
  <si>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</si>
  <si>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</si>
  <si>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</si>
  <si>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</si>
  <si>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</si>
  <si>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</si>
  <si>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</si>
  <si>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</si>
  <si>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</si>
  <si>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</si>
  <si>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</si>
  <si>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</si>
  <si>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</si>
  <si>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</si>
  <si>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</si>
  <si>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</si>
  <si>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</si>
  <si>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</si>
  <si>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</si>
  <si>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</si>
  <si>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</si>
  <si>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</si>
  <si>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</si>
  <si>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</si>
  <si>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</si>
  <si>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</si>
  <si>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</si>
  <si>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</si>
  <si>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</si>
  <si>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</si>
  <si>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</si>
  <si>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</si>
  <si>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</si>
  <si>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</si>
  <si>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</si>
  <si>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Marcavelica</t>
  </si>
  <si>
    <t>Mancora</t>
  </si>
  <si>
    <t>Coronel Gregorio Albarracín L</t>
  </si>
  <si>
    <t>FINANCIERA CONFIANZA</t>
  </si>
  <si>
    <t>Chachapoyas</t>
  </si>
  <si>
    <t>Moro</t>
  </si>
  <si>
    <t>Andahuaylas</t>
  </si>
  <si>
    <t>La Joya</t>
  </si>
  <si>
    <t>Uraca</t>
  </si>
  <si>
    <t>Chivay</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</si>
  <si>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</si>
  <si>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</si>
  <si>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</si>
  <si>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</si>
  <si>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</si>
  <si>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</si>
  <si>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</si>
  <si>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</si>
  <si>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</si>
  <si>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</si>
  <si>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</si>
  <si>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</si>
  <si>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</si>
  <si>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</si>
  <si>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</si>
  <si>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</si>
  <si>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</si>
  <si>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</si>
  <si>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</si>
  <si>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</si>
  <si>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</si>
  <si>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</si>
  <si>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</si>
  <si>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</si>
  <si>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</si>
  <si>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</si>
  <si>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</si>
  <si>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</si>
  <si>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</si>
  <si>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</si>
  <si>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</si>
  <si>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</si>
  <si>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</si>
  <si>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</si>
  <si>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</si>
  <si>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</si>
  <si>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</si>
  <si>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</si>
  <si>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</si>
  <si>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</si>
  <si>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</si>
  <si>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</si>
  <si>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</si>
  <si>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</si>
  <si>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</si>
  <si>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</si>
  <si>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</si>
  <si>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</si>
  <si>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</si>
  <si>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</si>
  <si>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</si>
  <si>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</si>
  <si>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</si>
  <si>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</si>
  <si>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</si>
  <si>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</si>
  <si>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</si>
  <si>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</si>
  <si>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</si>
  <si>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</si>
  <si>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</si>
  <si>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</si>
  <si>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</si>
  <si>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</si>
  <si>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</si>
  <si>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Chancay</t>
  </si>
  <si>
    <t>Mariscal Caceres</t>
  </si>
  <si>
    <t>Juanjui</t>
  </si>
  <si>
    <t>Tocache</t>
  </si>
  <si>
    <t>Zarumilla</t>
  </si>
  <si>
    <t>Aguas Verdes</t>
  </si>
  <si>
    <t>FINANCIERA QAPAQ</t>
  </si>
  <si>
    <t>La Molina</t>
  </si>
  <si>
    <t>Magdalena del Mar</t>
  </si>
  <si>
    <t>FINANC. PROEMPRESA</t>
  </si>
  <si>
    <t>Chincheros</t>
  </si>
  <si>
    <t>Anco-Huallo</t>
  </si>
  <si>
    <t>Yura</t>
  </si>
  <si>
    <t>Orcopampa</t>
  </si>
  <si>
    <t>La Mar</t>
  </si>
  <si>
    <t>Ayna</t>
  </si>
  <si>
    <t>Lucanas</t>
  </si>
  <si>
    <t>Puquio</t>
  </si>
  <si>
    <t>Sucre</t>
  </si>
  <si>
    <t>Querobamba</t>
  </si>
  <si>
    <t>Pichari</t>
  </si>
  <si>
    <t>Acobamba</t>
  </si>
  <si>
    <t>Paucara</t>
  </si>
  <si>
    <t>Mazamari</t>
  </si>
  <si>
    <t>Canta</t>
  </si>
  <si>
    <t>MITSUI AUTO FINANCE</t>
  </si>
  <si>
    <t>FINANCIERA OH</t>
  </si>
  <si>
    <t>Yanahuara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</si>
  <si>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</si>
  <si>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</si>
  <si>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</si>
  <si>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</si>
  <si>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</si>
  <si>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</si>
  <si>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</si>
  <si>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</si>
  <si>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</si>
  <si>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</si>
  <si>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</si>
  <si>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</si>
  <si>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</si>
  <si>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</si>
  <si>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</si>
  <si>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</si>
  <si>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</si>
  <si>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</si>
  <si>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</si>
  <si>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</si>
  <si>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</si>
  <si>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</si>
  <si>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</si>
  <si>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</si>
  <si>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</si>
  <si>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</si>
  <si>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</si>
  <si>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</si>
  <si>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</si>
  <si>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</si>
  <si>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</si>
  <si>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</si>
  <si>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</si>
  <si>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</si>
  <si>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</si>
  <si>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</si>
  <si>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</si>
  <si>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</si>
  <si>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</si>
  <si>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</si>
  <si>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</si>
  <si>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</si>
  <si>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</si>
  <si>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</si>
  <si>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</si>
  <si>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</si>
  <si>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</si>
  <si>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</si>
  <si>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</si>
  <si>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</si>
  <si>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</si>
  <si>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</si>
  <si>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r>
      <t>Nuevos créditos corporativos, a grandes, medianas, pequeñas y a micro empresas por sector económico</t>
    </r>
    <r>
      <rPr>
        <vertAlign val="superscript"/>
        <sz val="22"/>
        <rFont val="Times New Roman"/>
        <family val="1"/>
      </rPr>
      <t>1/</t>
    </r>
    <r>
      <rPr>
        <sz val="22"/>
        <rFont val="Times New Roman"/>
        <family val="1"/>
      </rPr>
      <t xml:space="preserve"> y Empresa Financiera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</si>
  <si>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</si>
  <si>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</si>
  <si>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</si>
  <si>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</si>
  <si>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</si>
  <si>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</si>
  <si>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</si>
  <si>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</si>
  <si>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</si>
  <si>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1/  A partir de julio del 2024, se modificó el Anexo 3 para que considere las secciones y divisiones adoptadas por INEI en la revisión 4 del CIIU, por lo que la lista de sectores y su agrupamiento han variado.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</si>
  <si>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</si>
  <si>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</si>
  <si>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</si>
  <si>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</si>
  <si>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</si>
  <si>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</si>
  <si>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</si>
  <si>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</si>
  <si>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</si>
  <si>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</si>
  <si>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</si>
  <si>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</si>
  <si>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</si>
  <si>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</si>
  <si>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</si>
  <si>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</si>
  <si>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</si>
  <si>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</si>
  <si>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</si>
  <si>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</si>
  <si>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</si>
  <si>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</si>
  <si>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</si>
  <si>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</si>
  <si>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</si>
  <si>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</si>
  <si>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</si>
  <si>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</si>
  <si>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</si>
  <si>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</si>
  <si>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</si>
  <si>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</si>
  <si>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</si>
  <si>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</si>
  <si>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</si>
  <si>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</si>
  <si>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</si>
  <si>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</si>
  <si>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</si>
  <si>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</si>
  <si>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</si>
  <si>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</si>
  <si>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</si>
  <si>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</si>
  <si>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</si>
  <si>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</si>
  <si>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</si>
  <si>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</si>
  <si>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</si>
  <si>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</si>
  <si>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</si>
  <si>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</si>
  <si>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</si>
  <si>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</si>
  <si>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</si>
  <si>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</si>
  <si>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3.709</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</si>
  <si>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</si>
  <si>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</si>
  <si>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</si>
  <si>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</si>
  <si>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</si>
  <si>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</si>
  <si>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</si>
  <si>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</si>
  <si>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</si>
  <si>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</si>
  <si>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</si>
  <si>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</si>
  <si>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</si>
  <si>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</si>
  <si>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</si>
  <si>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</si>
  <si>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</si>
  <si>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</si>
  <si>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</si>
  <si>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</si>
  <si>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</si>
  <si>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</si>
  <si>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</si>
  <si>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</si>
  <si>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</si>
  <si>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</si>
  <si>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</si>
  <si>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</si>
  <si>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</si>
  <si>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</si>
  <si>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</si>
  <si>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</si>
  <si>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</si>
  <si>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</si>
  <si>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</si>
  <si>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</si>
  <si>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</si>
  <si>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</si>
  <si>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</si>
  <si>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</si>
  <si>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</si>
  <si>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</si>
  <si>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</si>
  <si>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</si>
  <si>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</si>
  <si>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</si>
  <si>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</si>
  <si>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</si>
  <si>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</si>
  <si>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</si>
  <si>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</si>
  <si>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</si>
  <si>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 No se presenta la información de Financiera Credinka S.A. dado que mediante la Resolución SBS N° 3341-2024 del 19/09/2024, esta Superintendencia sometió a régimen de intervención a la Financiera por haber incurrido en la causal establecida en el numeral 4 del artículo 104 de la Ley General del Sistema Financiero y del Sistema de Seguros y Orgánica de la Superintendencia de Banca y Seguros - Ley N° 26702 y sus modificatorias. Mediante la Resolución SBS N° 03376-2024 del 20/09/2024, se declaró la disolución e inicio de liquidación de la Financiera Credinka S.A. en intervención, sometida a Régimen Especial Transitorio.</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</si>
  <si>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</si>
  <si>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</si>
  <si>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</si>
  <si>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</si>
  <si>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</si>
  <si>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</si>
  <si>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</si>
  <si>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</si>
  <si>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</si>
  <si>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</si>
  <si>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</si>
  <si>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</si>
  <si>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</si>
  <si>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</si>
  <si>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</si>
  <si>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</si>
  <si>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</si>
  <si>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</si>
  <si>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</si>
  <si>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</si>
  <si>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</si>
  <si>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</si>
  <si>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</si>
  <si>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</si>
  <si>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</si>
  <si>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</si>
  <si>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</si>
  <si>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</si>
  <si>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</si>
  <si>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</si>
  <si>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</si>
  <si>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</si>
  <si>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</si>
  <si>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</si>
  <si>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</si>
  <si>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</si>
  <si>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</si>
  <si>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</si>
  <si>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</si>
  <si>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</si>
  <si>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</si>
  <si>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</si>
  <si>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</si>
  <si>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</si>
  <si>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</si>
  <si>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</si>
  <si>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</si>
  <si>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</si>
  <si>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</si>
  <si>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</si>
  <si>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</si>
  <si>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</si>
  <si>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</si>
  <si>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Empresas*</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</si>
  <si>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</si>
  <si>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</si>
  <si>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</si>
  <si>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</si>
  <si>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</si>
  <si>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</si>
  <si>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</si>
  <si>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</si>
  <si>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</si>
  <si>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</si>
  <si>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</si>
  <si>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</si>
  <si>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</si>
  <si>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</si>
  <si>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</si>
  <si>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</si>
  <si>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</si>
  <si>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</si>
  <si>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</si>
  <si>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</si>
  <si>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</si>
  <si>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</si>
  <si>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</si>
  <si>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</si>
  <si>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</si>
  <si>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</si>
  <si>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</si>
  <si>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</si>
  <si>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</si>
  <si>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</si>
  <si>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</si>
  <si>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</si>
  <si>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</si>
  <si>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</si>
  <si>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</si>
  <si>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</si>
  <si>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</si>
  <si>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</si>
  <si>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</si>
  <si>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</si>
  <si>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</si>
  <si>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</si>
  <si>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</si>
  <si>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</si>
  <si>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</si>
  <si>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</si>
  <si>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</si>
  <si>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</si>
  <si>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</si>
  <si>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</si>
  <si>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</si>
  <si>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</si>
  <si>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</si>
  <si>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</si>
  <si>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</si>
  <si>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</si>
  <si>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</si>
  <si>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</si>
  <si>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</si>
  <si>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</si>
  <si>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</si>
  <si>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</si>
  <si>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</si>
  <si>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</si>
  <si>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</si>
  <si>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</si>
  <si>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</si>
  <si>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</si>
  <si>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</si>
  <si>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</si>
  <si>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</si>
  <si>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</si>
  <si>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</si>
  <si>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</si>
  <si>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</si>
  <si>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</si>
  <si>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</si>
  <si>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</si>
  <si>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</si>
  <si>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</si>
  <si>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</si>
  <si>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</si>
  <si>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</si>
  <si>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</si>
  <si>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</si>
  <si>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</si>
  <si>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</si>
  <si>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</si>
  <si>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</si>
  <si>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</si>
  <si>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</si>
  <si>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</si>
  <si>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</si>
  <si>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</si>
  <si>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</si>
  <si>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</si>
  <si>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</si>
  <si>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</si>
  <si>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</si>
  <si>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</si>
  <si>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</si>
  <si>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</si>
  <si>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</si>
  <si>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</si>
  <si>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</si>
  <si>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</si>
  <si>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</si>
  <si>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</si>
  <si>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</si>
  <si>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</si>
  <si>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</si>
  <si>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</si>
  <si>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</si>
  <si>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</si>
  <si>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</si>
  <si>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</si>
  <si>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</si>
  <si>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</si>
  <si>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</si>
  <si>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</si>
  <si>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</si>
  <si>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</si>
  <si>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</si>
  <si>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</si>
  <si>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</si>
  <si>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</si>
  <si>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</si>
  <si>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</si>
  <si>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</si>
  <si>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</si>
  <si>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</si>
  <si>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</si>
  <si>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</si>
  <si>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</si>
  <si>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</si>
  <si>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</si>
  <si>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</si>
  <si>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</si>
  <si>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</si>
  <si>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</si>
  <si>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</si>
  <si>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</si>
  <si>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</si>
  <si>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</si>
  <si>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</si>
  <si>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</si>
  <si>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</si>
  <si>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</si>
  <si>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</si>
  <si>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</si>
  <si>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</si>
  <si>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</si>
  <si>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</si>
  <si>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</si>
  <si>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TOTAL EMPRESAS FINANCIERAS *</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</si>
  <si>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</si>
  <si>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</si>
  <si>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</si>
  <si>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</si>
  <si>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</si>
  <si>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</si>
  <si>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</si>
  <si>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</si>
  <si>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 No se presenta la información de Financiera Credinka S.A. dado que mediante la Resolución SBS N° 3341-2024 del 19/09/2024, esta Superintendencia sometió a régimen de intervención a la Financiera por haber incurrido en la causal establecida en el numeral 4 del artículo 104 de la Ley General del Sistema Financiero y del Sistema de Seguros y Orgánica de la Superintendencia de Banca y Seguros - Ley N° 26702 y sus modificatorias. Mediante la Resolución SBS N° 03376-2024 del 20/09/2024, se declaró la disolución e inicio de liquidación de la Financiera Credinka S.A. en intervención, sometida a Régimen Especial Transitorio.</t>
  </si>
  <si>
    <t>Indicadores Financieros por Empresa Financiera</t>
  </si>
  <si>
    <t>( En porcentaje )</t>
  </si>
  <si>
    <t>Total Empresas Financieras**</t>
  </si>
  <si>
    <t>SOLVENCIA</t>
  </si>
  <si>
    <t>Ratio de Capital Global (al 31/08/2024)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</si>
  <si>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</si>
  <si>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</si>
  <si>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</si>
  <si>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</si>
  <si>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</si>
  <si>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</si>
  <si>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</si>
  <si>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</si>
  <si>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n.d.</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</si>
  <si>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</si>
  <si>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</si>
  <si>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</si>
  <si>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</si>
  <si>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</si>
  <si>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</si>
  <si>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</si>
  <si>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</si>
  <si>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</si>
  <si>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</si>
  <si>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</si>
  <si>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</si>
  <si>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</si>
  <si>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</si>
  <si>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</si>
  <si>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</si>
  <si>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 No se presenta la información de Financiera Credinka S.A. dado que mediante la Resolución SBS N° 3341-2024 del 19/09/2024, esta Superintendencia sometió a régimen de intervención a la Financiera por haber incurrido en la causal establecida en el numeral 4 del artículo 104 de la Ley General del Sistema Financiero y del Sistema de Seguros y Orgánica de la Superintendencia de Banca y Seguros - Ley N° 26702 y sus modificatorias. Mediante la Resolución SBS N° 03376-2024 del 20/09/2024, se declaró la disolución e inicio de liquidación de la Financiera Credinka S.A. en intervención, sometida a Régimen Especial Transitorio.</t>
  </si>
  <si>
    <t>Financiera TFC S.A.</t>
  </si>
  <si>
    <t>Financiera Edyficar</t>
  </si>
  <si>
    <t xml:space="preserve">Financiera Universal </t>
  </si>
  <si>
    <t xml:space="preserve">Financiera UNO </t>
  </si>
  <si>
    <t xml:space="preserve">Amérika Financiera </t>
  </si>
  <si>
    <t>Total Empresas Financieras</t>
  </si>
  <si>
    <t>Personal Según Categoría Laboral por Empresa Financiera</t>
  </si>
  <si>
    <t>(En número de personas)</t>
  </si>
  <si>
    <t>Gerentes</t>
  </si>
  <si>
    <t>Funcionarios</t>
  </si>
  <si>
    <t>Empleados</t>
  </si>
  <si>
    <t>Total*</t>
  </si>
  <si>
    <t>Créditos Directos y Número de Deudores de las Empresas Financieras</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</si>
  <si>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</si>
  <si>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</si>
  <si>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</si>
  <si>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</si>
  <si>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</si>
  <si>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</si>
  <si>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</si>
  <si>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</si>
  <si>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</si>
  <si>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</si>
  <si>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</si>
  <si>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</si>
  <si>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</si>
  <si>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</si>
  <si>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</si>
  <si>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</si>
  <si>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</si>
  <si>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</si>
  <si>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</si>
  <si>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</si>
  <si>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</si>
  <si>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</si>
  <si>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</si>
  <si>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</si>
  <si>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</si>
  <si>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</si>
  <si>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</si>
  <si>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</si>
  <si>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</si>
  <si>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</si>
  <si>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</si>
  <si>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</si>
  <si>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</si>
  <si>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</si>
  <si>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</si>
  <si>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</si>
  <si>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</si>
  <si>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</si>
  <si>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</si>
  <si>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</si>
  <si>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</si>
  <si>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</si>
  <si>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</si>
  <si>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</si>
  <si>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</si>
  <si>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</si>
  <si>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</si>
  <si>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</si>
  <si>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</si>
  <si>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</si>
  <si>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</si>
  <si>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</si>
  <si>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</si>
  <si>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</si>
  <si>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</si>
  <si>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</si>
  <si>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</si>
  <si>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</si>
  <si>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</si>
  <si>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</si>
  <si>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</si>
  <si>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</si>
  <si>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</si>
  <si>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</si>
  <si>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</si>
  <si>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</si>
  <si>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</si>
  <si>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</si>
  <si>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</si>
  <si>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</si>
  <si>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</si>
  <si>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</si>
  <si>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</si>
  <si>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</si>
  <si>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</si>
  <si>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</si>
  <si>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</si>
  <si>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</si>
  <si>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</si>
  <si>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</si>
  <si>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</si>
  <si>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</si>
  <si>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</si>
  <si>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</si>
  <si>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</si>
  <si>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</si>
  <si>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</si>
  <si>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</si>
  <si>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</si>
  <si>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</si>
  <si>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</si>
  <si>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</si>
  <si>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</si>
  <si>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</si>
  <si>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</si>
  <si>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</si>
  <si>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</si>
  <si>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</si>
  <si>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</si>
  <si>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</si>
  <si>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</si>
  <si>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</si>
  <si>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</si>
  <si>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</si>
  <si>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</si>
  <si>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</si>
  <si>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</si>
  <si>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</si>
  <si>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</si>
  <si>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</si>
  <si>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</si>
  <si>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</si>
  <si>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</si>
  <si>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</si>
  <si>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</si>
  <si>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</si>
  <si>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</si>
  <si>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</si>
  <si>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</si>
  <si>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</si>
  <si>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</si>
  <si>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</si>
  <si>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</si>
  <si>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</si>
  <si>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</si>
  <si>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</si>
  <si>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</si>
  <si>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</si>
  <si>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</si>
  <si>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</si>
  <si>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</si>
  <si>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</si>
  <si>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</si>
  <si>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</si>
  <si>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</si>
  <si>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</si>
  <si>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</si>
  <si>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</si>
  <si>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</si>
  <si>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</si>
  <si>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</si>
  <si>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</si>
  <si>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Electricidad, Gas, Vapor y Aire Acondicionado</t>
  </si>
  <si>
    <t>Agua, Gestión de Desechos y Descontaminación</t>
  </si>
  <si>
    <t>Construcción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</si>
  <si>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</si>
  <si>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</si>
  <si>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</si>
  <si>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</si>
  <si>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</si>
  <si>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</si>
  <si>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</si>
  <si>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</si>
  <si>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Enseñanza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</si>
  <si>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</si>
  <si>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</si>
  <si>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</si>
  <si>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</si>
  <si>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</si>
  <si>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</si>
  <si>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</si>
  <si>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</si>
  <si>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</si>
  <si>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</si>
  <si>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</si>
  <si>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</si>
  <si>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</si>
  <si>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</si>
  <si>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</si>
  <si>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</si>
  <si>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</si>
  <si>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</si>
  <si>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</si>
  <si>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Setiembre de 2024</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</si>
  <si>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</si>
  <si>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</si>
  <si>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</si>
  <si>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</si>
  <si>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</si>
  <si>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</si>
  <si>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</si>
  <si>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</si>
  <si>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 Con Resolucion SBS N° 169-2024 de fecha 17.01.2024, se autorizó el funcionamiento de Financiera Surgir, la que comunica el inicio de sus operaciones desde el 15.04.2024.</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</si>
  <si>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</si>
  <si>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</si>
  <si>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</si>
  <si>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</si>
  <si>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</si>
  <si>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</si>
  <si>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</si>
  <si>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</si>
  <si>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</si>
  <si>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</si>
  <si>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</si>
  <si>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</si>
  <si>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</si>
  <si>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</si>
  <si>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</si>
  <si>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</si>
  <si>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</si>
  <si>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</si>
  <si>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</si>
  <si>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</si>
  <si>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</si>
  <si>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</si>
  <si>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</si>
  <si>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</si>
  <si>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</si>
  <si>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</si>
  <si>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</si>
  <si>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</si>
  <si>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</si>
  <si>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</si>
  <si>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</si>
  <si>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</si>
  <si>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</si>
  <si>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</si>
  <si>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</si>
  <si>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</si>
  <si>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</si>
  <si>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</si>
  <si>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</si>
  <si>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</si>
  <si>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</si>
  <si>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</si>
  <si>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</si>
  <si>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</si>
  <si>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</si>
  <si>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</si>
  <si>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</si>
  <si>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</si>
  <si>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</si>
  <si>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</si>
  <si>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</si>
  <si>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</si>
  <si>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</si>
  <si>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</si>
  <si>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</si>
  <si>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</si>
  <si>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</si>
  <si>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</si>
  <si>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</si>
  <si>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</si>
  <si>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</si>
  <si>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</si>
  <si>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</si>
  <si>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</si>
  <si>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</si>
  <si>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</si>
  <si>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</si>
  <si>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</si>
  <si>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</si>
  <si>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Financiera Surgir*</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</si>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</sst>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quot;Publicado el&quot;\ dd/mm/yyyy"/>
    <numFmt numFmtId="210" formatCode="* #\ ###\ ###____________;\ * #\ ###\ ###\____________ ;* &quot;-&quot;?????;_(@_)"/>
    <numFmt numFmtId="211" formatCode="0.00_);\(0.00\)"/>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6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sz val="9"/>
      <color rgb="FF0070C0"/>
      <name val="Arial"/>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vertAlign val="superscript"/>
      <sz val="22"/>
      <name val="Times New Roman"/>
      <family val="1"/>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0"/>
      <color rgb="FF0000FF"/>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8">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0"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9"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101"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30"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63">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6"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7"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6" applyFont="1" applyAlignment="1">
      <alignment vertical="center"/>
    </xf>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5"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6"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xf numFmtId="0" fontId="3" fillId="0" borderId="24" xfId="1" applyBorder="1" applyAlignment="1">
      <alignment horizontal="center"/>
    </xf>
    <xf numFmtId="0" fontId="3" fillId="0" borderId="25" xfId="1" applyBorder="1" applyAlignment="1">
      <alignment horizontal="center"/>
    </xf>
    <xf numFmtId="174" fontId="3" fillId="0" borderId="24" xfId="1" applyNumberFormat="1" applyBorder="1"/>
    <xf numFmtId="174" fontId="3" fillId="0" borderId="26" xfId="1" applyNumberFormat="1" applyBorder="1"/>
    <xf numFmtId="174" fontId="3" fillId="0" borderId="27" xfId="1" applyNumberFormat="1" applyBorder="1"/>
    <xf numFmtId="0" fontId="47" fillId="0" borderId="0" xfId="11" applyFont="1"/>
    <xf numFmtId="0" fontId="45"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8"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4" fillId="0" borderId="0" xfId="1" applyFont="1" applyAlignment="1">
      <alignment vertical="center"/>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6"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6"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7"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2"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3"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3" applyNumberFormat="1" applyFont="1" applyBorder="1" applyAlignment="1">
      <alignment horizontal="center" vertical="center"/>
    </xf>
    <xf numFmtId="181" fontId="61" fillId="0" borderId="0" xfId="1" applyNumberFormat="1" applyFont="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6" fillId="0" borderId="4" xfId="13" applyNumberFormat="1" applyFont="1" applyBorder="1" applyAlignment="1">
      <alignment horizontal="center" vertical="center"/>
    </xf>
    <xf numFmtId="0" fontId="66" fillId="0" borderId="0" xfId="1" applyFont="1"/>
    <xf numFmtId="171" fontId="66"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6"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7" fillId="0" borderId="0" xfId="14" applyNumberFormat="1" applyFont="1" applyAlignment="1" applyProtection="1">
      <alignment horizontal="centerContinuous" vertical="center"/>
      <protection locked="0"/>
    </xf>
    <xf numFmtId="0" fontId="67" fillId="0" borderId="0" xfId="14" applyFont="1" applyAlignment="1" applyProtection="1">
      <alignment vertical="center"/>
      <protection locked="0"/>
    </xf>
    <xf numFmtId="0" fontId="36"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8"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8"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6"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6"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7" fillId="0" borderId="0" xfId="14" applyFont="1" applyAlignment="1" applyProtection="1">
      <alignment vertical="center"/>
      <protection locked="0"/>
    </xf>
    <xf numFmtId="2" fontId="69" fillId="0" borderId="0" xfId="14" applyNumberFormat="1" applyFont="1" applyAlignment="1" applyProtection="1">
      <alignment horizontal="left" vertical="center"/>
      <protection locked="0"/>
    </xf>
    <xf numFmtId="180" fontId="57" fillId="0" borderId="0" xfId="15" applyNumberFormat="1" applyFont="1" applyFill="1" applyBorder="1" applyAlignment="1" applyProtection="1">
      <alignment horizontal="right" vertical="center"/>
      <protection locked="0"/>
    </xf>
    <xf numFmtId="2" fontId="57" fillId="0" borderId="0" xfId="15"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70" fillId="0" borderId="0" xfId="14" applyFont="1" applyAlignment="1" applyProtection="1">
      <alignment vertical="center"/>
      <protection locked="0"/>
    </xf>
    <xf numFmtId="0" fontId="57" fillId="0" borderId="4" xfId="14" applyFont="1" applyBorder="1" applyAlignment="1" applyProtection="1">
      <alignment vertical="center"/>
      <protection locked="0"/>
    </xf>
    <xf numFmtId="2" fontId="33" fillId="0" borderId="0" xfId="14" applyNumberFormat="1" applyFont="1" applyAlignment="1" applyProtection="1">
      <alignment horizontal="left" vertical="center"/>
      <protection locked="0"/>
    </xf>
    <xf numFmtId="3" fontId="34" fillId="0" borderId="0" xfId="15" applyNumberFormat="1" applyFont="1" applyFill="1" applyBorder="1" applyAlignment="1" applyProtection="1">
      <alignment horizontal="center" vertical="center"/>
      <protection locked="0"/>
    </xf>
    <xf numFmtId="2" fontId="34" fillId="0" borderId="0" xfId="15" applyNumberFormat="1" applyFont="1" applyFill="1" applyBorder="1" applyAlignment="1" applyProtection="1">
      <alignment horizontal="center" vertical="center"/>
      <protection locked="0"/>
    </xf>
    <xf numFmtId="180" fontId="56"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1" fillId="0" borderId="0" xfId="14" applyFont="1" applyAlignment="1" applyProtection="1">
      <alignment vertical="center"/>
      <protection locked="0"/>
    </xf>
    <xf numFmtId="0" fontId="72"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2"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6" fillId="0" borderId="0" xfId="14" applyFont="1" applyAlignment="1">
      <alignment horizontal="centerContinuous" vertical="center"/>
    </xf>
    <xf numFmtId="0" fontId="5" fillId="0" borderId="0" xfId="14" applyFont="1" applyAlignment="1">
      <alignment vertical="center"/>
    </xf>
    <xf numFmtId="0" fontId="38"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70"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6"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6"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7"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4" fillId="0" borderId="0" xfId="15" applyNumberFormat="1" applyFont="1" applyFill="1" applyBorder="1" applyAlignment="1">
      <alignment horizontal="center" vertical="center"/>
    </xf>
    <xf numFmtId="4" fontId="34"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2"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3" fillId="0" borderId="0" xfId="15" applyFont="1" applyFill="1" applyBorder="1" applyAlignment="1">
      <alignment horizontal="right"/>
    </xf>
    <xf numFmtId="176" fontId="8" fillId="0" borderId="0" xfId="1" applyNumberFormat="1" applyFont="1" applyAlignment="1">
      <alignment horizontal="center" wrapText="1"/>
    </xf>
    <xf numFmtId="167" fontId="74" fillId="0" borderId="1" xfId="1" applyNumberFormat="1" applyFont="1" applyBorder="1" applyAlignment="1">
      <alignment horizontal="left" vertical="center"/>
    </xf>
    <xf numFmtId="167" fontId="11" fillId="0" borderId="28"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7" fillId="0" borderId="0" xfId="6" applyFont="1" applyAlignment="1">
      <alignment vertical="center"/>
    </xf>
    <xf numFmtId="174" fontId="16" fillId="0" borderId="0" xfId="10" applyNumberFormat="1" applyFont="1"/>
    <xf numFmtId="168" fontId="14" fillId="0" borderId="0" xfId="1" applyNumberFormat="1" applyFont="1"/>
    <xf numFmtId="0" fontId="6" fillId="0" borderId="0" xfId="1" applyFont="1" applyAlignment="1">
      <alignment horizontal="centerContinuous" vertical="center"/>
    </xf>
    <xf numFmtId="0" fontId="35" fillId="0" borderId="0" xfId="1" applyFont="1"/>
    <xf numFmtId="0" fontId="22" fillId="0" borderId="0" xfId="1" applyFont="1"/>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7"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4"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2" fillId="0" borderId="29" xfId="16" applyFont="1" applyBorder="1" applyAlignment="1">
      <alignment horizontal="left" vertical="center"/>
    </xf>
    <xf numFmtId="14" fontId="11" fillId="0" borderId="29"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5" fillId="0" borderId="0" xfId="18" applyNumberFormat="1" applyFont="1" applyAlignment="1" applyProtection="1">
      <alignment horizontal="center" wrapText="1"/>
    </xf>
    <xf numFmtId="184" fontId="75"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6" fillId="0" borderId="0" xfId="18" applyNumberFormat="1" applyFont="1" applyAlignment="1" applyProtection="1">
      <alignment horizontal="center" wrapText="1"/>
    </xf>
    <xf numFmtId="0" fontId="56" fillId="0" borderId="0" xfId="18" applyFont="1" applyProtection="1"/>
    <xf numFmtId="0" fontId="74" fillId="0" borderId="0" xfId="18" applyFont="1" applyAlignment="1" applyProtection="1">
      <alignment horizontal="left"/>
    </xf>
    <xf numFmtId="0" fontId="74" fillId="0" borderId="0" xfId="18" applyFont="1" applyProtection="1"/>
    <xf numFmtId="0" fontId="74"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30" xfId="18" applyFont="1" applyBorder="1" applyAlignment="1" applyProtection="1">
      <alignment horizontal="center" vertical="center"/>
    </xf>
    <xf numFmtId="0" fontId="11" fillId="0" borderId="31" xfId="1" applyFont="1" applyBorder="1" applyAlignment="1">
      <alignment horizontal="center" vertical="center"/>
    </xf>
    <xf numFmtId="186" fontId="11" fillId="0" borderId="30" xfId="18" applyNumberFormat="1" applyFont="1" applyBorder="1" applyAlignment="1" applyProtection="1">
      <alignment horizontal="center"/>
    </xf>
    <xf numFmtId="0" fontId="11" fillId="0" borderId="30" xfId="1" applyFont="1" applyBorder="1" applyAlignment="1">
      <alignment horizontal="center" vertical="center"/>
    </xf>
    <xf numFmtId="184" fontId="11" fillId="0" borderId="30" xfId="18" applyNumberFormat="1" applyFont="1" applyBorder="1" applyAlignment="1" applyProtection="1">
      <alignment horizontal="center"/>
    </xf>
    <xf numFmtId="0" fontId="76" fillId="0" borderId="31" xfId="1" applyFont="1" applyBorder="1" applyAlignment="1">
      <alignment horizontal="center" vertical="center"/>
    </xf>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9" xfId="18" applyFont="1" applyBorder="1" applyAlignment="1" applyProtection="1">
      <alignment horizontal="center" vertical="center"/>
    </xf>
    <xf numFmtId="186" fontId="64" fillId="0" borderId="29" xfId="18" applyNumberFormat="1" applyFont="1" applyBorder="1" applyAlignment="1" applyProtection="1">
      <alignment horizontal="center" vertical="center"/>
    </xf>
    <xf numFmtId="184" fontId="14"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2"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2"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7" fillId="0" borderId="0" xfId="18" applyNumberFormat="1" applyFont="1" applyAlignment="1" applyProtection="1">
      <alignment horizontal="left" vertical="center"/>
    </xf>
    <xf numFmtId="187" fontId="15" fillId="0" borderId="33" xfId="18" applyNumberFormat="1" applyFont="1" applyBorder="1" applyAlignment="1" applyProtection="1">
      <alignment horizontal="left" vertical="center"/>
    </xf>
    <xf numFmtId="184" fontId="15" fillId="0" borderId="33" xfId="18" applyNumberFormat="1" applyFont="1" applyBorder="1" applyAlignment="1" applyProtection="1">
      <alignment horizontal="center" vertical="center"/>
    </xf>
    <xf numFmtId="187" fontId="61" fillId="0" borderId="34" xfId="18" applyNumberFormat="1" applyFont="1" applyBorder="1" applyAlignment="1" applyProtection="1">
      <alignment horizontal="center" vertical="center"/>
    </xf>
    <xf numFmtId="187" fontId="63" fillId="0" borderId="34" xfId="18" applyNumberFormat="1" applyFont="1" applyBorder="1" applyAlignment="1" applyProtection="1">
      <alignment horizontal="center" vertical="center"/>
    </xf>
    <xf numFmtId="184" fontId="61" fillId="0" borderId="34" xfId="18" applyNumberFormat="1" applyFont="1" applyBorder="1" applyAlignment="1" applyProtection="1">
      <alignment vertical="center"/>
    </xf>
    <xf numFmtId="184" fontId="63" fillId="0" borderId="34" xfId="18" applyNumberFormat="1" applyFont="1" applyBorder="1" applyAlignment="1" applyProtection="1">
      <alignment vertical="center"/>
    </xf>
    <xf numFmtId="188" fontId="17" fillId="0" borderId="0" xfId="18" applyNumberFormat="1" applyFont="1" applyAlignment="1" applyProtection="1">
      <alignment horizontal="left"/>
    </xf>
    <xf numFmtId="187" fontId="40" fillId="0" borderId="0" xfId="18" applyNumberFormat="1" applyFont="1" applyAlignment="1" applyProtection="1">
      <alignment horizontal="center"/>
    </xf>
    <xf numFmtId="184" fontId="17" fillId="0" borderId="0" xfId="18" applyNumberFormat="1" applyFont="1" applyProtection="1"/>
    <xf numFmtId="184" fontId="40" fillId="0" borderId="0" xfId="18" applyNumberFormat="1" applyFont="1" applyAlignment="1" applyProtection="1">
      <alignment horizontal="right" vertical="center"/>
    </xf>
    <xf numFmtId="184" fontId="40" fillId="0" borderId="0" xfId="18" applyNumberFormat="1" applyFont="1" applyAlignment="1" applyProtection="1">
      <alignment horizontal="right"/>
    </xf>
    <xf numFmtId="189" fontId="17" fillId="0" borderId="0" xfId="18" applyNumberFormat="1" applyFont="1" applyAlignment="1" applyProtection="1">
      <alignment horizontal="left"/>
    </xf>
    <xf numFmtId="187" fontId="40" fillId="0" borderId="0" xfId="18" applyNumberFormat="1" applyFont="1" applyAlignment="1" applyProtection="1">
      <alignment horizontal="left"/>
    </xf>
    <xf numFmtId="184" fontId="33" fillId="0" borderId="0" xfId="18" applyNumberFormat="1" applyFont="1" applyAlignment="1" applyProtection="1">
      <alignment horizontal="center" vertical="center" wrapText="1"/>
    </xf>
    <xf numFmtId="184" fontId="34" fillId="0" borderId="0" xfId="18" applyNumberFormat="1" applyFont="1" applyAlignment="1" applyProtection="1">
      <alignment horizontal="right" vertical="center"/>
    </xf>
    <xf numFmtId="184" fontId="40" fillId="0" borderId="0" xfId="18" applyNumberFormat="1" applyFont="1" applyProtection="1"/>
    <xf numFmtId="184" fontId="34"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1" fillId="0" borderId="0" xfId="18" applyNumberFormat="1" applyFont="1" applyAlignment="1" applyProtection="1">
      <alignment horizontal="center"/>
    </xf>
    <xf numFmtId="184" fontId="61" fillId="0" borderId="0" xfId="18" applyNumberFormat="1" applyFont="1" applyAlignment="1" applyProtection="1">
      <alignment horizontal="right" vertical="center"/>
    </xf>
    <xf numFmtId="184" fontId="61"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30"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9" xfId="18" applyNumberFormat="1" applyFont="1" applyBorder="1" applyAlignment="1" applyProtection="1">
      <alignment horizontal="center" vertical="center"/>
    </xf>
    <xf numFmtId="187" fontId="63" fillId="0" borderId="29" xfId="18" applyNumberFormat="1" applyFont="1" applyBorder="1" applyAlignment="1" applyProtection="1">
      <alignment horizontal="center" vertical="center"/>
    </xf>
    <xf numFmtId="184" fontId="63"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4"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9"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9" fillId="0" borderId="0" xfId="18" applyNumberFormat="1" applyFont="1" applyAlignment="1" applyProtection="1">
      <alignment vertical="center"/>
    </xf>
    <xf numFmtId="187" fontId="40" fillId="0" borderId="0" xfId="18" applyNumberFormat="1" applyFont="1" applyAlignment="1" applyProtection="1">
      <alignment horizontal="center" vertical="center"/>
    </xf>
    <xf numFmtId="0" fontId="80" fillId="0" borderId="0" xfId="18" applyFont="1" applyProtection="1">
      <protection locked="0"/>
    </xf>
    <xf numFmtId="190" fontId="3" fillId="0" borderId="0" xfId="18" applyNumberFormat="1" applyProtection="1">
      <protection locked="0"/>
    </xf>
    <xf numFmtId="184" fontId="80" fillId="0" borderId="0" xfId="18" applyNumberFormat="1" applyFont="1" applyProtection="1">
      <protection locked="0"/>
    </xf>
    <xf numFmtId="0" fontId="14" fillId="0" borderId="0" xfId="6" applyFont="1" applyAlignment="1">
      <alignment horizontal="left" vertical="center" wrapText="1"/>
    </xf>
    <xf numFmtId="0" fontId="80" fillId="0" borderId="0" xfId="1" applyFont="1" applyProtection="1">
      <protection locked="0"/>
    </xf>
    <xf numFmtId="0" fontId="14" fillId="0" borderId="0" xfId="6" applyFont="1" applyAlignment="1">
      <alignment vertical="center" wrapText="1"/>
    </xf>
    <xf numFmtId="187" fontId="4" fillId="0" borderId="0" xfId="18" applyNumberFormat="1" applyFont="1" applyAlignment="1" applyProtection="1">
      <alignment wrapText="1"/>
    </xf>
    <xf numFmtId="184" fontId="81" fillId="0" borderId="0" xfId="18" applyNumberFormat="1" applyFont="1" applyAlignment="1" applyProtection="1">
      <alignment horizontal="center" wrapText="1"/>
    </xf>
    <xf numFmtId="184" fontId="81" fillId="0" borderId="0" xfId="18" applyNumberFormat="1" applyFont="1" applyAlignment="1" applyProtection="1">
      <alignment horizontal="center" vertical="center" wrapText="1"/>
    </xf>
    <xf numFmtId="0" fontId="82"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4" fillId="0" borderId="0" xfId="18" applyNumberFormat="1" applyFont="1" applyAlignment="1" applyProtection="1">
      <alignment horizontal="center"/>
    </xf>
    <xf numFmtId="184" fontId="74" fillId="0" borderId="0" xfId="18" applyNumberFormat="1" applyFont="1" applyProtection="1"/>
    <xf numFmtId="184" fontId="74" fillId="0" borderId="0" xfId="18" applyNumberFormat="1" applyFont="1" applyAlignment="1" applyProtection="1">
      <alignment vertical="center"/>
    </xf>
    <xf numFmtId="184" fontId="74" fillId="0" borderId="0" xfId="18" applyNumberFormat="1" applyFont="1" applyAlignment="1" applyProtection="1">
      <alignment horizontal="right"/>
    </xf>
    <xf numFmtId="0" fontId="80" fillId="0" borderId="0" xfId="1" applyFont="1"/>
    <xf numFmtId="187" fontId="11" fillId="0" borderId="30" xfId="18" applyNumberFormat="1" applyFont="1" applyBorder="1" applyAlignment="1" applyProtection="1">
      <alignment horizontal="center" vertical="center"/>
    </xf>
    <xf numFmtId="184" fontId="11" fillId="0" borderId="30" xfId="18" applyNumberFormat="1" applyFont="1" applyBorder="1" applyAlignment="1" applyProtection="1">
      <alignment horizontal="center" vertical="center"/>
    </xf>
    <xf numFmtId="174" fontId="3" fillId="0" borderId="0" xfId="10"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9" xfId="18" applyNumberFormat="1" applyFont="1" applyBorder="1" applyAlignment="1" applyProtection="1">
      <alignment horizontal="center" vertical="center"/>
    </xf>
    <xf numFmtId="184" fontId="15" fillId="0" borderId="29"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3" fillId="0" borderId="34" xfId="18" applyNumberFormat="1" applyFont="1" applyBorder="1" applyAlignment="1" applyProtection="1">
      <alignment horizontal="left" vertical="center"/>
    </xf>
    <xf numFmtId="184" fontId="63" fillId="0" borderId="34" xfId="18" applyNumberFormat="1" applyFont="1" applyBorder="1" applyAlignment="1" applyProtection="1">
      <alignment horizontal="center" vertical="center"/>
    </xf>
    <xf numFmtId="184" fontId="63" fillId="0" borderId="34" xfId="18" applyNumberFormat="1" applyFont="1" applyBorder="1" applyProtection="1"/>
    <xf numFmtId="184" fontId="17" fillId="0" borderId="0" xfId="1" applyNumberFormat="1" applyFont="1"/>
    <xf numFmtId="0" fontId="83" fillId="0" borderId="0" xfId="1" applyFont="1"/>
    <xf numFmtId="174" fontId="0" fillId="0" borderId="0" xfId="10"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6" fillId="0" borderId="0" xfId="1" applyFont="1" applyAlignment="1">
      <alignment horizontal="center"/>
    </xf>
    <xf numFmtId="0" fontId="84" fillId="0" borderId="0" xfId="1" applyFont="1"/>
    <xf numFmtId="0" fontId="11" fillId="0" borderId="5" xfId="1" applyFont="1" applyBorder="1" applyAlignment="1">
      <alignment horizontal="center" vertical="center" wrapText="1"/>
    </xf>
    <xf numFmtId="0" fontId="11" fillId="0" borderId="29" xfId="1" applyFont="1" applyBorder="1" applyAlignment="1">
      <alignment horizontal="center" vertical="center" wrapText="1"/>
    </xf>
    <xf numFmtId="0" fontId="14" fillId="0" borderId="32" xfId="1" applyFont="1" applyBorder="1" applyAlignment="1">
      <alignment horizontal="left" vertical="center" wrapText="1"/>
    </xf>
    <xf numFmtId="43" fontId="14" fillId="0" borderId="32" xfId="20" applyNumberFormat="1" applyFont="1" applyBorder="1" applyAlignment="1">
      <alignment horizontal="right"/>
    </xf>
    <xf numFmtId="43" fontId="14" fillId="0" borderId="32" xfId="20" applyNumberFormat="1" applyFont="1" applyBorder="1" applyAlignment="1">
      <alignment horizontal="right" wrapText="1"/>
    </xf>
    <xf numFmtId="174" fontId="14" fillId="0" borderId="32" xfId="20" applyNumberFormat="1" applyFont="1" applyBorder="1" applyAlignment="1">
      <alignment horizontal="right" wrapText="1"/>
    </xf>
    <xf numFmtId="0" fontId="15" fillId="0" borderId="32"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6" fillId="0" borderId="0" xfId="1" applyNumberFormat="1" applyFont="1"/>
    <xf numFmtId="2" fontId="86" fillId="0" borderId="0" xfId="1" applyNumberFormat="1" applyFont="1" applyAlignment="1">
      <alignment horizontal="center"/>
    </xf>
    <xf numFmtId="0" fontId="86" fillId="0" borderId="0" xfId="1" applyFont="1"/>
    <xf numFmtId="2" fontId="3" fillId="0" borderId="0" xfId="1" applyNumberFormat="1"/>
    <xf numFmtId="0" fontId="11" fillId="0" borderId="2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5"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4" fillId="0" borderId="0" xfId="1" applyFont="1" applyAlignment="1">
      <alignment horizontal="center"/>
    </xf>
    <xf numFmtId="0" fontId="11" fillId="0" borderId="28" xfId="1" applyFont="1" applyBorder="1" applyAlignment="1">
      <alignment horizontal="center" vertical="center"/>
    </xf>
    <xf numFmtId="0" fontId="11" fillId="0" borderId="2" xfId="1" applyFont="1" applyBorder="1"/>
    <xf numFmtId="0" fontId="56"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8" xfId="1" applyFont="1" applyBorder="1" applyAlignment="1">
      <alignment horizontal="center" vertical="center"/>
    </xf>
    <xf numFmtId="0" fontId="12" fillId="0" borderId="28"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7" fillId="0" borderId="0" xfId="1" applyFont="1" applyAlignment="1">
      <alignment horizontal="left"/>
    </xf>
    <xf numFmtId="0" fontId="88" fillId="0" borderId="2" xfId="1" applyFont="1" applyBorder="1" applyAlignment="1">
      <alignment vertical="center"/>
    </xf>
    <xf numFmtId="0" fontId="87" fillId="0" borderId="0" xfId="1" applyFont="1"/>
    <xf numFmtId="0" fontId="12" fillId="0" borderId="36" xfId="1" applyFont="1" applyBorder="1" applyAlignment="1">
      <alignment horizontal="center" textRotation="90" wrapText="1"/>
    </xf>
    <xf numFmtId="0" fontId="12" fillId="0" borderId="28" xfId="1" applyFont="1" applyBorder="1" applyAlignment="1">
      <alignment horizontal="center" textRotation="90" wrapText="1"/>
    </xf>
    <xf numFmtId="0" fontId="11" fillId="0" borderId="28" xfId="1" applyFont="1" applyBorder="1" applyAlignment="1">
      <alignment horizontal="center" textRotation="90" wrapText="1"/>
    </xf>
    <xf numFmtId="0" fontId="15" fillId="0" borderId="33" xfId="1" applyFont="1" applyBorder="1" applyAlignment="1">
      <alignment vertical="center" wrapText="1"/>
    </xf>
    <xf numFmtId="43" fontId="15" fillId="0" borderId="37" xfId="1" applyNumberFormat="1" applyFont="1" applyBorder="1" applyAlignment="1">
      <alignment horizontal="center"/>
    </xf>
    <xf numFmtId="43" fontId="15" fillId="0" borderId="33" xfId="1" applyNumberFormat="1" applyFont="1" applyBorder="1" applyAlignment="1">
      <alignment horizontal="center"/>
    </xf>
    <xf numFmtId="0" fontId="14" fillId="0" borderId="0" xfId="1" quotePrefix="1" applyFont="1" applyAlignment="1">
      <alignment horizontal="left" vertical="center" indent="1"/>
    </xf>
    <xf numFmtId="43" fontId="14" fillId="0" borderId="38" xfId="1" applyNumberFormat="1" applyFont="1" applyBorder="1" applyAlignment="1">
      <alignment horizontal="center"/>
    </xf>
    <xf numFmtId="43" fontId="14" fillId="0" borderId="0" xfId="1" applyNumberFormat="1" applyFont="1" applyAlignment="1">
      <alignment horizontal="center"/>
    </xf>
    <xf numFmtId="43" fontId="14" fillId="0" borderId="38" xfId="1" applyNumberFormat="1" applyFont="1" applyBorder="1"/>
    <xf numFmtId="43" fontId="14" fillId="0" borderId="0" xfId="1" applyNumberFormat="1" applyFont="1"/>
    <xf numFmtId="43" fontId="15" fillId="0" borderId="37" xfId="1" applyNumberFormat="1" applyFont="1" applyBorder="1"/>
    <xf numFmtId="43" fontId="15" fillId="0" borderId="33"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8" xfId="1" applyFont="1" applyBorder="1"/>
    <xf numFmtId="0" fontId="15" fillId="0" borderId="32" xfId="1" applyFont="1" applyBorder="1" applyAlignment="1">
      <alignment vertical="center" wrapText="1"/>
    </xf>
    <xf numFmtId="174" fontId="15" fillId="0" borderId="39" xfId="10" applyNumberFormat="1" applyFont="1" applyBorder="1" applyAlignment="1">
      <alignment vertical="center"/>
    </xf>
    <xf numFmtId="174" fontId="15" fillId="0" borderId="32" xfId="10" applyNumberFormat="1" applyFont="1" applyBorder="1" applyAlignment="1">
      <alignment vertical="center"/>
    </xf>
    <xf numFmtId="0" fontId="14" fillId="0" borderId="3" xfId="1" applyFont="1" applyBorder="1" applyAlignment="1">
      <alignment horizontal="left"/>
    </xf>
    <xf numFmtId="201" fontId="71" fillId="0" borderId="0" xfId="1" applyNumberFormat="1" applyFont="1"/>
    <xf numFmtId="0" fontId="90" fillId="0" borderId="0" xfId="24" applyFont="1" applyAlignment="1" applyProtection="1"/>
    <xf numFmtId="201" fontId="71" fillId="0" borderId="0" xfId="10" applyNumberFormat="1" applyFont="1" applyBorder="1"/>
    <xf numFmtId="174" fontId="71" fillId="0" borderId="0" xfId="1" applyNumberFormat="1" applyFont="1"/>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8" fillId="0" borderId="0" xfId="1" applyFont="1" applyAlignment="1">
      <alignment horizontal="center" vertical="center"/>
    </xf>
    <xf numFmtId="0" fontId="20" fillId="0" borderId="0" xfId="1" applyFont="1" applyAlignment="1">
      <alignment horizontal="center"/>
    </xf>
    <xf numFmtId="0" fontId="36" fillId="0" borderId="0" xfId="1" applyFont="1" applyAlignment="1">
      <alignment horizontal="center"/>
    </xf>
    <xf numFmtId="0" fontId="91" fillId="0" borderId="0" xfId="1" applyFont="1"/>
    <xf numFmtId="0" fontId="92" fillId="0" borderId="28"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3" fillId="0" borderId="0" xfId="1" applyFont="1" applyAlignment="1">
      <alignment vertical="center"/>
    </xf>
    <xf numFmtId="0" fontId="94" fillId="0" borderId="0" xfId="1" applyFont="1"/>
    <xf numFmtId="0" fontId="41" fillId="0" borderId="0" xfId="1" applyFont="1"/>
    <xf numFmtId="0" fontId="24" fillId="0" borderId="0" xfId="1" applyFont="1" applyAlignment="1">
      <alignment horizontal="center"/>
    </xf>
    <xf numFmtId="0" fontId="76"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2"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5" fillId="0" borderId="0" xfId="1" applyFont="1" applyAlignment="1">
      <alignment horizontal="center"/>
    </xf>
    <xf numFmtId="0" fontId="12" fillId="0" borderId="4" xfId="1" applyFont="1" applyBorder="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0" fontId="98"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0" fontId="93" fillId="0" borderId="0" xfId="1" applyFont="1" applyAlignment="1">
      <alignment horizontal="centerContinuous" vertical="center"/>
    </xf>
    <xf numFmtId="0" fontId="11" fillId="0" borderId="5" xfId="1" applyFont="1" applyBorder="1" applyAlignment="1">
      <alignment horizontal="center" vertical="center"/>
    </xf>
    <xf numFmtId="0" fontId="12" fillId="0" borderId="35"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6"/>
    <xf numFmtId="0" fontId="6" fillId="2" borderId="0" xfId="6" applyFont="1" applyFill="1" applyAlignment="1">
      <alignment horizontal="center"/>
    </xf>
    <xf numFmtId="167" fontId="8" fillId="0" borderId="0" xfId="6" applyNumberFormat="1" applyFont="1" applyAlignment="1">
      <alignment horizontal="center" vertical="center"/>
    </xf>
    <xf numFmtId="0" fontId="36" fillId="2" borderId="0" xfId="6" applyFont="1" applyFill="1" applyAlignment="1">
      <alignment horizontal="center"/>
    </xf>
    <xf numFmtId="209" fontId="99" fillId="0" borderId="0" xfId="6" applyNumberFormat="1" applyFont="1" applyAlignment="1">
      <alignment horizontal="left"/>
    </xf>
    <xf numFmtId="0" fontId="36" fillId="2" borderId="0" xfId="6" applyFont="1" applyFill="1" applyAlignment="1">
      <alignment horizontal="center"/>
    </xf>
    <xf numFmtId="0" fontId="100" fillId="2" borderId="1" xfId="6" applyFont="1" applyFill="1" applyBorder="1" applyAlignment="1">
      <alignment horizontal="center" vertical="center"/>
    </xf>
    <xf numFmtId="0" fontId="10" fillId="2" borderId="1" xfId="6" applyFont="1" applyFill="1" applyBorder="1" applyAlignment="1">
      <alignment horizontal="center"/>
    </xf>
    <xf numFmtId="0" fontId="11" fillId="3" borderId="1" xfId="27" applyFont="1" applyFill="1" applyBorder="1" applyAlignment="1">
      <alignment horizontal="center" vertical="center" wrapText="1"/>
    </xf>
    <xf numFmtId="0" fontId="100" fillId="2" borderId="0" xfId="6" applyFont="1" applyFill="1" applyAlignment="1">
      <alignment horizontal="center" vertical="center"/>
    </xf>
    <xf numFmtId="0" fontId="12" fillId="0" borderId="40"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100" fillId="2" borderId="4" xfId="6" applyFont="1" applyFill="1" applyBorder="1"/>
    <xf numFmtId="37" fontId="102" fillId="2" borderId="4" xfId="6" quotePrefix="1" applyNumberFormat="1" applyFont="1" applyFill="1" applyBorder="1" applyAlignment="1">
      <alignment horizontal="center" vertical="center"/>
    </xf>
    <xf numFmtId="0" fontId="103" fillId="2" borderId="29" xfId="6" applyFont="1" applyFill="1" applyBorder="1"/>
    <xf numFmtId="37" fontId="103" fillId="2" borderId="29" xfId="6" applyNumberFormat="1" applyFont="1" applyFill="1" applyBorder="1"/>
    <xf numFmtId="37" fontId="103" fillId="2" borderId="0" xfId="6" applyNumberFormat="1" applyFont="1" applyFill="1"/>
    <xf numFmtId="0" fontId="12" fillId="2" borderId="0" xfId="6" applyFont="1" applyFill="1"/>
    <xf numFmtId="210" fontId="103" fillId="2" borderId="0" xfId="6" applyNumberFormat="1" applyFont="1" applyFill="1" applyAlignment="1">
      <alignment vertical="center"/>
    </xf>
    <xf numFmtId="210" fontId="3" fillId="0" borderId="0" xfId="6" applyNumberFormat="1"/>
    <xf numFmtId="210" fontId="104" fillId="2" borderId="0" xfId="6" applyNumberFormat="1" applyFont="1" applyFill="1" applyAlignment="1">
      <alignment vertical="center"/>
    </xf>
    <xf numFmtId="210" fontId="104" fillId="2" borderId="3" xfId="6" applyNumberFormat="1" applyFont="1" applyFill="1" applyBorder="1" applyAlignment="1">
      <alignment horizontal="left" vertical="center"/>
    </xf>
    <xf numFmtId="210" fontId="104" fillId="2" borderId="3" xfId="6" applyNumberFormat="1" applyFont="1" applyFill="1" applyBorder="1" applyAlignment="1">
      <alignment vertical="center"/>
    </xf>
    <xf numFmtId="210" fontId="103" fillId="2" borderId="0" xfId="6" applyNumberFormat="1" applyFont="1" applyFill="1" applyAlignment="1">
      <alignment horizontal="left" vertical="center"/>
    </xf>
    <xf numFmtId="0" fontId="14" fillId="0" borderId="0" xfId="6" applyFont="1"/>
    <xf numFmtId="0" fontId="14" fillId="0" borderId="0" xfId="6" applyFont="1" applyAlignment="1">
      <alignment horizontal="left" vertical="top" wrapText="1"/>
    </xf>
    <xf numFmtId="0" fontId="14" fillId="0" borderId="0" xfId="6" applyFont="1" applyAlignment="1">
      <alignment wrapText="1"/>
    </xf>
    <xf numFmtId="0" fontId="105"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1"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1"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3" fillId="0" borderId="0" xfId="29" applyFont="1" applyBorder="1" applyAlignment="1">
      <alignment horizontal="center"/>
    </xf>
    <xf numFmtId="173" fontId="14" fillId="0" borderId="0" xfId="1" applyNumberFormat="1" applyFont="1"/>
    <xf numFmtId="0" fontId="106" fillId="0" borderId="0" xfId="1" applyFont="1"/>
    <xf numFmtId="14" fontId="106" fillId="0" borderId="0" xfId="1" applyNumberFormat="1" applyFont="1"/>
    <xf numFmtId="209" fontId="99" fillId="0" borderId="0" xfId="1" applyNumberFormat="1" applyFont="1" applyAlignment="1">
      <alignment horizontal="left"/>
    </xf>
    <xf numFmtId="0" fontId="100" fillId="0" borderId="1" xfId="1" applyFont="1" applyBorder="1"/>
    <xf numFmtId="0" fontId="11" fillId="0" borderId="28" xfId="27" applyFont="1" applyBorder="1" applyAlignment="1">
      <alignment horizontal="center"/>
    </xf>
    <xf numFmtId="0" fontId="11" fillId="0" borderId="1" xfId="27" applyFont="1" applyBorder="1" applyAlignment="1">
      <alignment horizontal="center" vertical="center" wrapText="1"/>
    </xf>
    <xf numFmtId="0" fontId="100" fillId="0" borderId="0" xfId="1" applyFont="1"/>
    <xf numFmtId="0" fontId="11" fillId="0" borderId="0" xfId="27" applyFont="1" applyAlignment="1">
      <alignment horizontal="center" vertical="center" wrapText="1"/>
    </xf>
    <xf numFmtId="0" fontId="11" fillId="0" borderId="32" xfId="27" applyFont="1" applyBorder="1" applyAlignment="1">
      <alignment horizontal="center" vertical="center" wrapText="1"/>
    </xf>
    <xf numFmtId="0" fontId="11" fillId="3" borderId="32" xfId="27" applyFont="1" applyFill="1" applyBorder="1" applyAlignment="1">
      <alignment horizontal="center" vertical="center" wrapText="1"/>
    </xf>
    <xf numFmtId="0" fontId="100" fillId="0" borderId="0" xfId="1" applyFont="1" applyAlignment="1">
      <alignment horizontal="center"/>
    </xf>
    <xf numFmtId="0" fontId="100" fillId="0" borderId="4" xfId="1" applyFont="1" applyBorder="1"/>
    <xf numFmtId="37" fontId="100" fillId="0" borderId="4" xfId="1" quotePrefix="1" applyNumberFormat="1" applyFont="1" applyBorder="1" applyAlignment="1">
      <alignment horizontal="center" vertical="center"/>
    </xf>
    <xf numFmtId="37" fontId="100"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7" fillId="0" borderId="29" xfId="1" applyFont="1" applyBorder="1"/>
    <xf numFmtId="37" fontId="107" fillId="0" borderId="29" xfId="1" applyNumberFormat="1" applyFont="1" applyBorder="1"/>
    <xf numFmtId="37" fontId="107" fillId="0" borderId="0" xfId="1" applyNumberFormat="1" applyFont="1"/>
    <xf numFmtId="0" fontId="16" fillId="0" borderId="29" xfId="1" applyFont="1" applyBorder="1" applyAlignment="1">
      <alignment horizontal="center"/>
    </xf>
    <xf numFmtId="174" fontId="103"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4" fillId="0" borderId="3" xfId="1" applyFont="1" applyBorder="1" applyAlignment="1">
      <alignment vertical="center"/>
    </xf>
    <xf numFmtId="174" fontId="104"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8" fillId="0" borderId="0" xfId="1" applyFont="1"/>
    <xf numFmtId="0" fontId="103" fillId="0" borderId="0" xfId="1" applyFont="1"/>
    <xf numFmtId="0" fontId="103" fillId="3" borderId="0" xfId="1" applyFont="1" applyFill="1" applyAlignment="1">
      <alignment horizontal="left" vertical="center" wrapText="1"/>
    </xf>
    <xf numFmtId="0" fontId="103" fillId="3" borderId="0" xfId="1" applyFont="1" applyFill="1" applyAlignment="1">
      <alignment vertical="center"/>
    </xf>
    <xf numFmtId="0" fontId="103" fillId="0" borderId="0" xfId="1" applyFont="1" applyAlignment="1">
      <alignment vertical="top" wrapText="1"/>
    </xf>
    <xf numFmtId="0" fontId="103" fillId="3" borderId="0" xfId="1" applyFont="1" applyFill="1" applyAlignment="1">
      <alignment vertical="top" wrapText="1"/>
    </xf>
    <xf numFmtId="0" fontId="12" fillId="0" borderId="0" xfId="1" applyFont="1" applyAlignment="1">
      <alignment horizontal="left" vertical="center" wrapText="1"/>
    </xf>
    <xf numFmtId="0" fontId="12" fillId="0" borderId="0" xfId="1" applyFont="1" applyAlignment="1">
      <alignment horizontal="left" wrapText="1"/>
    </xf>
    <xf numFmtId="0" fontId="4" fillId="0" borderId="0" xfId="30" applyFont="1"/>
    <xf numFmtId="0" fontId="3" fillId="0" borderId="0" xfId="30"/>
    <xf numFmtId="0" fontId="6" fillId="0" borderId="0" xfId="30" applyFont="1" applyAlignment="1">
      <alignment horizontal="center"/>
    </xf>
    <xf numFmtId="0" fontId="35" fillId="0" borderId="0" xfId="30" applyFont="1"/>
    <xf numFmtId="167" fontId="8" fillId="0" borderId="0" xfId="30" applyNumberFormat="1" applyFont="1" applyAlignment="1">
      <alignment horizontal="center"/>
    </xf>
    <xf numFmtId="0" fontId="22" fillId="0" borderId="0" xfId="30" applyFont="1"/>
    <xf numFmtId="0" fontId="36" fillId="0" borderId="0" xfId="30" applyFont="1" applyAlignment="1">
      <alignment horizontal="center"/>
    </xf>
    <xf numFmtId="0" fontId="55" fillId="0" borderId="0" xfId="30" applyFont="1"/>
    <xf numFmtId="0" fontId="109" fillId="0" borderId="0" xfId="18" applyFont="1" applyProtection="1"/>
    <xf numFmtId="0" fontId="12" fillId="0" borderId="0" xfId="30" applyFont="1"/>
    <xf numFmtId="0" fontId="20" fillId="0" borderId="28" xfId="30" applyFont="1" applyBorder="1" applyAlignment="1">
      <alignment horizontal="center" vertical="center" wrapText="1"/>
    </xf>
    <xf numFmtId="0" fontId="12" fillId="0" borderId="28" xfId="30" applyFont="1" applyBorder="1" applyAlignment="1">
      <alignment horizontal="center" vertical="center" wrapText="1"/>
    </xf>
    <xf numFmtId="0" fontId="11" fillId="0" borderId="28"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center"/>
    </xf>
    <xf numFmtId="0" fontId="14" fillId="0" borderId="0" xfId="30" applyFont="1"/>
    <xf numFmtId="212" fontId="14" fillId="0" borderId="0" xfId="32" applyNumberFormat="1" applyFont="1" applyFill="1" applyBorder="1" applyAlignment="1">
      <alignment horizontal="right"/>
    </xf>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center"/>
    </xf>
    <xf numFmtId="215"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0" fontId="95" fillId="0" borderId="3" xfId="30" applyFont="1" applyBorder="1"/>
    <xf numFmtId="216" fontId="95"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4" fillId="0" borderId="0" xfId="30" applyFont="1"/>
    <xf numFmtId="1" fontId="12" fillId="0" borderId="0" xfId="30" applyNumberFormat="1" applyFont="1"/>
    <xf numFmtId="217" fontId="16" fillId="0" borderId="0" xfId="33" applyNumberFormat="1" applyFont="1" applyFill="1" applyBorder="1"/>
    <xf numFmtId="0" fontId="11" fillId="0" borderId="31" xfId="1" applyFont="1" applyBorder="1" applyAlignment="1">
      <alignment horizontal="center" vertical="center"/>
    </xf>
    <xf numFmtId="187" fontId="11" fillId="0" borderId="30" xfId="18" applyNumberFormat="1" applyFont="1" applyBorder="1" applyAlignment="1" applyProtection="1">
      <alignment horizontal="center"/>
    </xf>
    <xf numFmtId="0" fontId="12" fillId="0" borderId="28"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10" fillId="0" borderId="0" xfId="6" applyFont="1" applyAlignment="1">
      <alignment horizontal="centerContinuous" vertical="center"/>
    </xf>
    <xf numFmtId="0" fontId="111" fillId="0" borderId="0" xfId="6" applyFont="1" applyAlignment="1">
      <alignment vertical="center"/>
    </xf>
    <xf numFmtId="0" fontId="6" fillId="0" borderId="0" xfId="6" applyFont="1" applyAlignment="1">
      <alignment horizontal="centerContinuous" vertical="center"/>
    </xf>
    <xf numFmtId="0" fontId="112" fillId="0" borderId="0" xfId="6" applyFont="1" applyAlignment="1">
      <alignment vertical="center"/>
    </xf>
    <xf numFmtId="167" fontId="8" fillId="0" borderId="0" xfId="6" applyNumberFormat="1" applyFont="1" applyAlignment="1">
      <alignment horizontal="centerContinuous" vertical="center"/>
    </xf>
    <xf numFmtId="0" fontId="20" fillId="0" borderId="0" xfId="6" applyFont="1" applyAlignment="1">
      <alignment horizontal="centerContinuous" vertical="center"/>
    </xf>
    <xf numFmtId="0" fontId="38" fillId="0" borderId="0" xfId="6" applyFont="1" applyAlignment="1">
      <alignment vertical="center"/>
    </xf>
    <xf numFmtId="0" fontId="36" fillId="0" borderId="0" xfId="6" applyFont="1" applyAlignment="1">
      <alignment horizontal="centerContinuous" vertical="center"/>
    </xf>
    <xf numFmtId="0" fontId="38" fillId="0" borderId="0" xfId="6" applyFont="1" applyAlignment="1">
      <alignment horizontal="centerContinuous" vertical="center"/>
    </xf>
    <xf numFmtId="0" fontId="3" fillId="0" borderId="0" xfId="6" applyAlignment="1">
      <alignment vertical="center"/>
    </xf>
    <xf numFmtId="0" fontId="3" fillId="0" borderId="0" xfId="6" applyAlignment="1">
      <alignment horizontal="center" vertical="center"/>
    </xf>
    <xf numFmtId="0" fontId="100" fillId="0" borderId="28" xfId="6" applyFont="1" applyBorder="1" applyAlignment="1">
      <alignment horizontal="center" vertical="center" wrapText="1"/>
    </xf>
    <xf numFmtId="0" fontId="12" fillId="0" borderId="28" xfId="6" applyFont="1" applyBorder="1" applyAlignment="1">
      <alignment horizontal="center" vertical="center" wrapText="1"/>
    </xf>
    <xf numFmtId="0" fontId="11" fillId="0" borderId="28" xfId="6" applyFont="1" applyBorder="1" applyAlignment="1">
      <alignment horizontal="center" vertical="center" wrapText="1"/>
    </xf>
    <xf numFmtId="17" fontId="12" fillId="0" borderId="28" xfId="6" applyNumberFormat="1" applyFont="1" applyBorder="1" applyAlignment="1">
      <alignment horizontal="center" vertical="center" wrapText="1"/>
    </xf>
    <xf numFmtId="0" fontId="11" fillId="0" borderId="29" xfId="6" applyFont="1" applyBorder="1" applyAlignment="1">
      <alignment horizontal="center" vertical="center" wrapText="1"/>
    </xf>
    <xf numFmtId="0" fontId="12" fillId="0" borderId="0" xfId="6" applyFont="1"/>
    <xf numFmtId="0" fontId="113" fillId="0" borderId="0" xfId="6" applyFont="1" applyAlignment="1">
      <alignment horizontal="center" vertical="center" wrapText="1"/>
    </xf>
    <xf numFmtId="0" fontId="114" fillId="0" borderId="0" xfId="6" applyFont="1" applyAlignment="1">
      <alignment horizontal="center" vertical="center" wrapText="1"/>
    </xf>
    <xf numFmtId="0" fontId="19" fillId="0" borderId="0" xfId="6" applyFont="1" applyAlignment="1">
      <alignment horizontal="center" vertical="center" wrapText="1"/>
    </xf>
    <xf numFmtId="0" fontId="15" fillId="0" borderId="0" xfId="6" applyFont="1" applyAlignment="1">
      <alignment horizontal="left" vertical="center" wrapText="1"/>
    </xf>
    <xf numFmtId="174" fontId="104" fillId="0" borderId="0" xfId="10" applyNumberFormat="1" applyFont="1" applyFill="1" applyBorder="1" applyAlignment="1">
      <alignment horizontal="center" vertical="center"/>
    </xf>
    <xf numFmtId="4" fontId="15" fillId="0" borderId="0" xfId="34" applyNumberFormat="1" applyFont="1" applyFill="1" applyBorder="1" applyAlignment="1">
      <alignment horizontal="center" vertical="center"/>
    </xf>
    <xf numFmtId="171" fontId="15" fillId="4" borderId="0" xfId="34" applyFont="1" applyFill="1" applyBorder="1" applyAlignment="1">
      <alignment horizontal="center" vertical="center"/>
    </xf>
    <xf numFmtId="0" fontId="16" fillId="0" borderId="0" xfId="6" applyFont="1"/>
    <xf numFmtId="37" fontId="16" fillId="0" borderId="0" xfId="6" applyNumberFormat="1" applyFont="1"/>
    <xf numFmtId="0" fontId="14" fillId="0" borderId="0" xfId="6" applyFont="1" applyAlignment="1">
      <alignment horizontal="left" vertical="center"/>
    </xf>
    <xf numFmtId="174" fontId="103" fillId="0" borderId="0" xfId="10" applyNumberFormat="1" applyFont="1" applyFill="1" applyBorder="1" applyAlignment="1">
      <alignment horizontal="center" vertical="center"/>
    </xf>
    <xf numFmtId="171" fontId="14" fillId="0" borderId="0" xfId="34" applyFont="1" applyBorder="1" applyAlignment="1">
      <alignment horizontal="center" vertical="center"/>
    </xf>
    <xf numFmtId="171" fontId="14" fillId="4" borderId="0" xfId="34" applyFont="1" applyFill="1" applyBorder="1" applyAlignment="1">
      <alignment horizontal="center" vertical="center"/>
    </xf>
    <xf numFmtId="0" fontId="15" fillId="0" borderId="0" xfId="6" applyFont="1" applyAlignment="1">
      <alignment horizontal="left" vertical="center"/>
    </xf>
    <xf numFmtId="171" fontId="15" fillId="0" borderId="0" xfId="34" applyFont="1" applyBorder="1" applyAlignment="1">
      <alignment horizontal="center" vertical="center"/>
    </xf>
    <xf numFmtId="0" fontId="19" fillId="0" borderId="0" xfId="6" applyFont="1"/>
    <xf numFmtId="0" fontId="19" fillId="0" borderId="0" xfId="6" applyFont="1" applyAlignment="1">
      <alignment horizontal="left" vertical="center"/>
    </xf>
    <xf numFmtId="171" fontId="19" fillId="0" borderId="0" xfId="34" applyFont="1" applyBorder="1" applyAlignment="1">
      <alignment horizontal="center" vertical="center"/>
    </xf>
    <xf numFmtId="0" fontId="115" fillId="0" borderId="3" xfId="6" applyFont="1" applyBorder="1" applyAlignment="1">
      <alignment horizontal="left" vertical="center"/>
    </xf>
    <xf numFmtId="171" fontId="115" fillId="0" borderId="3" xfId="34" applyFont="1" applyFill="1" applyBorder="1" applyAlignment="1">
      <alignment horizontal="center" vertical="center"/>
    </xf>
    <xf numFmtId="171" fontId="115" fillId="0" borderId="0" xfId="34" applyFont="1" applyFill="1" applyBorder="1" applyAlignment="1">
      <alignment horizontal="center" vertical="center"/>
    </xf>
    <xf numFmtId="0" fontId="24" fillId="0" borderId="0" xfId="6" applyFont="1" applyAlignment="1">
      <alignment horizontal="center" vertical="center"/>
    </xf>
    <xf numFmtId="171" fontId="24" fillId="0" borderId="0" xfId="34" applyFont="1" applyBorder="1" applyAlignment="1">
      <alignment horizontal="center" vertical="center"/>
    </xf>
    <xf numFmtId="218" fontId="17" fillId="0" borderId="0" xfId="6" applyNumberFormat="1" applyFont="1" applyAlignment="1">
      <alignment vertical="center"/>
    </xf>
    <xf numFmtId="0" fontId="17" fillId="0" borderId="0" xfId="6" applyFont="1" applyAlignment="1">
      <alignment horizontal="left" vertical="center" wrapText="1"/>
    </xf>
    <xf numFmtId="0" fontId="17" fillId="0" borderId="0" xfId="6" applyFont="1" applyAlignment="1">
      <alignment vertical="center" wrapText="1"/>
    </xf>
    <xf numFmtId="0" fontId="6" fillId="0" borderId="0" xfId="35" applyFont="1" applyAlignment="1">
      <alignment horizontal="centerContinuous" vertical="center"/>
    </xf>
    <xf numFmtId="0" fontId="45" fillId="0" borderId="0" xfId="35" applyFont="1"/>
    <xf numFmtId="167" fontId="75" fillId="0" borderId="0" xfId="35" applyNumberFormat="1" applyFont="1" applyAlignment="1">
      <alignment horizontal="center"/>
    </xf>
    <xf numFmtId="0" fontId="60" fillId="0" borderId="0" xfId="35" applyFont="1" applyAlignment="1">
      <alignment horizontal="centerContinuous" vertical="center"/>
    </xf>
    <xf numFmtId="0" fontId="9" fillId="0" borderId="0" xfId="35" applyFont="1" applyAlignment="1">
      <alignment horizontal="centerContinuous" vertical="center"/>
    </xf>
    <xf numFmtId="0" fontId="11" fillId="0" borderId="6" xfId="35" applyFont="1" applyBorder="1" applyAlignment="1">
      <alignment horizontal="center" vertical="center"/>
    </xf>
    <xf numFmtId="0" fontId="11" fillId="0" borderId="6" xfId="35" applyFont="1" applyBorder="1" applyAlignment="1">
      <alignment horizontal="center" vertical="center" wrapText="1"/>
    </xf>
    <xf numFmtId="0" fontId="11" fillId="0" borderId="41" xfId="35" applyFont="1" applyBorder="1" applyAlignment="1">
      <alignment horizontal="center" vertical="center"/>
    </xf>
    <xf numFmtId="0" fontId="11" fillId="0" borderId="35" xfId="35" applyFont="1" applyBorder="1" applyAlignment="1">
      <alignment horizontal="center" vertical="center"/>
    </xf>
    <xf numFmtId="0" fontId="11" fillId="0" borderId="42" xfId="35" applyFont="1" applyBorder="1" applyAlignment="1">
      <alignment horizontal="center" vertical="center"/>
    </xf>
    <xf numFmtId="0" fontId="11" fillId="0" borderId="15" xfId="35" applyFont="1" applyBorder="1" applyAlignment="1">
      <alignment horizontal="center" vertical="center"/>
    </xf>
    <xf numFmtId="0" fontId="11" fillId="0" borderId="15" xfId="35" applyFont="1" applyBorder="1" applyAlignment="1">
      <alignment horizontal="center" vertical="center" wrapText="1"/>
    </xf>
    <xf numFmtId="0" fontId="11" fillId="0" borderId="43" xfId="35" applyFont="1" applyBorder="1" applyAlignment="1">
      <alignment horizontal="center" vertical="center"/>
    </xf>
    <xf numFmtId="0" fontId="11" fillId="0" borderId="4" xfId="35" applyFont="1" applyBorder="1" applyAlignment="1">
      <alignment horizontal="center" vertical="center"/>
    </xf>
    <xf numFmtId="0" fontId="11" fillId="0" borderId="44" xfId="35" applyFont="1" applyBorder="1" applyAlignment="1">
      <alignment horizontal="center" vertical="center"/>
    </xf>
    <xf numFmtId="0" fontId="14" fillId="0" borderId="0" xfId="35" applyFont="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3" xfId="1" applyFont="1" applyBorder="1" applyAlignment="1">
      <alignment horizontal="centerContinuous" vertical="center" wrapText="1"/>
    </xf>
    <xf numFmtId="0" fontId="12" fillId="0" borderId="33"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2" xfId="1" applyFont="1" applyBorder="1" applyAlignment="1">
      <alignment horizontal="center" vertical="center"/>
    </xf>
    <xf numFmtId="0" fontId="12" fillId="0" borderId="32" xfId="1" applyFont="1" applyBorder="1" applyAlignment="1">
      <alignment horizontal="center" vertical="center"/>
    </xf>
    <xf numFmtId="0" fontId="117" fillId="0" borderId="0" xfId="1" applyFont="1" applyAlignment="1">
      <alignment horizontal="center" vertical="top"/>
    </xf>
    <xf numFmtId="0" fontId="117" fillId="0" borderId="0" xfId="1" applyFont="1" applyAlignment="1">
      <alignment horizontal="center" vertical="center"/>
    </xf>
    <xf numFmtId="0" fontId="65" fillId="0" borderId="0" xfId="1" applyFont="1" applyAlignment="1">
      <alignment vertical="center"/>
    </xf>
    <xf numFmtId="0" fontId="118" fillId="0" borderId="0" xfId="1" applyFont="1" applyAlignment="1">
      <alignment vertical="center"/>
    </xf>
    <xf numFmtId="0" fontId="62" fillId="0" borderId="0" xfId="1" applyFont="1" applyAlignment="1">
      <alignment horizontal="center" vertical="center"/>
    </xf>
    <xf numFmtId="174" fontId="119" fillId="0" borderId="0" xfId="36" applyNumberFormat="1" applyFont="1" applyFill="1" applyBorder="1" applyAlignment="1" applyProtection="1">
      <alignment vertical="center"/>
      <protection hidden="1"/>
    </xf>
    <xf numFmtId="3" fontId="120" fillId="0" borderId="0" xfId="37" applyNumberFormat="1" applyFont="1" applyFill="1" applyBorder="1" applyAlignment="1" applyProtection="1">
      <alignment vertical="center"/>
    </xf>
    <xf numFmtId="0" fontId="15" fillId="0" borderId="0" xfId="1" applyFont="1" applyAlignment="1">
      <alignment horizontal="left" vertical="center"/>
    </xf>
    <xf numFmtId="0" fontId="120" fillId="0" borderId="0" xfId="1" applyFont="1" applyAlignment="1" applyProtection="1">
      <alignment vertical="center"/>
      <protection hidden="1"/>
    </xf>
    <xf numFmtId="3" fontId="15" fillId="0" borderId="0" xfId="37"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7"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7" applyNumberFormat="1" applyFont="1" applyFill="1" applyBorder="1" applyAlignment="1" applyProtection="1">
      <alignment vertical="center"/>
    </xf>
    <xf numFmtId="0" fontId="106" fillId="0" borderId="0" xfId="1" applyFont="1" applyAlignment="1">
      <alignment horizontal="centerContinuous"/>
    </xf>
    <xf numFmtId="0" fontId="105" fillId="0" borderId="0" xfId="1" applyFont="1" applyAlignment="1">
      <alignment horizontal="centerContinuous"/>
    </xf>
    <xf numFmtId="0" fontId="100" fillId="0" borderId="1" xfId="1" applyFont="1" applyBorder="1" applyAlignment="1">
      <alignment horizontal="center" vertical="center" wrapText="1"/>
    </xf>
    <xf numFmtId="0" fontId="100" fillId="0" borderId="2" xfId="1" applyFont="1" applyBorder="1" applyAlignment="1">
      <alignment horizontal="center"/>
    </xf>
    <xf numFmtId="0" fontId="100"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102" fillId="0" borderId="0" xfId="1" applyFont="1" applyAlignment="1">
      <alignment horizontal="center"/>
    </xf>
    <xf numFmtId="0" fontId="100" fillId="0" borderId="0" xfId="1" applyFont="1" applyAlignment="1">
      <alignment horizontal="center" vertical="center"/>
    </xf>
    <xf numFmtId="9" fontId="11" fillId="0" borderId="0" xfId="27" applyNumberFormat="1" applyFont="1" applyAlignment="1">
      <alignment horizontal="center" vertical="center" wrapText="1"/>
    </xf>
    <xf numFmtId="0" fontId="100" fillId="0" borderId="2" xfId="1" applyFont="1" applyBorder="1" applyAlignment="1">
      <alignment horizontal="center" vertical="center"/>
    </xf>
    <xf numFmtId="0" fontId="100"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100" fillId="0" borderId="3" xfId="1" applyFont="1" applyBorder="1" applyAlignment="1">
      <alignment horizontal="center" vertical="center" wrapText="1"/>
    </xf>
    <xf numFmtId="37" fontId="103" fillId="0" borderId="0" xfId="1" applyNumberFormat="1" applyFont="1"/>
    <xf numFmtId="171" fontId="103" fillId="0" borderId="0" xfId="1" applyNumberFormat="1" applyFont="1" applyAlignment="1">
      <alignment horizontal="center" vertical="center"/>
    </xf>
    <xf numFmtId="171" fontId="104" fillId="0" borderId="0" xfId="1" applyNumberFormat="1" applyFont="1" applyAlignment="1">
      <alignment horizontal="center" vertical="center"/>
    </xf>
    <xf numFmtId="0" fontId="14" fillId="0" borderId="0" xfId="38" applyFont="1" applyAlignment="1">
      <alignment vertical="center"/>
    </xf>
    <xf numFmtId="171" fontId="104" fillId="0" borderId="3" xfId="1" applyNumberFormat="1" applyFont="1" applyBorder="1" applyAlignment="1">
      <alignment horizontal="center" vertical="center"/>
    </xf>
    <xf numFmtId="3" fontId="104" fillId="0" borderId="3" xfId="1" applyNumberFormat="1" applyFont="1" applyBorder="1" applyAlignment="1">
      <alignment vertical="center"/>
    </xf>
    <xf numFmtId="2" fontId="122" fillId="0" borderId="0" xfId="27" applyNumberFormat="1" applyFont="1" applyAlignment="1">
      <alignment horizontal="right"/>
    </xf>
    <xf numFmtId="219" fontId="104"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20" fontId="14" fillId="0" borderId="0" xfId="1" applyNumberFormat="1" applyFont="1"/>
    <xf numFmtId="0" fontId="123" fillId="0" borderId="0" xfId="1" applyFont="1" applyAlignment="1">
      <alignment vertical="center"/>
    </xf>
    <xf numFmtId="221" fontId="12" fillId="0" borderId="0" xfId="39" applyNumberFormat="1" applyFont="1" applyBorder="1"/>
    <xf numFmtId="171" fontId="14" fillId="0" borderId="0" xfId="40" applyNumberFormat="1" applyFont="1" applyBorder="1" applyAlignment="1">
      <alignment horizontal="right" vertical="center"/>
    </xf>
    <xf numFmtId="171" fontId="15" fillId="0" borderId="0" xfId="40" applyNumberFormat="1" applyFont="1" applyBorder="1" applyAlignment="1">
      <alignment horizontal="right" vertical="center"/>
    </xf>
    <xf numFmtId="222" fontId="14" fillId="0" borderId="0" xfId="40" applyNumberFormat="1" applyFont="1" applyBorder="1" applyAlignment="1">
      <alignment horizontal="right" vertical="center"/>
    </xf>
    <xf numFmtId="222" fontId="14" fillId="0" borderId="0" xfId="1" applyNumberFormat="1" applyFont="1" applyAlignment="1">
      <alignment vertical="center"/>
    </xf>
    <xf numFmtId="171" fontId="15" fillId="0" borderId="3" xfId="40" applyNumberFormat="1" applyFont="1" applyBorder="1" applyAlignment="1">
      <alignment horizontal="right"/>
    </xf>
    <xf numFmtId="222" fontId="15" fillId="0" borderId="0" xfId="40"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8" xfId="1" applyFont="1" applyBorder="1" applyAlignment="1" applyProtection="1">
      <alignment horizontal="centerContinuous" vertical="center"/>
      <protection locked="0"/>
    </xf>
    <xf numFmtId="0" fontId="11" fillId="0" borderId="28"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3" xfId="1" applyFont="1" applyBorder="1" applyAlignment="1" applyProtection="1">
      <alignment horizontal="center" vertical="center"/>
      <protection locked="0"/>
    </xf>
    <xf numFmtId="0" fontId="12" fillId="0" borderId="33"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4" fillId="0" borderId="0" xfId="41" applyNumberFormat="1" applyFont="1" applyFill="1" applyBorder="1" applyAlignment="1" applyProtection="1">
      <alignment horizontal="left" vertical="center"/>
      <protection locked="0"/>
    </xf>
    <xf numFmtId="223" fontId="15" fillId="0" borderId="0" xfId="41"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1" applyNumberFormat="1" applyFont="1" applyFill="1" applyBorder="1" applyAlignment="1" applyProtection="1">
      <alignment horizontal="left" vertical="center"/>
      <protection locked="0"/>
    </xf>
    <xf numFmtId="223" fontId="15" fillId="0" borderId="3" xfId="41"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1" applyNumberFormat="1" applyFont="1" applyFill="1" applyBorder="1" applyAlignment="1" applyProtection="1">
      <alignment horizontal="left" vertical="center"/>
      <protection locked="0"/>
    </xf>
    <xf numFmtId="174" fontId="14" fillId="0" borderId="0" xfId="1" applyNumberFormat="1" applyFont="1" applyAlignment="1" applyProtection="1">
      <alignment vertical="center"/>
      <protection locked="0"/>
    </xf>
    <xf numFmtId="174" fontId="14" fillId="0" borderId="0" xfId="10" applyNumberFormat="1" applyFont="1" applyFill="1" applyAlignment="1" applyProtection="1">
      <alignment vertical="center"/>
      <protection locked="0"/>
    </xf>
    <xf numFmtId="43" fontId="14" fillId="0" borderId="0" xfId="1" applyNumberFormat="1" applyFont="1" applyAlignment="1" applyProtection="1">
      <alignment vertical="center"/>
      <protection locked="0"/>
    </xf>
    <xf numFmtId="223" fontId="12" fillId="0" borderId="0" xfId="1" applyNumberFormat="1" applyFont="1" applyAlignment="1" applyProtection="1">
      <alignment vertical="center"/>
      <protection locked="0"/>
    </xf>
    <xf numFmtId="220" fontId="74" fillId="0" borderId="0" xfId="1" applyNumberFormat="1" applyFont="1"/>
    <xf numFmtId="195" fontId="124" fillId="0" borderId="0" xfId="1" applyNumberFormat="1" applyFont="1"/>
    <xf numFmtId="171" fontId="14" fillId="0" borderId="0" xfId="42" applyNumberFormat="1" applyFont="1" applyFill="1" applyBorder="1" applyAlignment="1">
      <alignment horizontal="right" vertical="center"/>
    </xf>
    <xf numFmtId="171" fontId="15" fillId="0" borderId="0" xfId="42"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5" fillId="0" borderId="0" xfId="1" applyFont="1"/>
    <xf numFmtId="0" fontId="126" fillId="0" borderId="0" xfId="43" applyFont="1" applyAlignment="1">
      <alignment horizontal="centerContinuous" vertical="top" wrapText="1"/>
    </xf>
    <xf numFmtId="0" fontId="127" fillId="0" borderId="0" xfId="43" applyFont="1" applyAlignment="1">
      <alignment horizontal="centerContinuous"/>
    </xf>
    <xf numFmtId="0" fontId="127" fillId="0" borderId="0" xfId="43" applyFont="1"/>
    <xf numFmtId="0" fontId="6" fillId="0" borderId="0" xfId="43" applyFont="1" applyAlignment="1">
      <alignment horizontal="center" vertical="center" wrapText="1"/>
    </xf>
    <xf numFmtId="0" fontId="116" fillId="0" borderId="0" xfId="43" applyFont="1"/>
    <xf numFmtId="167" fontId="8" fillId="0" borderId="0" xfId="43" applyNumberFormat="1" applyFont="1" applyAlignment="1">
      <alignment horizontal="centerContinuous" vertical="center" wrapText="1"/>
    </xf>
    <xf numFmtId="0" fontId="75" fillId="0" borderId="0" xfId="43" applyFont="1" applyAlignment="1">
      <alignment horizontal="centerContinuous" vertical="top" wrapText="1"/>
    </xf>
    <xf numFmtId="177" fontId="126" fillId="0" borderId="0" xfId="43" applyNumberFormat="1" applyFont="1" applyAlignment="1">
      <alignment horizontal="center"/>
    </xf>
    <xf numFmtId="0" fontId="127" fillId="0" borderId="0" xfId="43" applyFont="1" applyAlignment="1">
      <alignment horizontal="center"/>
    </xf>
    <xf numFmtId="0" fontId="3" fillId="0" borderId="0" xfId="43"/>
    <xf numFmtId="0" fontId="3" fillId="0" borderId="3" xfId="43" applyBorder="1"/>
    <xf numFmtId="0" fontId="11" fillId="0" borderId="1" xfId="43" applyFont="1" applyBorder="1" applyAlignment="1">
      <alignment horizontal="center" vertical="center" wrapText="1"/>
    </xf>
    <xf numFmtId="0" fontId="11" fillId="0" borderId="5" xfId="43" applyFont="1" applyBorder="1" applyAlignment="1">
      <alignment horizontal="centerContinuous" vertical="center"/>
    </xf>
    <xf numFmtId="0" fontId="12" fillId="0" borderId="0" xfId="43" applyFont="1"/>
    <xf numFmtId="0" fontId="11" fillId="0" borderId="0" xfId="43" applyFont="1" applyAlignment="1">
      <alignment horizontal="center" vertical="center" wrapText="1"/>
    </xf>
    <xf numFmtId="0" fontId="12" fillId="0" borderId="29" xfId="43" applyFont="1" applyBorder="1" applyAlignment="1">
      <alignment horizontal="center" vertical="center" wrapText="1"/>
    </xf>
    <xf numFmtId="0" fontId="11" fillId="0" borderId="2" xfId="43" applyFont="1" applyBorder="1" applyAlignment="1">
      <alignment horizontal="center" vertical="center" wrapText="1"/>
    </xf>
    <xf numFmtId="0" fontId="12" fillId="0" borderId="4" xfId="43" applyFont="1" applyBorder="1" applyAlignment="1">
      <alignment horizontal="center" vertical="center" wrapText="1"/>
    </xf>
    <xf numFmtId="0" fontId="11" fillId="0" borderId="4" xfId="43" applyFont="1" applyBorder="1" applyAlignment="1">
      <alignment horizontal="center" vertical="center" wrapText="1"/>
    </xf>
    <xf numFmtId="0" fontId="128" fillId="0" borderId="0" xfId="43" applyFont="1" applyAlignment="1">
      <alignment horizontal="center" vertical="center" wrapText="1"/>
    </xf>
    <xf numFmtId="0" fontId="14" fillId="0" borderId="0" xfId="43" applyFont="1" applyAlignment="1">
      <alignment horizontal="center" vertical="center"/>
    </xf>
    <xf numFmtId="0" fontId="14" fillId="0" borderId="0" xfId="44" applyFont="1" applyAlignment="1">
      <alignment horizontal="left" vertical="center" wrapText="1"/>
    </xf>
    <xf numFmtId="2" fontId="14" fillId="0" borderId="0" xfId="39" applyNumberFormat="1" applyFont="1" applyFill="1" applyBorder="1" applyAlignment="1">
      <alignment horizontal="center" vertical="center"/>
    </xf>
    <xf numFmtId="2" fontId="15" fillId="0" borderId="0" xfId="39" applyNumberFormat="1" applyFont="1" applyFill="1" applyBorder="1" applyAlignment="1">
      <alignment horizontal="center" vertical="center"/>
    </xf>
    <xf numFmtId="0" fontId="129" fillId="0" borderId="0" xfId="43" applyFont="1" applyAlignment="1">
      <alignment vertical="center"/>
    </xf>
    <xf numFmtId="0" fontId="14" fillId="0" borderId="0" xfId="44" applyFont="1" applyAlignment="1">
      <alignment vertical="center"/>
    </xf>
    <xf numFmtId="0" fontId="15" fillId="0" borderId="0" xfId="43" applyFont="1" applyAlignment="1">
      <alignment horizontal="left" vertical="center"/>
    </xf>
    <xf numFmtId="0" fontId="19" fillId="0" borderId="3" xfId="43" applyFont="1" applyBorder="1" applyAlignment="1">
      <alignment horizontal="left" vertical="center" wrapText="1"/>
    </xf>
    <xf numFmtId="171" fontId="16" fillId="0" borderId="3" xfId="45" applyFont="1" applyBorder="1" applyAlignment="1">
      <alignment horizontal="center"/>
    </xf>
    <xf numFmtId="0" fontId="19" fillId="0" borderId="0" xfId="43" applyFont="1"/>
    <xf numFmtId="171" fontId="19" fillId="0" borderId="0" xfId="45" applyFont="1" applyBorder="1" applyAlignment="1">
      <alignment horizontal="center"/>
    </xf>
    <xf numFmtId="0" fontId="16" fillId="0" borderId="0" xfId="43" applyFont="1"/>
    <xf numFmtId="0" fontId="14" fillId="0" borderId="0" xfId="43" applyFont="1" applyAlignment="1">
      <alignment horizontal="left" wrapText="1"/>
    </xf>
    <xf numFmtId="0" fontId="16" fillId="0" borderId="0" xfId="43" applyFont="1" applyAlignment="1">
      <alignment horizontal="left"/>
    </xf>
    <xf numFmtId="0" fontId="3" fillId="0" borderId="0" xfId="43" applyAlignment="1">
      <alignment horizontal="left"/>
    </xf>
    <xf numFmtId="0" fontId="14" fillId="0" borderId="0" xfId="43" applyFont="1"/>
    <xf numFmtId="43" fontId="14" fillId="0" borderId="0" xfId="46" applyFont="1" applyFill="1" applyBorder="1" applyAlignment="1">
      <alignment vertical="center"/>
    </xf>
    <xf numFmtId="0" fontId="131" fillId="2" borderId="0" xfId="47" applyFont="1" applyFill="1"/>
    <xf numFmtId="0" fontId="6" fillId="2" borderId="0" xfId="47" applyFont="1" applyFill="1" applyAlignment="1">
      <alignment horizontal="center"/>
    </xf>
    <xf numFmtId="0" fontId="132" fillId="2" borderId="0" xfId="47" applyFont="1" applyFill="1"/>
    <xf numFmtId="0" fontId="133" fillId="2" borderId="0" xfId="47" applyFont="1" applyFill="1"/>
    <xf numFmtId="14" fontId="8" fillId="0" borderId="0" xfId="1" applyNumberFormat="1" applyFont="1" applyAlignment="1">
      <alignment horizontal="centerContinuous" vertical="center"/>
    </xf>
    <xf numFmtId="0" fontId="41" fillId="2" borderId="0" xfId="47" applyFont="1" applyFill="1" applyAlignment="1">
      <alignment horizontal="center" vertical="center"/>
    </xf>
    <xf numFmtId="0" fontId="76" fillId="2" borderId="1" xfId="47" applyFont="1" applyFill="1" applyBorder="1" applyAlignment="1">
      <alignment horizontal="center" vertical="center"/>
    </xf>
    <xf numFmtId="0" fontId="127" fillId="2" borderId="1" xfId="47" applyFont="1" applyFill="1" applyBorder="1" applyAlignment="1">
      <alignment horizontal="center" vertical="center"/>
    </xf>
    <xf numFmtId="0" fontId="134" fillId="2" borderId="1" xfId="47" applyFont="1" applyFill="1" applyBorder="1" applyAlignment="1">
      <alignment horizontal="center" vertical="center" wrapText="1"/>
    </xf>
    <xf numFmtId="0" fontId="76" fillId="2" borderId="2" xfId="47" applyFont="1" applyFill="1" applyBorder="1" applyAlignment="1">
      <alignment horizontal="center" vertical="center"/>
    </xf>
    <xf numFmtId="0" fontId="127" fillId="2" borderId="2" xfId="47" applyFont="1" applyFill="1" applyBorder="1" applyAlignment="1">
      <alignment horizontal="center" vertical="center"/>
    </xf>
    <xf numFmtId="0" fontId="134" fillId="2" borderId="2" xfId="47" applyFont="1" applyFill="1" applyBorder="1" applyAlignment="1">
      <alignment horizontal="center" vertical="center"/>
    </xf>
    <xf numFmtId="0" fontId="135" fillId="2" borderId="2" xfId="47" applyFont="1" applyFill="1" applyBorder="1" applyAlignment="1">
      <alignment horizontal="center" vertical="center" wrapText="1"/>
    </xf>
    <xf numFmtId="0" fontId="134" fillId="2" borderId="2" xfId="47" applyFont="1" applyFill="1" applyBorder="1" applyAlignment="1">
      <alignment horizontal="center" vertical="center" wrapText="1"/>
    </xf>
    <xf numFmtId="0" fontId="134" fillId="2" borderId="2" xfId="47" applyFont="1" applyFill="1" applyBorder="1" applyAlignment="1">
      <alignment horizontal="center" vertical="center" wrapText="1"/>
    </xf>
    <xf numFmtId="0" fontId="136" fillId="2" borderId="0" xfId="47" applyFont="1" applyFill="1" applyAlignment="1">
      <alignment vertical="center"/>
    </xf>
    <xf numFmtId="0" fontId="136" fillId="2" borderId="0" xfId="47" applyFont="1" applyFill="1" applyAlignment="1">
      <alignment horizontal="center" vertical="center"/>
    </xf>
    <xf numFmtId="0" fontId="136" fillId="2" borderId="0" xfId="47" applyFont="1" applyFill="1" applyAlignment="1">
      <alignment horizontal="center" vertical="center" wrapText="1"/>
    </xf>
    <xf numFmtId="0" fontId="137" fillId="2" borderId="0" xfId="47"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103" fillId="2" borderId="0" xfId="47" applyNumberFormat="1" applyFont="1" applyFill="1"/>
    <xf numFmtId="0" fontId="103" fillId="2" borderId="0" xfId="47"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102" fillId="2" borderId="0" xfId="47" applyFont="1" applyFill="1"/>
    <xf numFmtId="2" fontId="15" fillId="0" borderId="37" xfId="1" applyNumberFormat="1" applyFont="1" applyBorder="1" applyAlignment="1">
      <alignment horizontal="center"/>
    </xf>
    <xf numFmtId="2" fontId="15" fillId="0" borderId="33" xfId="1" applyNumberFormat="1" applyFont="1" applyBorder="1" applyAlignment="1">
      <alignment horizontal="center"/>
    </xf>
    <xf numFmtId="227" fontId="3" fillId="0" borderId="0" xfId="1" applyNumberFormat="1"/>
    <xf numFmtId="2" fontId="14" fillId="0" borderId="38" xfId="1" applyNumberFormat="1" applyFont="1" applyBorder="1" applyAlignment="1">
      <alignment horizontal="center"/>
    </xf>
    <xf numFmtId="228" fontId="3" fillId="0" borderId="0" xfId="1" applyNumberFormat="1"/>
    <xf numFmtId="2" fontId="15" fillId="0" borderId="39" xfId="10" applyNumberFormat="1" applyFont="1" applyBorder="1" applyAlignment="1">
      <alignment horizontal="center"/>
    </xf>
    <xf numFmtId="2" fontId="15" fillId="0" borderId="32" xfId="10" applyNumberFormat="1" applyFont="1" applyBorder="1" applyAlignment="1">
      <alignment horizontal="center"/>
    </xf>
    <xf numFmtId="0" fontId="14" fillId="0" borderId="0" xfId="10" applyNumberFormat="1" applyFont="1" applyBorder="1"/>
    <xf numFmtId="174" fontId="71" fillId="0" borderId="0" xfId="1" applyNumberFormat="1" applyFont="1" applyAlignment="1">
      <alignment vertical="center"/>
    </xf>
    <xf numFmtId="0" fontId="4" fillId="0" borderId="0" xfId="48" applyFont="1" applyAlignment="1">
      <alignment vertical="center"/>
    </xf>
    <xf numFmtId="0" fontId="38" fillId="0" borderId="0" xfId="48" applyFont="1"/>
    <xf numFmtId="0" fontId="6" fillId="0" borderId="0" xfId="48" applyFont="1" applyAlignment="1">
      <alignment horizontal="center"/>
    </xf>
    <xf numFmtId="0" fontId="138" fillId="0" borderId="0" xfId="48" applyFont="1"/>
    <xf numFmtId="167" fontId="8" fillId="0" borderId="0" xfId="48" applyNumberFormat="1" applyFont="1" applyAlignment="1">
      <alignment horizontal="center"/>
    </xf>
    <xf numFmtId="0" fontId="36" fillId="0" borderId="0" xfId="48" applyFont="1" applyAlignment="1">
      <alignment horizontal="center"/>
    </xf>
    <xf numFmtId="0" fontId="3" fillId="0" borderId="3" xfId="48" applyBorder="1"/>
    <xf numFmtId="229" fontId="16" fillId="0" borderId="3" xfId="48" applyNumberFormat="1" applyFont="1" applyBorder="1"/>
    <xf numFmtId="0" fontId="3" fillId="0" borderId="0" xfId="48"/>
    <xf numFmtId="0" fontId="11" fillId="0" borderId="1" xfId="48" applyFont="1" applyBorder="1" applyAlignment="1">
      <alignment horizontal="center" vertical="center" wrapText="1"/>
    </xf>
    <xf numFmtId="0" fontId="11" fillId="0" borderId="28" xfId="48" applyFont="1" applyBorder="1" applyAlignment="1">
      <alignment horizontal="center" vertical="center"/>
    </xf>
    <xf numFmtId="0" fontId="11" fillId="0" borderId="1" xfId="48" applyFont="1" applyBorder="1" applyAlignment="1">
      <alignment horizontal="center" vertical="center"/>
    </xf>
    <xf numFmtId="0" fontId="12" fillId="0" borderId="0" xfId="48" applyFont="1"/>
    <xf numFmtId="0" fontId="11" fillId="0" borderId="2" xfId="48" applyFont="1" applyBorder="1" applyAlignment="1">
      <alignment horizontal="center" vertical="center" wrapText="1"/>
    </xf>
    <xf numFmtId="0" fontId="11" fillId="0" borderId="2" xfId="48" quotePrefix="1" applyFont="1" applyBorder="1" applyAlignment="1">
      <alignment horizontal="center"/>
    </xf>
    <xf numFmtId="0" fontId="139" fillId="0" borderId="0" xfId="48" applyFont="1" applyAlignment="1">
      <alignment horizontal="center" vertical="center" wrapText="1"/>
    </xf>
    <xf numFmtId="0" fontId="124" fillId="0" borderId="0" xfId="48" quotePrefix="1" applyFont="1" applyAlignment="1">
      <alignment horizontal="center"/>
    </xf>
    <xf numFmtId="0" fontId="74" fillId="0" borderId="0" xfId="48" applyFont="1"/>
    <xf numFmtId="0" fontId="14" fillId="0" borderId="0" xfId="48" applyFont="1" applyAlignment="1">
      <alignment vertical="center"/>
    </xf>
    <xf numFmtId="229" fontId="14" fillId="0" borderId="0" xfId="49" applyNumberFormat="1" applyFont="1" applyBorder="1" applyAlignment="1">
      <alignment horizontal="right"/>
    </xf>
    <xf numFmtId="0" fontId="14" fillId="0" borderId="0" xfId="48" applyFont="1"/>
    <xf numFmtId="0" fontId="15" fillId="0" borderId="3" xfId="48" applyFont="1" applyBorder="1" applyAlignment="1">
      <alignment vertical="center"/>
    </xf>
    <xf numFmtId="229" fontId="15" fillId="0" borderId="3" xfId="49" applyNumberFormat="1" applyFont="1" applyBorder="1" applyAlignment="1">
      <alignment horizontal="right"/>
    </xf>
    <xf numFmtId="0" fontId="17" fillId="0" borderId="0" xfId="48" applyFont="1"/>
    <xf numFmtId="2" fontId="14" fillId="0" borderId="0" xfId="48" applyNumberFormat="1" applyFont="1"/>
    <xf numFmtId="0" fontId="123" fillId="0" borderId="0" xfId="48" applyFont="1" applyAlignment="1">
      <alignment vertical="center"/>
    </xf>
    <xf numFmtId="43" fontId="12" fillId="2" borderId="0" xfId="36" applyFont="1" applyFill="1"/>
    <xf numFmtId="43" fontId="12" fillId="0" borderId="0" xfId="36" applyFont="1" applyFill="1"/>
    <xf numFmtId="167" fontId="8" fillId="2" borderId="0" xfId="36" applyNumberFormat="1" applyFont="1" applyFill="1" applyBorder="1" applyAlignment="1">
      <alignment horizontal="center"/>
    </xf>
    <xf numFmtId="43" fontId="12" fillId="2" borderId="0" xfId="36" applyFont="1" applyFill="1" applyBorder="1"/>
    <xf numFmtId="230" fontId="11" fillId="2" borderId="0" xfId="36" applyNumberFormat="1" applyFont="1" applyFill="1" applyBorder="1"/>
    <xf numFmtId="43" fontId="11" fillId="2" borderId="6" xfId="36"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6" applyFont="1" applyFill="1" applyBorder="1" applyAlignment="1">
      <alignment horizontal="center" vertical="center" wrapText="1"/>
    </xf>
    <xf numFmtId="43" fontId="11" fillId="2" borderId="46" xfId="36" applyFont="1" applyFill="1" applyBorder="1" applyAlignment="1">
      <alignment horizontal="center" vertical="center" wrapText="1"/>
    </xf>
    <xf numFmtId="43" fontId="11" fillId="2" borderId="4" xfId="36" applyFont="1" applyFill="1" applyBorder="1" applyAlignment="1">
      <alignment horizontal="center" vertical="center" wrapText="1"/>
    </xf>
    <xf numFmtId="43" fontId="11" fillId="2" borderId="47" xfId="36" applyFont="1" applyFill="1" applyBorder="1" applyAlignment="1">
      <alignment horizontal="center" vertical="center" wrapText="1"/>
    </xf>
    <xf numFmtId="43" fontId="14" fillId="0" borderId="0" xfId="36" applyFont="1" applyFill="1"/>
    <xf numFmtId="43" fontId="15" fillId="2" borderId="13" xfId="36" applyFont="1" applyFill="1" applyBorder="1"/>
    <xf numFmtId="174" fontId="15" fillId="2" borderId="7" xfId="36" applyNumberFormat="1" applyFont="1" applyFill="1" applyBorder="1"/>
    <xf numFmtId="174" fontId="15" fillId="2" borderId="8" xfId="36" applyNumberFormat="1" applyFont="1" applyFill="1" applyBorder="1"/>
    <xf numFmtId="174" fontId="15" fillId="2" borderId="9" xfId="36" applyNumberFormat="1" applyFont="1" applyFill="1" applyBorder="1"/>
    <xf numFmtId="174" fontId="14" fillId="0" borderId="0" xfId="36" applyNumberFormat="1" applyFont="1" applyFill="1"/>
    <xf numFmtId="43" fontId="14" fillId="2" borderId="48" xfId="36" applyFont="1" applyFill="1" applyBorder="1"/>
    <xf numFmtId="174" fontId="14" fillId="2" borderId="49" xfId="36" applyNumberFormat="1" applyFont="1" applyFill="1" applyBorder="1"/>
    <xf numFmtId="174" fontId="14" fillId="2" borderId="29" xfId="36" applyNumberFormat="1" applyFont="1" applyFill="1" applyBorder="1"/>
    <xf numFmtId="174" fontId="14" fillId="2" borderId="0" xfId="36" applyNumberFormat="1" applyFont="1" applyFill="1" applyBorder="1"/>
    <xf numFmtId="174" fontId="14" fillId="2" borderId="50" xfId="36" applyNumberFormat="1" applyFont="1" applyFill="1" applyBorder="1"/>
    <xf numFmtId="43" fontId="15" fillId="2" borderId="13" xfId="36" applyFont="1" applyFill="1" applyBorder="1" applyAlignment="1"/>
    <xf numFmtId="174" fontId="15" fillId="2" borderId="7" xfId="36" applyNumberFormat="1" applyFont="1" applyFill="1" applyBorder="1" applyAlignment="1"/>
    <xf numFmtId="174" fontId="15" fillId="2" borderId="8" xfId="36" applyNumberFormat="1" applyFont="1" applyFill="1" applyBorder="1" applyAlignment="1"/>
    <xf numFmtId="174" fontId="15" fillId="2" borderId="9" xfId="36" applyNumberFormat="1" applyFont="1" applyFill="1" applyBorder="1" applyAlignment="1"/>
    <xf numFmtId="174" fontId="14" fillId="2" borderId="10" xfId="36" applyNumberFormat="1" applyFont="1" applyFill="1" applyBorder="1"/>
    <xf numFmtId="174" fontId="14" fillId="2" borderId="11" xfId="36" applyNumberFormat="1" applyFont="1" applyFill="1" applyBorder="1"/>
    <xf numFmtId="43" fontId="14" fillId="2" borderId="12" xfId="36" applyFont="1" applyFill="1" applyBorder="1"/>
    <xf numFmtId="174" fontId="14" fillId="2" borderId="46" xfId="36" applyNumberFormat="1" applyFont="1" applyFill="1" applyBorder="1"/>
    <xf numFmtId="174" fontId="14" fillId="2" borderId="4" xfId="36" applyNumberFormat="1" applyFont="1" applyFill="1" applyBorder="1"/>
    <xf numFmtId="174" fontId="14" fillId="2" borderId="47" xfId="36" applyNumberFormat="1" applyFont="1" applyFill="1" applyBorder="1"/>
    <xf numFmtId="43" fontId="14" fillId="2" borderId="29" xfId="36" applyFont="1" applyFill="1" applyBorder="1"/>
    <xf numFmtId="230" fontId="14" fillId="2" borderId="29" xfId="36" applyNumberFormat="1" applyFont="1" applyFill="1" applyBorder="1" applyAlignment="1">
      <alignment horizontal="right"/>
    </xf>
    <xf numFmtId="43" fontId="14" fillId="2" borderId="0" xfId="36" applyFont="1" applyFill="1"/>
    <xf numFmtId="174" fontId="14" fillId="2" borderId="0" xfId="36" applyNumberFormat="1" applyFont="1" applyFill="1"/>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8" xfId="36"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40" fillId="0" borderId="32" xfId="50" applyFont="1" applyBorder="1" applyProtection="1">
      <protection locked="0"/>
    </xf>
    <xf numFmtId="1" fontId="74"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1" applyNumberFormat="1" applyFont="1" applyFill="1" applyBorder="1" applyAlignment="1" applyProtection="1">
      <alignment horizontal="center"/>
      <protection locked="0"/>
    </xf>
    <xf numFmtId="223" fontId="11" fillId="0" borderId="0" xfId="41" applyNumberFormat="1" applyFont="1" applyFill="1" applyBorder="1" applyAlignment="1" applyProtection="1">
      <alignment horizontal="center"/>
      <protection locked="0"/>
    </xf>
    <xf numFmtId="232" fontId="11" fillId="0" borderId="3" xfId="41" applyNumberFormat="1" applyFont="1" applyFill="1" applyBorder="1" applyAlignment="1" applyProtection="1">
      <alignment horizontal="center"/>
      <protection locked="0"/>
    </xf>
    <xf numFmtId="223" fontId="11" fillId="0" borderId="3" xfId="41"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102" fillId="0" borderId="28" xfId="1" applyFont="1" applyBorder="1" applyAlignment="1">
      <alignment horizontal="center" vertical="center" wrapText="1"/>
    </xf>
    <xf numFmtId="0" fontId="100" fillId="0" borderId="28" xfId="1" applyFont="1" applyBorder="1" applyAlignment="1">
      <alignment horizontal="center" vertical="center" wrapText="1"/>
    </xf>
    <xf numFmtId="0" fontId="102" fillId="0" borderId="0" xfId="1" applyFont="1"/>
    <xf numFmtId="0" fontId="141" fillId="0" borderId="0" xfId="1" applyFont="1" applyAlignment="1">
      <alignment horizontal="center" vertical="center" wrapText="1"/>
    </xf>
    <xf numFmtId="0" fontId="142" fillId="0" borderId="0" xfId="1" applyFont="1" applyAlignment="1">
      <alignment horizontal="center" vertical="center" wrapText="1"/>
    </xf>
    <xf numFmtId="233" fontId="103" fillId="0" borderId="0" xfId="51" applyNumberFormat="1" applyFont="1" applyBorder="1" applyAlignment="1">
      <alignment horizontal="right"/>
    </xf>
    <xf numFmtId="233" fontId="104" fillId="0" borderId="0" xfId="51" applyNumberFormat="1" applyFont="1" applyBorder="1" applyAlignment="1">
      <alignment horizontal="right"/>
    </xf>
    <xf numFmtId="233" fontId="103" fillId="0" borderId="0" xfId="1" applyNumberFormat="1" applyFont="1"/>
    <xf numFmtId="0" fontId="15" fillId="0" borderId="4" xfId="1" applyFont="1" applyBorder="1" applyAlignment="1">
      <alignment horizontal="left" vertical="center" wrapText="1"/>
    </xf>
    <xf numFmtId="233" fontId="104" fillId="0" borderId="4" xfId="51" applyNumberFormat="1" applyFont="1" applyBorder="1" applyAlignment="1">
      <alignment horizontal="right" vertical="center"/>
    </xf>
    <xf numFmtId="0" fontId="103" fillId="0" borderId="0" xfId="51" applyFont="1" applyBorder="1" applyAlignment="1">
      <alignment horizontal="right"/>
    </xf>
    <xf numFmtId="0" fontId="143" fillId="0" borderId="0" xfId="1" applyFont="1"/>
    <xf numFmtId="0" fontId="107" fillId="0" borderId="0" xfId="1" applyFont="1"/>
    <xf numFmtId="0" fontId="144" fillId="0" borderId="0" xfId="1" applyFont="1"/>
    <xf numFmtId="0" fontId="145" fillId="0" borderId="0" xfId="1" applyFont="1"/>
    <xf numFmtId="233" fontId="3" fillId="0" borderId="0" xfId="1" applyNumberFormat="1"/>
    <xf numFmtId="0" fontId="6" fillId="0" borderId="0" xfId="1" applyFont="1" applyAlignment="1">
      <alignment vertical="center"/>
    </xf>
    <xf numFmtId="0" fontId="97" fillId="0" borderId="0" xfId="1" applyFont="1" applyAlignment="1">
      <alignment vertical="center"/>
    </xf>
    <xf numFmtId="0" fontId="72" fillId="0" borderId="0" xfId="1" applyFont="1" applyAlignment="1">
      <alignment vertical="center"/>
    </xf>
    <xf numFmtId="234" fontId="12" fillId="0" borderId="33" xfId="1" applyNumberFormat="1" applyFont="1" applyBorder="1" applyAlignment="1">
      <alignment horizontal="centerContinuous" vertical="center" wrapText="1"/>
    </xf>
    <xf numFmtId="0" fontId="146" fillId="0" borderId="0" xfId="1" applyFont="1" applyAlignment="1">
      <alignment horizontal="center" vertical="center" wrapText="1"/>
    </xf>
    <xf numFmtId="234" fontId="97" fillId="0" borderId="0" xfId="1" applyNumberFormat="1" applyFont="1" applyAlignment="1">
      <alignment horizontal="center" vertical="center" wrapText="1"/>
    </xf>
    <xf numFmtId="0" fontId="14" fillId="0" borderId="0" xfId="38"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5" fillId="0" borderId="0" xfId="1" applyFont="1" applyAlignment="1">
      <alignment vertical="center"/>
    </xf>
    <xf numFmtId="0" fontId="83" fillId="0" borderId="0" xfId="1" applyFont="1" applyAlignment="1">
      <alignment vertical="center"/>
    </xf>
    <xf numFmtId="235" fontId="8" fillId="0" borderId="0" xfId="1" applyNumberFormat="1" applyFont="1" applyAlignment="1">
      <alignment horizontal="center"/>
    </xf>
    <xf numFmtId="236" fontId="147" fillId="2" borderId="3" xfId="6" applyNumberFormat="1" applyFont="1" applyFill="1" applyBorder="1" applyAlignment="1">
      <alignment horizontal="left"/>
    </xf>
    <xf numFmtId="0" fontId="12" fillId="0" borderId="0" xfId="1" applyFont="1" applyAlignment="1">
      <alignment horizontal="center"/>
    </xf>
    <xf numFmtId="0" fontId="11" fillId="0" borderId="28"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8"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6" fillId="0" borderId="28"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49" fillId="0" borderId="0" xfId="34" applyNumberFormat="1" applyFont="1" applyBorder="1" applyAlignment="1">
      <alignment horizontal="center" vertical="center"/>
    </xf>
    <xf numFmtId="37" fontId="150" fillId="0" borderId="0" xfId="34" applyNumberFormat="1" applyFont="1" applyBorder="1" applyAlignment="1">
      <alignment horizontal="center" vertical="center"/>
    </xf>
    <xf numFmtId="1" fontId="149" fillId="0" borderId="0" xfId="19" applyNumberFormat="1" applyFont="1" applyBorder="1" applyAlignment="1">
      <alignment horizontal="center"/>
    </xf>
    <xf numFmtId="0" fontId="14" fillId="0" borderId="0" xfId="52"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37" fontId="63" fillId="0" borderId="3" xfId="34" applyNumberFormat="1" applyFont="1" applyFill="1" applyBorder="1" applyAlignment="1">
      <alignment horizontal="right" vertical="top"/>
    </xf>
    <xf numFmtId="2" fontId="14" fillId="0" borderId="0" xfId="53" applyNumberFormat="1" applyFont="1" applyFill="1" applyAlignment="1">
      <alignment vertical="center"/>
    </xf>
    <xf numFmtId="3" fontId="14" fillId="0" borderId="1" xfId="6" applyNumberFormat="1" applyFont="1" applyBorder="1" applyAlignment="1">
      <alignment horizontal="left" vertical="center" wrapText="1"/>
    </xf>
    <xf numFmtId="0" fontId="103" fillId="0" borderId="0" xfId="1" applyFont="1" applyAlignment="1">
      <alignment horizontal="left" vertical="center" wrapText="1"/>
    </xf>
    <xf numFmtId="2" fontId="14" fillId="0" borderId="0" xfId="1" applyNumberFormat="1" applyFont="1" applyAlignment="1">
      <alignment vertical="top"/>
    </xf>
    <xf numFmtId="2" fontId="14" fillId="0" borderId="0" xfId="54" applyNumberFormat="1" applyFont="1" applyFill="1" applyAlignment="1">
      <alignment vertical="center"/>
    </xf>
    <xf numFmtId="37" fontId="72" fillId="0" borderId="0" xfId="1" applyNumberFormat="1" applyFont="1"/>
    <xf numFmtId="2" fontId="34" fillId="0" borderId="0" xfId="1" applyNumberFormat="1" applyFont="1"/>
    <xf numFmtId="0" fontId="127" fillId="0" borderId="0" xfId="6" applyFont="1"/>
    <xf numFmtId="0" fontId="6" fillId="0" borderId="0" xfId="6" applyFont="1" applyAlignment="1">
      <alignment horizontal="center" vertical="center" wrapText="1"/>
    </xf>
    <xf numFmtId="0" fontId="6" fillId="0" borderId="0" xfId="6" applyFont="1" applyAlignment="1">
      <alignment vertical="center"/>
    </xf>
    <xf numFmtId="0" fontId="36" fillId="0" borderId="0" xfId="6" applyFont="1" applyAlignment="1">
      <alignment horizontal="center" vertical="center"/>
    </xf>
    <xf numFmtId="0" fontId="148" fillId="0" borderId="0" xfId="6" applyFont="1" applyAlignment="1">
      <alignment horizontal="left" vertical="center"/>
    </xf>
    <xf numFmtId="2" fontId="3" fillId="0" borderId="0" xfId="6" applyNumberFormat="1" applyAlignment="1">
      <alignment vertical="center"/>
    </xf>
    <xf numFmtId="3" fontId="14" fillId="0" borderId="0" xfId="40" applyNumberFormat="1" applyFont="1" applyBorder="1" applyAlignment="1">
      <alignment horizontal="center" vertical="center"/>
    </xf>
    <xf numFmtId="3" fontId="15" fillId="0" borderId="0" xfId="40" applyNumberFormat="1" applyFont="1" applyBorder="1" applyAlignment="1">
      <alignment horizontal="center" vertical="center"/>
    </xf>
    <xf numFmtId="37" fontId="14" fillId="0" borderId="0" xfId="6" applyNumberFormat="1" applyFont="1" applyAlignment="1">
      <alignment vertical="center"/>
    </xf>
    <xf numFmtId="1" fontId="149" fillId="0" borderId="0" xfId="19" applyNumberFormat="1" applyFont="1" applyBorder="1" applyAlignment="1">
      <alignment horizontal="center" vertical="center"/>
    </xf>
    <xf numFmtId="0" fontId="14" fillId="0" borderId="0" xfId="6" applyFont="1" applyAlignment="1">
      <alignment vertical="top"/>
    </xf>
    <xf numFmtId="0" fontId="15" fillId="0" borderId="3" xfId="6" applyFont="1" applyBorder="1" applyAlignment="1">
      <alignment vertical="top"/>
    </xf>
    <xf numFmtId="237" fontId="15" fillId="0" borderId="3" xfId="34" applyNumberFormat="1" applyFont="1" applyFill="1" applyBorder="1" applyAlignment="1">
      <alignment horizontal="right" vertical="top"/>
    </xf>
    <xf numFmtId="3" fontId="14" fillId="0" borderId="0" xfId="6" applyNumberFormat="1" applyFont="1" applyAlignment="1">
      <alignment horizontal="left" vertical="center" wrapText="1"/>
    </xf>
    <xf numFmtId="37" fontId="72" fillId="0" borderId="0" xfId="6" applyNumberFormat="1" applyFont="1"/>
    <xf numFmtId="2" fontId="3" fillId="0" borderId="0" xfId="6" applyNumberFormat="1"/>
    <xf numFmtId="170" fontId="3" fillId="0" borderId="0" xfId="6" applyNumberFormat="1"/>
    <xf numFmtId="0" fontId="0" fillId="0" borderId="0" xfId="0" applyAlignment="1">
      <alignment vertical="center"/>
    </xf>
    <xf numFmtId="0" fontId="151" fillId="0" borderId="0" xfId="0" applyFont="1" applyAlignment="1">
      <alignment horizontal="center" vertical="center"/>
    </xf>
    <xf numFmtId="187" fontId="152" fillId="0" borderId="0" xfId="12" applyNumberFormat="1" applyFont="1" applyAlignment="1" applyProtection="1">
      <alignment horizontal="left" vertical="center"/>
    </xf>
    <xf numFmtId="0" fontId="152" fillId="0" borderId="0" xfId="12" applyFont="1" applyAlignment="1">
      <alignment horizontal="left" vertical="center"/>
    </xf>
    <xf numFmtId="0" fontId="48" fillId="0" borderId="0" xfId="12" applyAlignment="1">
      <alignment vertical="center"/>
    </xf>
    <xf numFmtId="43" fontId="152" fillId="2" borderId="0" xfId="12" applyNumberFormat="1" applyFont="1" applyFill="1" applyAlignment="1">
      <alignment horizontal="left" vertical="center"/>
    </xf>
    <xf numFmtId="0" fontId="152" fillId="0" borderId="0" xfId="12" applyFont="1" applyAlignment="1" applyProtection="1">
      <alignment horizontal="left" vertical="center"/>
      <protection locked="0"/>
    </xf>
    <xf numFmtId="225" fontId="152" fillId="2" borderId="0" xfId="12" applyNumberFormat="1" applyFont="1" applyFill="1" applyAlignment="1">
      <alignment horizontal="left" vertical="center"/>
    </xf>
    <xf numFmtId="0" fontId="152" fillId="0" borderId="0" xfId="12" applyFont="1" applyAlignment="1" applyProtection="1">
      <alignment horizontal="left" vertical="center"/>
      <protection locked="0"/>
    </xf>
    <xf numFmtId="166" fontId="152" fillId="0" borderId="0" xfId="12" applyNumberFormat="1" applyFont="1" applyAlignment="1">
      <alignment horizontal="left" vertical="center"/>
    </xf>
    <xf numFmtId="0" fontId="3" fillId="0" borderId="0" xfId="55" applyFont="1" applyAlignment="1">
      <alignment vertical="center"/>
    </xf>
    <xf numFmtId="0" fontId="105" fillId="0" borderId="0" xfId="55" applyFont="1" applyAlignment="1">
      <alignment vertical="center"/>
    </xf>
    <xf numFmtId="0" fontId="153" fillId="0" borderId="10" xfId="55" applyFont="1" applyBorder="1" applyAlignment="1">
      <alignment horizontal="left" vertical="center" wrapText="1"/>
    </xf>
    <xf numFmtId="0" fontId="153" fillId="0" borderId="11" xfId="55" applyFont="1" applyBorder="1" applyAlignment="1">
      <alignment horizontal="left" vertical="center" wrapText="1"/>
    </xf>
    <xf numFmtId="0" fontId="153" fillId="0" borderId="49" xfId="55" applyFont="1" applyBorder="1" applyAlignment="1">
      <alignment horizontal="left" vertical="center" wrapText="1"/>
    </xf>
    <xf numFmtId="0" fontId="153" fillId="0" borderId="50" xfId="55" applyFont="1" applyBorder="1" applyAlignment="1">
      <alignment horizontal="left" vertical="center" wrapText="1"/>
    </xf>
    <xf numFmtId="0" fontId="153" fillId="0" borderId="46" xfId="55" applyFont="1" applyBorder="1" applyAlignment="1">
      <alignment horizontal="left" vertical="center" wrapText="1"/>
    </xf>
    <xf numFmtId="0" fontId="153" fillId="0" borderId="47" xfId="55" applyFont="1" applyBorder="1" applyAlignment="1">
      <alignment horizontal="left" vertical="center" wrapText="1"/>
    </xf>
    <xf numFmtId="0" fontId="0" fillId="0" borderId="0" xfId="55" applyFont="1" applyAlignment="1">
      <alignment horizontal="left" vertical="center" wrapText="1"/>
    </xf>
    <xf numFmtId="0" fontId="3" fillId="0" borderId="29" xfId="55" applyFont="1" applyBorder="1" applyAlignment="1">
      <alignment vertical="center"/>
    </xf>
    <xf numFmtId="0" fontId="10" fillId="0" borderId="0" xfId="55" applyFont="1" applyAlignment="1">
      <alignment vertical="center"/>
    </xf>
    <xf numFmtId="0" fontId="3" fillId="3" borderId="3" xfId="55" applyFont="1" applyFill="1" applyBorder="1" applyAlignment="1">
      <alignment horizontal="center" vertical="center"/>
    </xf>
    <xf numFmtId="0" fontId="3" fillId="3" borderId="0" xfId="55" applyFont="1" applyFill="1" applyAlignment="1">
      <alignment vertical="center"/>
    </xf>
    <xf numFmtId="0" fontId="154" fillId="0" borderId="0" xfId="56" applyFont="1" applyAlignment="1">
      <alignment horizontal="center" vertical="center"/>
    </xf>
    <xf numFmtId="0" fontId="155" fillId="0" borderId="0" xfId="56"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5" applyFont="1" applyAlignment="1">
      <alignment vertical="center" wrapText="1"/>
    </xf>
    <xf numFmtId="170" fontId="155" fillId="0" borderId="0" xfId="57"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4" fillId="0" borderId="0" xfId="56"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5" applyFont="1" applyAlignment="1">
      <alignment horizontal="left" vertical="center" indent="1"/>
    </xf>
    <xf numFmtId="0" fontId="0" fillId="0" borderId="0" xfId="55" applyFont="1" applyAlignment="1">
      <alignment vertical="center"/>
    </xf>
    <xf numFmtId="0" fontId="10" fillId="0" borderId="0" xfId="55" applyFont="1" applyAlignment="1">
      <alignment horizontal="left" vertical="center"/>
    </xf>
    <xf numFmtId="0" fontId="3" fillId="0" borderId="0" xfId="1" quotePrefix="1" applyAlignment="1">
      <alignment horizontal="left"/>
    </xf>
    <xf numFmtId="0" fontId="3" fillId="0" borderId="0" xfId="55" applyFont="1" applyAlignment="1">
      <alignment horizontal="left" vertical="center" indent="2"/>
    </xf>
    <xf numFmtId="0" fontId="10" fillId="0" borderId="0" xfId="55" applyFont="1" applyAlignment="1">
      <alignment horizontal="left" vertical="center"/>
    </xf>
    <xf numFmtId="0" fontId="156" fillId="0" borderId="0" xfId="55" applyFont="1" applyAlignment="1">
      <alignment vertical="center"/>
    </xf>
    <xf numFmtId="0" fontId="157" fillId="0" borderId="0" xfId="56" applyFont="1"/>
    <xf numFmtId="0" fontId="157" fillId="0" borderId="0" xfId="56" applyFont="1" applyAlignment="1">
      <alignment horizontal="center" vertical="center"/>
    </xf>
    <xf numFmtId="0" fontId="156" fillId="0" borderId="0" xfId="56" applyFont="1" applyAlignment="1">
      <alignment horizontal="center" vertical="center"/>
    </xf>
    <xf numFmtId="0" fontId="155" fillId="0" borderId="0" xfId="56" applyFont="1"/>
    <xf numFmtId="0" fontId="156" fillId="0" borderId="0" xfId="56" applyFont="1" applyAlignment="1">
      <alignment horizontal="left"/>
    </xf>
    <xf numFmtId="0" fontId="154" fillId="0" borderId="0" xfId="56" quotePrefix="1" applyFont="1" applyAlignment="1">
      <alignment horizontal="center" vertical="center"/>
    </xf>
    <xf numFmtId="0" fontId="155" fillId="0" borderId="0" xfId="56" quotePrefix="1" applyFont="1" applyAlignment="1">
      <alignment horizontal="center" vertical="center"/>
    </xf>
    <xf numFmtId="0" fontId="157" fillId="5" borderId="0" xfId="56" applyFont="1" applyFill="1"/>
    <xf numFmtId="0" fontId="156" fillId="5" borderId="0" xfId="56"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8" fillId="0" borderId="0" xfId="1" applyFont="1"/>
    <xf numFmtId="0" fontId="159" fillId="0" borderId="0" xfId="1" applyFont="1"/>
    <xf numFmtId="0" fontId="13" fillId="0" borderId="0" xfId="1" applyFont="1" applyAlignment="1">
      <alignment horizontal="center"/>
    </xf>
    <xf numFmtId="0" fontId="13" fillId="0" borderId="0" xfId="1" applyFont="1" applyAlignment="1">
      <alignment horizontal="center"/>
    </xf>
    <xf numFmtId="0" fontId="160" fillId="0" borderId="0" xfId="1" applyFont="1" applyAlignment="1">
      <alignment horizontal="justify" vertical="justify" wrapText="1"/>
    </xf>
    <xf numFmtId="0" fontId="44" fillId="0" borderId="0" xfId="1" applyFont="1" applyAlignment="1">
      <alignment vertical="justify" wrapText="1"/>
    </xf>
    <xf numFmtId="0" fontId="160"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58">
    <cellStyle name="Hipervínculo" xfId="12" builtinId="8"/>
    <cellStyle name="Hipervínculo 2" xfId="24" xr:uid="{AEC2D4DE-17B6-4E7B-866C-844AB2E42B21}"/>
    <cellStyle name="Millares [0]_1.2.4" xfId="8" xr:uid="{12152FF0-0E0C-48AA-881E-D474902E395E}"/>
    <cellStyle name="Millares [0]_1.2.4_36Estruct%-credIndirectXEmp04-01" xfId="25" xr:uid="{837F9512-EA06-437B-BF4E-D0753B892311}"/>
    <cellStyle name="Millares [0]_1.2.4_39Estruct%IngresosFinanc04-01" xfId="29" xr:uid="{44119472-3C7B-4A2C-AF9B-A6A064BA346C}"/>
    <cellStyle name="Millares [0]_1.4.4_Estrc%t-ActivosPasivo" xfId="23" xr:uid="{8957A7A0-1CEC-42C7-9BB3-0E860A842635}"/>
    <cellStyle name="Millares [0]_1.4.5.3_Est-Finac Feb-2002" xfId="51" xr:uid="{E629B9F8-5F6D-4988-B6DB-DC4CFF2B2DD8}"/>
    <cellStyle name="Millares [0]_10,11,12,13-Rank-02" xfId="15" xr:uid="{9835D16A-679E-4BE6-92C9-1BFEA82FCE5E}"/>
    <cellStyle name="Millares [0]_31Estruct%-Activo04-01" xfId="4" xr:uid="{6165614F-AC65-4457-8018-4C4B81199F7A}"/>
    <cellStyle name="Millares [0]_31Estruct%-Activo04-01 2" xfId="9" xr:uid="{163113BC-99C1-48E3-BE57-DDE683E79DB6}"/>
    <cellStyle name="Millares [0]_Estruct%-Activo_Est-Finac Feb-2002" xfId="21" xr:uid="{ED907593-0FBF-4A24-995D-9605524F489B}"/>
    <cellStyle name="Millares [0]_ForCua_Estadistica" xfId="45" xr:uid="{D94720C1-741F-4CA3-9CE6-D67DCD604C8A}"/>
    <cellStyle name="Millares [0]_ForCua_SectDepa" xfId="34" xr:uid="{01811248-F93D-464C-8DF7-3F667EB4365F}"/>
    <cellStyle name="Millares [0]_Rankin-Créditos" xfId="13" xr:uid="{FC818BAA-CC6B-4153-9A58-772F6F6308A4}"/>
    <cellStyle name="Millares 2" xfId="10" xr:uid="{78992C36-511B-4D28-B970-0766C6777C36}"/>
    <cellStyle name="Millares 2 2" xfId="57" xr:uid="{C1BB9787-7DC8-41D3-9F2A-D9303769EBC5}"/>
    <cellStyle name="Millares 3" xfId="39" xr:uid="{2ED263A3-0B88-47EE-9A5A-E042BE2E33F2}"/>
    <cellStyle name="Millares 7" xfId="36" xr:uid="{0574AF8E-DE37-4FF3-BF4E-EF5C843EBEBC}"/>
    <cellStyle name="Millares 8" xfId="46" xr:uid="{55437D16-8547-43C0-B53E-AA3BB7092980}"/>
    <cellStyle name="Millares_01-25 Bcos Ene-2002" xfId="41" xr:uid="{FE4E12AB-1B6D-406E-B7EB-1B6F43599862}"/>
    <cellStyle name="Millares_01y22-Anexo3 XMonedaYComercYMicroemp" xfId="42" xr:uid="{F8A457B1-DE5C-463D-8D4C-DC38745630C4}"/>
    <cellStyle name="Millares_04-DptosSeg Escala" xfId="37" xr:uid="{40ED83ED-DFC0-4775-8AB1-8415C47783CA}"/>
    <cellStyle name="Millares_14-Indicadores Bcos" xfId="32" xr:uid="{D0A81997-6C76-4984-94BC-C8EC16C7B9B6}"/>
    <cellStyle name="Millares_17-CredtDSSituacion" xfId="40" xr:uid="{DCDDB6C5-60A3-408F-A4CB-4218B23B5A87}"/>
    <cellStyle name="Millares_22- Req. Patrimonial 30-07-2009" xfId="53" xr:uid="{408E2F58-9C18-4CB8-AF85-29E9A7D05A7C}"/>
    <cellStyle name="Millares_26-34 Bcos Ene2002" xfId="7" xr:uid="{63A87261-9CFA-4E4F-8F4D-FC2529C1FA81}"/>
    <cellStyle name="Millares_35-43 Bcos Ene-2002" xfId="17" xr:uid="{8D4323E3-E4CE-408D-87FB-DC77C1FA24EC}"/>
    <cellStyle name="Millares_40-Estruc IngresosFinanc" xfId="28" xr:uid="{5DEEF89C-A970-4679-BFA5-4A3006B3669E}"/>
    <cellStyle name="Millares_Estruct%-Dep" xfId="26" xr:uid="{327D74A6-F5C7-4F03-A178-581DA42FB9CF}"/>
    <cellStyle name="Millares_Estruct%-Pasivo 2" xfId="49" xr:uid="{C5363797-71F2-4C95-8A5F-32970862CD1C}"/>
    <cellStyle name="Millares_Estruct%-Pasivo_Est-Finac Feb-2002" xfId="20" xr:uid="{D9C0E9F3-406B-4320-9F9E-972B5382F22C}"/>
    <cellStyle name="Millares_Estruct%-Pasivo_Estrc%t-ActivosPasivo" xfId="22" xr:uid="{1198B1AA-6E71-4008-BBE0-7E0D0DC70C78}"/>
    <cellStyle name="Millares_Informe - BG,EGP e Indic Financ " xfId="33" xr:uid="{50657C44-8BAA-497C-BAA6-3EFBD48F2F38}"/>
    <cellStyle name="Millares_Posicion Global 30-07-2009" xfId="54" xr:uid="{76B0D0C7-C7D9-40CA-BE7D-25D5C49E45CA}"/>
    <cellStyle name="Normal" xfId="0" builtinId="0"/>
    <cellStyle name="Normal 10" xfId="5" xr:uid="{AD107CEB-D772-4136-A994-BBF76024B879}"/>
    <cellStyle name="Normal 2" xfId="1" xr:uid="{E0BA3D8B-E834-4950-9BDC-3EDC5400EF7D}"/>
    <cellStyle name="Normal 2 2" xfId="2" xr:uid="{DC488F35-3BDC-4BDF-B0E6-85B35ADF071A}"/>
    <cellStyle name="Normal 2 2 2" xfId="6" xr:uid="{E4A21D3B-468D-49BF-BF9D-1C72609E4D1B}"/>
    <cellStyle name="Normal 2 2 3" xfId="55" xr:uid="{0364D74A-25C2-42B2-A4B7-793F87C7746F}"/>
    <cellStyle name="Normal 3" xfId="3" xr:uid="{762CAE34-016B-4262-8B60-5F9BA9FFD237}"/>
    <cellStyle name="Normal 3 2" xfId="35" xr:uid="{E4D6CF35-E1E3-46AA-A6CB-92C47B23A5D9}"/>
    <cellStyle name="Normal 3 3" xfId="56" xr:uid="{ED413E56-47D6-4EBB-95BB-54272FB8DB2F}"/>
    <cellStyle name="Normal 4" xfId="14" xr:uid="{FA7F2ED8-324D-4C9D-9F5D-D85E44D01512}"/>
    <cellStyle name="Normal 5" xfId="11" xr:uid="{E3FEE652-9C15-4109-A88C-D94E13258344}"/>
    <cellStyle name="Normal 5 2" xfId="48" xr:uid="{8FC5940A-128E-4BCB-A161-018DDB392B6D}"/>
    <cellStyle name="Normal 9" xfId="47" xr:uid="{1709F2CE-5477-44B3-A7BD-EEAB058A1676}"/>
    <cellStyle name="Normal_47-Indicadores" xfId="30" xr:uid="{D22286CC-9686-4E21-9F3D-130C323C4826}"/>
    <cellStyle name="Normal_Activo, Patrimonio Promedio y Utilidad Anualiz Dic" xfId="38" xr:uid="{F55BCFFC-5644-4536-BD78-B5E759533031}"/>
    <cellStyle name="Normal_Anexo2_propuesta" xfId="50" xr:uid="{E2D29808-088D-459F-9535-937025496C7F}"/>
    <cellStyle name="Normal_Bcos" xfId="44" xr:uid="{0BCBF416-0316-4236-A53F-3D705DFAB922}"/>
    <cellStyle name="Normal_BG-bcos-Jul-2001" xfId="18" xr:uid="{8664517C-CCB4-4746-A650-50497EB819C1}"/>
    <cellStyle name="Normal_cuadro-morosidad-plazos" xfId="16" xr:uid="{7FF6CB71-F267-41DA-B03E-29814E2757A5}"/>
    <cellStyle name="Normal_cuadro-morosidad-plazos_RatiosmorosidadSdíasIncumplimiento (Bcos) Rpte 14" xfId="43" xr:uid="{F1193D54-2B47-4560-879A-90654B1D7E90}"/>
    <cellStyle name="Normal_Informe - BG,EGP e Indic Financ " xfId="31" xr:uid="{3A5564A8-EC27-4F5E-A527-FE54C1886CB8}"/>
    <cellStyle name="Normal_Libro8" xfId="52" xr:uid="{A18255D1-A220-40E7-A43B-71D1D074E736}"/>
    <cellStyle name="Normal_Palanca_06.99" xfId="27" xr:uid="{9A9307A3-511F-4099-9EDA-C0193426FB4B}"/>
    <cellStyle name="Porcentaje 2" xfId="19" xr:uid="{C392AE03-6A6D-431F-A332-347680DC2169}"/>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2BF99639-7BC4-4353-A596-43C05EE8E95B}"/>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119</xdr:row>
      <xdr:rowOff>19050</xdr:rowOff>
    </xdr:from>
    <xdr:to>
      <xdr:col>41</xdr:col>
      <xdr:colOff>0</xdr:colOff>
      <xdr:row>121</xdr:row>
      <xdr:rowOff>0</xdr:rowOff>
    </xdr:to>
    <xdr:sp macro="" textlink="">
      <xdr:nvSpPr>
        <xdr:cNvPr id="2" name="Text Box 1">
          <a:extLst>
            <a:ext uri="{FF2B5EF4-FFF2-40B4-BE49-F238E27FC236}">
              <a16:creationId xmlns:a16="http://schemas.microsoft.com/office/drawing/2014/main" id="{487D4A08-2C6A-447B-A06B-196DD998FA8A}"/>
            </a:ext>
          </a:extLst>
        </xdr:cNvPr>
        <xdr:cNvSpPr txBox="1">
          <a:spLocks noChangeArrowheads="1"/>
        </xdr:cNvSpPr>
      </xdr:nvSpPr>
      <xdr:spPr bwMode="auto">
        <a:xfrm>
          <a:off x="3992118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119</xdr:row>
      <xdr:rowOff>19050</xdr:rowOff>
    </xdr:from>
    <xdr:to>
      <xdr:col>41</xdr:col>
      <xdr:colOff>0</xdr:colOff>
      <xdr:row>121</xdr:row>
      <xdr:rowOff>0</xdr:rowOff>
    </xdr:to>
    <xdr:sp macro="" textlink="">
      <xdr:nvSpPr>
        <xdr:cNvPr id="3" name="Text Box 2">
          <a:extLst>
            <a:ext uri="{FF2B5EF4-FFF2-40B4-BE49-F238E27FC236}">
              <a16:creationId xmlns:a16="http://schemas.microsoft.com/office/drawing/2014/main" id="{BF5708F5-7DE6-4AFB-AAE4-5552A2A9D7E5}"/>
            </a:ext>
          </a:extLst>
        </xdr:cNvPr>
        <xdr:cNvSpPr txBox="1">
          <a:spLocks noChangeArrowheads="1"/>
        </xdr:cNvSpPr>
      </xdr:nvSpPr>
      <xdr:spPr bwMode="auto">
        <a:xfrm>
          <a:off x="3992118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119</xdr:row>
      <xdr:rowOff>19050</xdr:rowOff>
    </xdr:from>
    <xdr:to>
      <xdr:col>41</xdr:col>
      <xdr:colOff>0</xdr:colOff>
      <xdr:row>121</xdr:row>
      <xdr:rowOff>0</xdr:rowOff>
    </xdr:to>
    <xdr:sp macro="" textlink="">
      <xdr:nvSpPr>
        <xdr:cNvPr id="4" name="Text Box 3">
          <a:extLst>
            <a:ext uri="{FF2B5EF4-FFF2-40B4-BE49-F238E27FC236}">
              <a16:creationId xmlns:a16="http://schemas.microsoft.com/office/drawing/2014/main" id="{25624E42-A871-4396-B93B-012D3D0A185F}"/>
            </a:ext>
          </a:extLst>
        </xdr:cNvPr>
        <xdr:cNvSpPr txBox="1">
          <a:spLocks noChangeArrowheads="1"/>
        </xdr:cNvSpPr>
      </xdr:nvSpPr>
      <xdr:spPr bwMode="auto">
        <a:xfrm>
          <a:off x="3992118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2A1E9B64-CF4E-4EE0-8BCD-B9DD89A4817D}"/>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E7E302B3-8728-436E-A5D4-34B8A8C7377B}"/>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CCFFF9E0-68C4-44A3-8A0A-E9B260AE0A91}"/>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C4CD7DDD-7B91-41DE-A1ED-3FF8C64630C6}"/>
            </a:ext>
          </a:extLst>
        </xdr:cNvPr>
        <xdr:cNvSpPr txBox="1">
          <a:spLocks noChangeArrowheads="1"/>
        </xdr:cNvSpPr>
      </xdr:nvSpPr>
      <xdr:spPr bwMode="auto">
        <a:xfrm>
          <a:off x="347472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6" name="Text Box 5">
          <a:extLst>
            <a:ext uri="{FF2B5EF4-FFF2-40B4-BE49-F238E27FC236}">
              <a16:creationId xmlns:a16="http://schemas.microsoft.com/office/drawing/2014/main" id="{36C46E34-25E3-4EC9-8EB5-F39E3C86FC96}"/>
            </a:ext>
          </a:extLst>
        </xdr:cNvPr>
        <xdr:cNvSpPr txBox="1">
          <a:spLocks noChangeArrowheads="1"/>
        </xdr:cNvSpPr>
      </xdr:nvSpPr>
      <xdr:spPr bwMode="auto">
        <a:xfrm>
          <a:off x="385953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7" name="Text Box 6">
          <a:extLst>
            <a:ext uri="{FF2B5EF4-FFF2-40B4-BE49-F238E27FC236}">
              <a16:creationId xmlns:a16="http://schemas.microsoft.com/office/drawing/2014/main" id="{347BD6C6-1583-481C-B93B-44A6D86C8A4B}"/>
            </a:ext>
          </a:extLst>
        </xdr:cNvPr>
        <xdr:cNvSpPr txBox="1">
          <a:spLocks noChangeArrowheads="1"/>
        </xdr:cNvSpPr>
      </xdr:nvSpPr>
      <xdr:spPr bwMode="auto">
        <a:xfrm>
          <a:off x="385953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8" name="Text Box 7">
          <a:extLst>
            <a:ext uri="{FF2B5EF4-FFF2-40B4-BE49-F238E27FC236}">
              <a16:creationId xmlns:a16="http://schemas.microsoft.com/office/drawing/2014/main" id="{C48E6E0B-E7BD-482E-AA9C-F73540A1D041}"/>
            </a:ext>
          </a:extLst>
        </xdr:cNvPr>
        <xdr:cNvSpPr txBox="1">
          <a:spLocks noChangeArrowheads="1"/>
        </xdr:cNvSpPr>
      </xdr:nvSpPr>
      <xdr:spPr bwMode="auto">
        <a:xfrm>
          <a:off x="385953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9" name="Text Box 8">
          <a:extLst>
            <a:ext uri="{FF2B5EF4-FFF2-40B4-BE49-F238E27FC236}">
              <a16:creationId xmlns:a16="http://schemas.microsoft.com/office/drawing/2014/main" id="{18868AF9-3A4C-46AC-B195-B53935D7BFE4}"/>
            </a:ext>
          </a:extLst>
        </xdr:cNvPr>
        <xdr:cNvSpPr txBox="1">
          <a:spLocks noChangeArrowheads="1"/>
        </xdr:cNvSpPr>
      </xdr:nvSpPr>
      <xdr:spPr bwMode="auto">
        <a:xfrm>
          <a:off x="385953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10" name="Text Box 25">
          <a:extLst>
            <a:ext uri="{FF2B5EF4-FFF2-40B4-BE49-F238E27FC236}">
              <a16:creationId xmlns:a16="http://schemas.microsoft.com/office/drawing/2014/main" id="{9F81F119-BA75-4715-B0B4-7AC235368777}"/>
            </a:ext>
          </a:extLst>
        </xdr:cNvPr>
        <xdr:cNvSpPr txBox="1">
          <a:spLocks noChangeArrowheads="1"/>
        </xdr:cNvSpPr>
      </xdr:nvSpPr>
      <xdr:spPr bwMode="auto">
        <a:xfrm>
          <a:off x="385953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BAA89A36-AECC-4DE3-ADB8-DC3F13FC6174}"/>
            </a:ext>
          </a:extLst>
        </xdr:cNvPr>
        <xdr:cNvSpPr txBox="1">
          <a:spLocks noChangeArrowheads="1"/>
        </xdr:cNvSpPr>
      </xdr:nvSpPr>
      <xdr:spPr bwMode="auto">
        <a:xfrm>
          <a:off x="573786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4\Set\EF\Data\Informe%20-%20Boletin%20-%20EEFF%20e%20Indic%20Emp.%20F%20Vigente%20Set%202024.xlsm" TargetMode="External"/><Relationship Id="rId1" Type="http://schemas.openxmlformats.org/officeDocument/2006/relationships/externalLinkPath" Target="/esteco/Pc-OBorda/Boletin-Bcos/BOLETIN%20PUBLIC%20WEB/2024/Set/EF/Data/Informe%20-%20Boletin%20-%20EEFF%20e%20Indic%20Emp.%20F%20Vigente%20Set%2020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steco/Esteco/ASF/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Indicadores%20EF%20Set%202024.xlsx" TargetMode="External"/><Relationship Id="rId1" Type="http://schemas.openxmlformats.org/officeDocument/2006/relationships/externalLinkPath" Target="Actual%20Consolidado/EF/Indicadores%20EF%20Set%2020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36.xml.rels><?xml version="1.0" encoding="UTF-8" standalone="yes"?>
<Relationships xmlns="http://schemas.openxmlformats.org/package/2006/relationships"><Relationship Id="rId3" Type="http://schemas.openxmlformats.org/officeDocument/2006/relationships/externalLinkPath" Target="file:///\\sbs.gob.pe\data\esteco\Pc-OBorda\Boletin-Bcos\BOLETIN%20PUBLIC%20WEB\Boletin%20Consolidado\Actual%20Consolidado\EF\R.%20Crediticio%20B-3271%20Estructura%20de%20Creditos%20Directos%20y%20Contingentes%20por%20Tipo%20de%20Cr&#233;dito%20y%20Categoria%20de%20Riesgo%20del%20Deudor%20EF.xls" TargetMode="External"/><Relationship Id="rId2" Type="http://schemas.microsoft.com/office/2019/04/relationships/externalLinkLongPath" Target="Actual%20Consolidado/EF/R.%20Crediticio%20B-3271%20Estructura%20de%20Creditos%20Directos%20y%20Contingentes%20por%20Tipo%20de%20Cr&#233;dito%20y%20Categoria%20de%20Riesgo%20del%20Deudor%20EF.xls?61F0D3D7" TargetMode="External"/><Relationship Id="rId1" Type="http://schemas.openxmlformats.org/officeDocument/2006/relationships/externalLinkPath" Target="file:///\\61F0D3D7\R.%20Crediticio%20B-3271%20Estructura%20de%20Creditos%20Directos%20y%20Contingentes%20por%20Tipo%20de%20Cr&#233;dito%20y%20Categoria%20de%20Riesgo%20del%20Deudor%20EF.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10"/>
      <sheetName val="Hoja2"/>
      <sheetName val="Anexo"/>
      <sheetName val="RCG"/>
      <sheetName val="3"/>
      <sheetName val="MACRO"/>
    </sheetNames>
    <sheetDataSet>
      <sheetData sheetId="0">
        <row r="3">
          <cell r="B3">
            <v>45565</v>
          </cell>
        </row>
        <row r="62">
          <cell r="B62" t="str">
            <v>Tipo de Cambio Contable:  S/ 3.709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3"/>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F0655-98D7-438E-B420-D09B4F9B18FE}">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49" customWidth="1"/>
    <col min="2" max="9" width="12.33203125" style="1249" customWidth="1"/>
    <col min="10" max="16384" width="11.44140625" style="1249"/>
  </cols>
  <sheetData>
    <row r="1" spans="1:9" ht="14.4" thickTop="1">
      <c r="A1" s="1248"/>
      <c r="B1" s="1248"/>
      <c r="C1" s="1248"/>
      <c r="D1" s="1248"/>
      <c r="E1" s="1248"/>
      <c r="F1" s="1248"/>
      <c r="G1" s="1248"/>
      <c r="H1" s="1248"/>
    </row>
    <row r="2" spans="1:9">
      <c r="B2" s="1250"/>
    </row>
    <row r="3" spans="1:9" ht="28.2">
      <c r="B3" s="1251" t="s">
        <v>1412</v>
      </c>
    </row>
    <row r="4" spans="1:9" ht="21.6">
      <c r="B4" s="1252"/>
    </row>
    <row r="6" spans="1:9">
      <c r="A6" s="1253"/>
      <c r="B6" s="1253"/>
      <c r="C6" s="1253"/>
      <c r="D6" s="1253"/>
      <c r="E6" s="1253"/>
      <c r="F6" s="1253"/>
      <c r="G6" s="1253"/>
      <c r="H6" s="1253"/>
      <c r="I6" s="1253"/>
    </row>
    <row r="7" spans="1:9">
      <c r="A7" s="1254"/>
      <c r="B7" s="1254"/>
      <c r="C7" s="1254"/>
      <c r="E7" s="1254"/>
      <c r="F7" s="1254"/>
      <c r="G7" s="1254"/>
      <c r="H7" s="1254"/>
      <c r="I7" s="1254"/>
    </row>
    <row r="8" spans="1:9">
      <c r="A8" s="1254"/>
      <c r="B8" s="1254"/>
      <c r="C8" s="1254"/>
      <c r="D8" s="1254"/>
      <c r="E8" s="1254"/>
      <c r="F8" s="1254"/>
      <c r="G8" s="1254"/>
      <c r="H8" s="1254"/>
      <c r="I8" s="1254"/>
    </row>
    <row r="9" spans="1:9" ht="15.75" customHeight="1">
      <c r="B9" s="1255"/>
      <c r="C9" s="1255"/>
      <c r="D9" s="1255"/>
      <c r="E9" s="1255"/>
      <c r="F9" s="1255"/>
      <c r="G9" s="1255"/>
      <c r="H9" s="1255"/>
    </row>
    <row r="10" spans="1:9" ht="15.75" customHeight="1">
      <c r="B10" s="1255"/>
      <c r="C10" s="1255"/>
      <c r="D10" s="1255"/>
      <c r="E10" s="1255"/>
      <c r="F10" s="1255"/>
      <c r="G10" s="1255"/>
      <c r="H10" s="1255"/>
      <c r="I10" s="1256"/>
    </row>
    <row r="11" spans="1:9" ht="15.75" customHeight="1">
      <c r="B11" s="1255"/>
      <c r="C11" s="1255"/>
      <c r="D11" s="1255"/>
      <c r="E11" s="1255"/>
      <c r="F11" s="1255"/>
      <c r="G11" s="1255"/>
      <c r="H11" s="1255"/>
      <c r="I11" s="1256"/>
    </row>
    <row r="12" spans="1:9" ht="15.75" customHeight="1">
      <c r="B12" s="1255"/>
      <c r="C12" s="1255"/>
      <c r="D12" s="1255"/>
      <c r="E12" s="1255"/>
      <c r="F12" s="1255"/>
      <c r="G12" s="1255"/>
      <c r="H12" s="1255"/>
      <c r="I12" s="1256"/>
    </row>
    <row r="13" spans="1:9" ht="15.75" customHeight="1">
      <c r="B13" s="1255"/>
      <c r="C13" s="1255"/>
      <c r="D13" s="1255"/>
      <c r="E13" s="1255"/>
      <c r="F13" s="1255"/>
      <c r="G13" s="1255"/>
      <c r="H13" s="1255"/>
      <c r="I13" s="1256"/>
    </row>
    <row r="14" spans="1:9" ht="15.75" customHeight="1">
      <c r="B14" s="1255"/>
      <c r="C14" s="1255"/>
      <c r="D14" s="1255"/>
      <c r="E14" s="1255"/>
      <c r="F14" s="1255"/>
      <c r="G14" s="1255"/>
      <c r="H14" s="1255"/>
      <c r="I14" s="1256"/>
    </row>
    <row r="15" spans="1:9" ht="15.75" customHeight="1">
      <c r="B15" s="1255"/>
      <c r="C15" s="1255"/>
      <c r="D15" s="1255"/>
      <c r="E15" s="1255"/>
      <c r="F15" s="1255"/>
      <c r="G15" s="1255"/>
      <c r="H15" s="1255"/>
    </row>
    <row r="16" spans="1:9" ht="15.75" customHeight="1">
      <c r="B16" s="1255"/>
      <c r="C16" s="1255"/>
      <c r="D16" s="1255"/>
      <c r="E16" s="1255"/>
      <c r="F16" s="1255"/>
      <c r="G16" s="1255"/>
      <c r="H16" s="1255"/>
    </row>
    <row r="17" spans="1:9" ht="15.75" customHeight="1">
      <c r="B17" s="1257"/>
      <c r="C17" s="1257"/>
      <c r="D17" s="1257"/>
      <c r="E17" s="1257"/>
      <c r="F17" s="1257"/>
      <c r="G17" s="1257"/>
      <c r="H17" s="1257"/>
    </row>
    <row r="18" spans="1:9" ht="15.75" customHeight="1">
      <c r="B18" s="1257"/>
      <c r="C18" s="1257"/>
      <c r="D18" s="1257"/>
      <c r="E18" s="1257"/>
      <c r="F18" s="1257"/>
      <c r="G18" s="1257"/>
      <c r="H18" s="1257"/>
    </row>
    <row r="19" spans="1:9" ht="15.75" customHeight="1">
      <c r="B19" s="1257"/>
      <c r="C19" s="1257"/>
      <c r="D19" s="1257"/>
      <c r="E19" s="1257"/>
      <c r="F19" s="1258"/>
      <c r="G19" s="1258"/>
      <c r="H19" s="1258"/>
      <c r="I19" s="1258"/>
    </row>
    <row r="20" spans="1:9" ht="15.75" customHeight="1">
      <c r="B20" s="1259"/>
      <c r="C20" s="1259"/>
      <c r="D20" s="1259"/>
      <c r="E20" s="1259"/>
      <c r="F20" s="1258"/>
      <c r="G20" s="1258"/>
      <c r="H20" s="1258"/>
      <c r="I20" s="1258"/>
    </row>
    <row r="21" spans="1:9" ht="15.75" customHeight="1">
      <c r="B21" s="1259"/>
      <c r="C21" s="1259"/>
      <c r="D21" s="1259"/>
      <c r="E21" s="1259"/>
      <c r="F21" s="1258"/>
      <c r="G21" s="1258"/>
      <c r="H21" s="1258"/>
      <c r="I21" s="1258"/>
    </row>
    <row r="22" spans="1:9" ht="15.75" customHeight="1">
      <c r="B22" s="1259"/>
      <c r="C22" s="1259"/>
      <c r="D22" s="1259"/>
      <c r="E22" s="1259"/>
      <c r="F22" s="1260"/>
      <c r="G22" s="1260"/>
      <c r="H22" s="1260"/>
      <c r="I22" s="1261"/>
    </row>
    <row r="23" spans="1:9" ht="15.75" customHeight="1" thickBot="1">
      <c r="A23" s="1262"/>
      <c r="B23" s="1262"/>
      <c r="C23" s="1262"/>
      <c r="D23" s="1262"/>
      <c r="E23" s="1262"/>
      <c r="F23" s="1262"/>
      <c r="G23" s="1262"/>
      <c r="H23" s="1262"/>
      <c r="I23" s="1262"/>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0B70-2B03-42A1-BBD7-E4991CD84413}">
  <dimension ref="A4:C60"/>
  <sheetViews>
    <sheetView showGridLines="0" view="pageBreakPreview" zoomScaleNormal="100" zoomScaleSheetLayoutView="100" workbookViewId="0">
      <selection sqref="A1:C65"/>
    </sheetView>
  </sheetViews>
  <sheetFormatPr baseColWidth="10" defaultRowHeight="14.4"/>
  <cols>
    <col min="1" max="1" width="4.33203125" style="1186" customWidth="1"/>
    <col min="2" max="2" width="89.109375" style="1186" customWidth="1"/>
    <col min="3" max="3" width="12.6640625" style="1186" customWidth="1"/>
    <col min="4" max="16384" width="11.5546875" style="1186"/>
  </cols>
  <sheetData>
    <row r="4" spans="1:3" ht="18">
      <c r="A4" s="1187" t="s">
        <v>1042</v>
      </c>
      <c r="B4" s="1187"/>
      <c r="C4" s="1187"/>
    </row>
    <row r="6" spans="1:3">
      <c r="B6" s="1190" t="s">
        <v>1356</v>
      </c>
      <c r="C6" s="1247" t="s">
        <v>1357</v>
      </c>
    </row>
    <row r="7" spans="1:3">
      <c r="B7" s="1190" t="s">
        <v>1358</v>
      </c>
      <c r="C7" s="1186">
        <v>1</v>
      </c>
    </row>
    <row r="8" spans="1:3">
      <c r="B8" s="1190" t="s">
        <v>1359</v>
      </c>
      <c r="C8" s="1186">
        <v>2</v>
      </c>
    </row>
    <row r="9" spans="1:3">
      <c r="B9" s="1190" t="s">
        <v>1360</v>
      </c>
      <c r="C9" s="1186">
        <v>3</v>
      </c>
    </row>
    <row r="10" spans="1:3">
      <c r="B10" s="1190" t="s">
        <v>1361</v>
      </c>
      <c r="C10" s="1186">
        <v>4</v>
      </c>
    </row>
    <row r="11" spans="1:3">
      <c r="B11" s="1190" t="s">
        <v>1362</v>
      </c>
      <c r="C11" s="1186">
        <v>5</v>
      </c>
    </row>
    <row r="12" spans="1:3">
      <c r="B12" s="1190" t="s">
        <v>1363</v>
      </c>
      <c r="C12" s="1186">
        <v>6</v>
      </c>
    </row>
    <row r="13" spans="1:3">
      <c r="B13" s="1190" t="s">
        <v>1364</v>
      </c>
      <c r="C13" s="1186">
        <v>7</v>
      </c>
    </row>
    <row r="14" spans="1:3">
      <c r="B14" s="1190" t="s">
        <v>1365</v>
      </c>
      <c r="C14" s="1186">
        <v>8</v>
      </c>
    </row>
    <row r="15" spans="1:3">
      <c r="B15" s="1190" t="s">
        <v>1366</v>
      </c>
      <c r="C15" s="1186">
        <v>9</v>
      </c>
    </row>
    <row r="16" spans="1:3">
      <c r="B16" s="1190" t="s">
        <v>1367</v>
      </c>
      <c r="C16" s="1186">
        <v>10</v>
      </c>
    </row>
    <row r="17" spans="2:3">
      <c r="B17" s="1190" t="s">
        <v>1368</v>
      </c>
      <c r="C17" s="1186">
        <v>11</v>
      </c>
    </row>
    <row r="18" spans="2:3">
      <c r="B18" s="1190" t="s">
        <v>1369</v>
      </c>
      <c r="C18" s="1186">
        <v>12</v>
      </c>
    </row>
    <row r="19" spans="2:3">
      <c r="B19" s="1190" t="s">
        <v>1370</v>
      </c>
      <c r="C19" s="1186">
        <v>13</v>
      </c>
    </row>
    <row r="20" spans="2:3">
      <c r="B20" s="1190" t="s">
        <v>1371</v>
      </c>
      <c r="C20" s="1186">
        <v>14</v>
      </c>
    </row>
    <row r="21" spans="2:3">
      <c r="B21" s="1190" t="s">
        <v>1372</v>
      </c>
      <c r="C21" s="1186">
        <v>15</v>
      </c>
    </row>
    <row r="22" spans="2:3">
      <c r="B22" s="1190" t="s">
        <v>1373</v>
      </c>
      <c r="C22" s="1186">
        <v>16</v>
      </c>
    </row>
    <row r="23" spans="2:3">
      <c r="B23" s="1190" t="s">
        <v>1374</v>
      </c>
      <c r="C23" s="1186">
        <v>17</v>
      </c>
    </row>
    <row r="24" spans="2:3">
      <c r="B24" s="1190" t="s">
        <v>1375</v>
      </c>
      <c r="C24" s="1186">
        <v>18</v>
      </c>
    </row>
    <row r="25" spans="2:3">
      <c r="B25" s="1190" t="s">
        <v>1376</v>
      </c>
      <c r="C25" s="1186">
        <v>19</v>
      </c>
    </row>
    <row r="26" spans="2:3">
      <c r="B26" s="1190" t="s">
        <v>1377</v>
      </c>
      <c r="C26" s="1186">
        <v>20</v>
      </c>
    </row>
    <row r="27" spans="2:3">
      <c r="B27" s="1190" t="s">
        <v>1378</v>
      </c>
      <c r="C27" s="1186">
        <v>21</v>
      </c>
    </row>
    <row r="28" spans="2:3">
      <c r="B28" s="1190" t="s">
        <v>1379</v>
      </c>
      <c r="C28" s="1186">
        <v>22</v>
      </c>
    </row>
    <row r="29" spans="2:3">
      <c r="B29" s="1190" t="s">
        <v>1380</v>
      </c>
      <c r="C29" s="1186">
        <v>23</v>
      </c>
    </row>
    <row r="30" spans="2:3">
      <c r="B30" s="1190" t="s">
        <v>1381</v>
      </c>
      <c r="C30" s="1186">
        <v>24</v>
      </c>
    </row>
    <row r="31" spans="2:3">
      <c r="B31" s="1190" t="s">
        <v>1382</v>
      </c>
      <c r="C31" s="1186">
        <v>25</v>
      </c>
    </row>
    <row r="32" spans="2:3">
      <c r="B32" s="1190" t="s">
        <v>1383</v>
      </c>
      <c r="C32" s="1186">
        <v>26</v>
      </c>
    </row>
    <row r="33" spans="2:3">
      <c r="B33" s="1190" t="s">
        <v>1384</v>
      </c>
      <c r="C33" s="1186">
        <v>27</v>
      </c>
    </row>
    <row r="34" spans="2:3">
      <c r="B34" s="1190" t="s">
        <v>1385</v>
      </c>
      <c r="C34" s="1186">
        <v>28</v>
      </c>
    </row>
    <row r="35" spans="2:3">
      <c r="B35" s="1190" t="s">
        <v>1386</v>
      </c>
      <c r="C35" s="1186">
        <v>29</v>
      </c>
    </row>
    <row r="36" spans="2:3">
      <c r="B36" s="1190" t="s">
        <v>1387</v>
      </c>
      <c r="C36" s="1186">
        <v>30</v>
      </c>
    </row>
    <row r="37" spans="2:3">
      <c r="B37" s="1190" t="s">
        <v>1388</v>
      </c>
      <c r="C37" s="1186">
        <v>31</v>
      </c>
    </row>
    <row r="38" spans="2:3">
      <c r="B38" s="1190" t="s">
        <v>1389</v>
      </c>
      <c r="C38" s="1186">
        <v>32</v>
      </c>
    </row>
    <row r="39" spans="2:3">
      <c r="B39" s="1190" t="s">
        <v>1390</v>
      </c>
      <c r="C39" s="1186">
        <v>33</v>
      </c>
    </row>
    <row r="40" spans="2:3">
      <c r="B40" s="1190" t="s">
        <v>1391</v>
      </c>
      <c r="C40" s="1186">
        <v>34</v>
      </c>
    </row>
    <row r="41" spans="2:3">
      <c r="B41" s="1190" t="s">
        <v>1392</v>
      </c>
      <c r="C41" s="1186">
        <v>35</v>
      </c>
    </row>
    <row r="42" spans="2:3">
      <c r="B42" s="1190" t="s">
        <v>1393</v>
      </c>
      <c r="C42" s="1186">
        <v>36</v>
      </c>
    </row>
    <row r="43" spans="2:3">
      <c r="B43" s="1190" t="s">
        <v>1394</v>
      </c>
      <c r="C43" s="1186">
        <v>37</v>
      </c>
    </row>
    <row r="44" spans="2:3">
      <c r="B44" s="1190" t="s">
        <v>1395</v>
      </c>
      <c r="C44" s="1186">
        <v>38</v>
      </c>
    </row>
    <row r="45" spans="2:3">
      <c r="B45" s="1190" t="s">
        <v>1396</v>
      </c>
      <c r="C45" s="1186">
        <v>39</v>
      </c>
    </row>
    <row r="46" spans="2:3">
      <c r="B46" s="1190" t="s">
        <v>1397</v>
      </c>
      <c r="C46" s="1186">
        <v>40</v>
      </c>
    </row>
    <row r="47" spans="2:3">
      <c r="B47" s="1190" t="s">
        <v>1398</v>
      </c>
      <c r="C47" s="1186">
        <v>41</v>
      </c>
    </row>
    <row r="48" spans="2:3">
      <c r="B48" s="1190" t="s">
        <v>1399</v>
      </c>
      <c r="C48" s="1186">
        <v>42</v>
      </c>
    </row>
    <row r="49" spans="2:3">
      <c r="B49" s="1190" t="s">
        <v>1400</v>
      </c>
      <c r="C49" s="1186">
        <v>43</v>
      </c>
    </row>
    <row r="50" spans="2:3">
      <c r="B50" s="1190" t="s">
        <v>1401</v>
      </c>
      <c r="C50" s="1186">
        <v>44</v>
      </c>
    </row>
    <row r="51" spans="2:3">
      <c r="B51" s="1190" t="s">
        <v>1402</v>
      </c>
      <c r="C51" s="1186">
        <v>45</v>
      </c>
    </row>
    <row r="52" spans="2:3">
      <c r="B52" s="1190" t="s">
        <v>1403</v>
      </c>
      <c r="C52" s="1186">
        <v>46</v>
      </c>
    </row>
    <row r="53" spans="2:3">
      <c r="B53" s="1190" t="s">
        <v>1404</v>
      </c>
      <c r="C53" s="1186">
        <v>47</v>
      </c>
    </row>
    <row r="54" spans="2:3">
      <c r="B54" s="1190" t="s">
        <v>1405</v>
      </c>
      <c r="C54" s="1186">
        <v>48</v>
      </c>
    </row>
    <row r="55" spans="2:3">
      <c r="B55" s="1190" t="s">
        <v>1406</v>
      </c>
      <c r="C55" s="1186">
        <v>49</v>
      </c>
    </row>
    <row r="56" spans="2:3">
      <c r="B56" s="1190" t="s">
        <v>1407</v>
      </c>
      <c r="C56" s="1186">
        <v>50</v>
      </c>
    </row>
    <row r="57" spans="2:3">
      <c r="B57" s="1190" t="s">
        <v>1408</v>
      </c>
      <c r="C57" s="1186">
        <v>51</v>
      </c>
    </row>
    <row r="58" spans="2:3">
      <c r="B58" s="1190" t="s">
        <v>1409</v>
      </c>
      <c r="C58" s="1186">
        <v>52</v>
      </c>
    </row>
    <row r="59" spans="2:3">
      <c r="B59" s="1190" t="s">
        <v>1410</v>
      </c>
      <c r="C59" s="1186">
        <v>53</v>
      </c>
    </row>
    <row r="60" spans="2:3">
      <c r="B60" s="1190" t="s">
        <v>1411</v>
      </c>
      <c r="C60" s="1186">
        <v>54</v>
      </c>
    </row>
  </sheetData>
  <mergeCells count="1">
    <mergeCell ref="A4:C4"/>
  </mergeCells>
  <hyperlinks>
    <hyperlink ref="B6" location="Agregación_EEFF!A5" display="Nota sobre la agregación de los E.E.F.F." xr:uid="{1D118A66-2286-4D67-8685-0957E9175A29}"/>
    <hyperlink ref="B7" location="1!A5" display="Balance General  " xr:uid="{23436D09-2D91-42AE-9876-C5D362448EDD}"/>
    <hyperlink ref="B8" location="2!A5" display="Estado de Ganancias y Pérdidas  " xr:uid="{721EFB45-7D93-4609-9533-1B87103D338D}"/>
    <hyperlink ref="B9" location="3!A5" display="Indicadores Financieros  " xr:uid="{026B711C-27A2-4B4B-83EA-37DBCC5C4C29}"/>
    <hyperlink ref="B10" location="4!A5" display="Créditos Directos por Sector Económico  " xr:uid="{47CE897A-EBD5-441E-8BF6-CFDEFD462838}"/>
    <hyperlink ref="B11" location="5!A5" display="Créditos Directos y Depósitos por Zona Geográfica  " xr:uid="{79C2BD98-713D-4A20-8E20-97C413B75286}"/>
    <hyperlink ref="B12" location="6!A5" display="Depósitos según Escala de Montos  " xr:uid="{0A041BD6-09AA-4F7D-9991-3E157199D113}"/>
    <hyperlink ref="B13" location="7!A5" display="Número de Personal  " xr:uid="{63589B44-3EB0-44BD-821B-64581404CEE1}"/>
    <hyperlink ref="B14" location="8!A5" display="Requerimiento de Patrimonio Efectivo y Ratio de Capital Global  " xr:uid="{53C29731-C713-4278-923A-D9A84E3B8FFF}"/>
    <hyperlink ref="B15" location="9!A5" display="Activos y Contingentes Ponderados por Riesgo de Crédito  " xr:uid="{E78B752D-96A1-4999-9F62-DCE259441500}"/>
    <hyperlink ref="B16" location="10!A5" display="Créditos Directos según Situación  " xr:uid="{BB51A083-6352-4CBC-9011-044FDF20B755}"/>
    <hyperlink ref="B17" location="11!A5" display="Créditos Directos según Tipo de Crédito y Situación  " xr:uid="{CE1C8F2C-B035-4B72-9229-3B9C0EFDF475}"/>
    <hyperlink ref="B18" location="12!A5" display="Estructura de Créditos Directos e Indirectos según Categoría de Riesgo del Deudor  " xr:uid="{2EE99B2B-66F6-4BC6-8E24-3D6CB7DC67CC}"/>
    <hyperlink ref="B19" location="13!A5" display="Estructura de Créditos Directos e Indirectos por Tipo de Crédito y Categoría de Riesgo del Deudor " xr:uid="{D38139D5-8900-46C7-BCBE-23BFF5A55D8A}"/>
    <hyperlink ref="B20" location="14!A5" display="Créditos Directos por Tipo, Modalidad y Moneda" xr:uid="{EC2E8B3B-2DB6-4AF9-93FB-42218916031F}"/>
    <hyperlink ref="B21" location="15!A5" display="Morosidad por tipo de crédito y modalidad  " xr:uid="{5E9AD3A7-1AAD-438C-B168-3D4B5BB37F6C}"/>
    <hyperlink ref="B22" location="16!A5" display="Ratios de Morosidad según días de incumplimiento  " xr:uid="{AC33A637-76B7-47B0-8456-F5FC2EBA2580}"/>
    <hyperlink ref="B23" location="17!A5" display="Créditos por Tipo de Garantía   " xr:uid="{4611D897-ACA3-425F-9E08-E27BD547CC12}"/>
    <hyperlink ref="B24" location="18!A5" display="Créditos a Actividades Empresariales por Sector Económico  " xr:uid="{5FEFB9C0-E0CC-4B82-A497-86A93A88C991}"/>
    <hyperlink ref="B25" location="19!A5" display="Flujo de Créditos Castigados por Tipo de Crédito  " xr:uid="{60EC9A47-FDFC-4096-A0C9-70703199B76D}"/>
    <hyperlink ref="B26" location="20!A5" display="Ratios de Liquidez  " xr:uid="{A3B8F632-3CE3-48C3-A3AA-15151F35B994}"/>
    <hyperlink ref="B27" location="21!A5" display="Movimiento de los Depósitos  (Moneda Nacional)" xr:uid="{FD234F76-678E-48E8-AB3C-DABF6D620AAC}"/>
    <hyperlink ref="B28" location="22!A5" display="Movimiento de los Depósitos  (Moneda Extranjera)" xr:uid="{9F273086-C34A-4A17-99BB-6E46110B20BF}"/>
    <hyperlink ref="B29" location="23!A5" display="Depósitos del Público por Tipo de Depósito y Plazo (Moneda Nacional)" xr:uid="{C1732FB8-E95C-47E7-97D4-24D1513F5DEB}"/>
    <hyperlink ref="B30" location="24!A5" display="Depósitos del Público por Tipo de Depósito y Plazo (Moneda Extranjera)" xr:uid="{71F41797-3613-45AA-9560-48C7B204B29E}"/>
    <hyperlink ref="B31" location="25!A5" display="Requerimiento de Patrimonio Efectivo por Riesgo de Mercado  " xr:uid="{AC57846B-8D82-4CAA-B28E-D814D90AC13C}"/>
    <hyperlink ref="B32" location="26!A5" display="Posición Global en Moneda Extranjera  " xr:uid="{704AE9E9-B4BA-4CB1-A664-58B57F150321}"/>
    <hyperlink ref="B33" location="27!A5" display="Requerimiento de Patrimonio Efectivo por Riesgo Operacional  " xr:uid="{302B42A0-9FA1-46D9-9616-EEBDD6044236}"/>
    <hyperlink ref="B34" location="28!A5" display="Estructura del Activo  " xr:uid="{67A0EB99-3AF2-4F04-9F7C-DBBE8E99CBEE}"/>
    <hyperlink ref="B35" location="29!A5" display="Estructura de los Créditos Directos por Modalidad  " xr:uid="{11228D2D-3931-4A64-9ED8-D4E9EF25C440}"/>
    <hyperlink ref="B36" location="30!A5" display="Estructura de los Créditos Directos por Tipo y Modalidad  " xr:uid="{35840DF3-BBB6-4B9A-B7B5-773EE1FC74F6}"/>
    <hyperlink ref="B37" location="31!A5" display="Estructura de los Créditos Indirectos  " xr:uid="{997D8282-F12F-45EB-A019-01E4F7BC2C81}"/>
    <hyperlink ref="B38" location="32!A5" display="Estructura del Pasivo  " xr:uid="{974CFBE4-E993-4F58-8EA8-DA3A62DDCBD8}"/>
    <hyperlink ref="B39" location="33!A5" display="Estructura de los Depósitos por Tipo  " xr:uid="{B77556A1-0782-420E-B5E1-A3AC1ACC65AA}"/>
    <hyperlink ref="B40" location="34!A5" display="Estructura de los Adeudos y Obligaciones Financieras  " xr:uid="{BCBA7FEB-D128-4A49-8298-4F28ED20A780}"/>
    <hyperlink ref="B41" location="35!A5" display="Estructura del Patrimonio Efectivo" xr:uid="{445323F7-C9C6-4FD1-8DB7-CDC809228BC8}"/>
    <hyperlink ref="B42" location="36!A5" display="Estructura de los Ingresos Financieros  " xr:uid="{7639C1F0-0114-45E5-8086-E761EBC64484}"/>
    <hyperlink ref="B43" location="37!A5" display="Estructura de los Gastos Financieros  " xr:uid="{67932851-F475-461A-A943-670B36F51A7D}"/>
    <hyperlink ref="B44" location="38!A5" display="Estructura de los Gastos de Administración  " xr:uid="{AD573968-EE76-466E-A8B2-3D8474541A1A}"/>
    <hyperlink ref="B45" location="39!A5" display="Estructura de Fideicomisos y Comisiones de Confianza  " xr:uid="{215F6092-F85F-4230-83AD-34E5100E8674}"/>
    <hyperlink ref="B46" location="40!A5" display="Ranking de Créditos, Depósitos y Patrimonio  " xr:uid="{951CB88D-F743-43B8-A40D-77B37F3168F7}"/>
    <hyperlink ref="B47" location="41!A5" display="Ranking de Créditos Directos por Tipo  " xr:uid="{6A2CC170-536E-4064-9ADA-71396D1FCA92}"/>
    <hyperlink ref="B48" location="42!A5" display="Ranking de Créditos Directos por Modalidad de Operación  " xr:uid="{B04349EF-1B60-4F39-9EFD-628207E7884E}"/>
    <hyperlink ref="B49" location="43!A5" display="Ranking de Depósitos por Tipo  " xr:uid="{36741780-1EFF-42BC-B677-8CB200EF41B0}"/>
    <hyperlink ref="B50" location="44!A5" display="Distribución de Oficinas por Zona Geográfica" xr:uid="{B81470CD-EDBD-4204-922F-FBF675BD6FE7}"/>
    <hyperlink ref="B51" location="45!A5" display="Créditos Directos y Depósitos por Oficinas  " xr:uid="{21142688-B147-4A0F-8B00-438301553B6B}"/>
    <hyperlink ref="B52" location="46!A5" display="Estructura de los Créditos Directos por Departamento  " xr:uid="{2A15E5DF-0BFD-47D8-BB7B-3CE4E09707E1}"/>
    <hyperlink ref="B53" location="47!A5" display="Estructura de los Depósitos por Departamento  " xr:uid="{0A3812E3-E4EB-420E-A59D-E27F1385971B}"/>
    <hyperlink ref="B54" location="48!A5" display="Depósitos por Tipo y Persona  " xr:uid="{25E1846B-A8D8-4F54-A6B5-650012E8F591}"/>
    <hyperlink ref="B55" location="49!A5" display="Número de Depositantes por Tipo de Depósito  " xr:uid="{9EC0A82E-1869-460C-8242-9C6FFDA80F33}"/>
    <hyperlink ref="B56" location="50!A5" display="Número de Tarjetas de Débito" xr:uid="{23B563F1-F7A2-499A-8DC8-6BBE64E7F292}"/>
    <hyperlink ref="B57" location="51!A5" display="Número de Deudores según Tipo de Crédito  " xr:uid="{CA54A7D4-4023-4759-863C-42208EC42FC9}"/>
    <hyperlink ref="B58" location="52!A5" display="Número de Tarjetas de Crédito por Tipo  " xr:uid="{B755BED3-3992-4170-8729-E077C03ED8EF}"/>
    <hyperlink ref="B59" location="53!A5" display="Nuevos Créditos Hipotecarios para Vivienda  " xr:uid="{8A15755E-3B8E-4FCC-8091-B5C0973A978F}"/>
    <hyperlink ref="B60" location="54!A5" display="Nuevos Créditos a Principales Sectores Económicos  " xr:uid="{BFC9CFD9-102F-4DA9-A324-821AC063BB63}"/>
  </hyperlinks>
  <pageMargins left="0.7" right="0.7" top="0.75" bottom="0.75" header="0.3" footer="0.3"/>
  <pageSetup paperSize="9" scale="74"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5406-A3B7-486D-85EB-A55F647A3E57}">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196" bestFit="1" customWidth="1"/>
    <col min="2" max="2" width="69.44140625" style="1196" bestFit="1" customWidth="1"/>
    <col min="3" max="3" width="99.6640625" style="1196" customWidth="1"/>
    <col min="4" max="16384" width="12.6640625" style="1196"/>
  </cols>
  <sheetData>
    <row r="1" spans="1:3" ht="13.8">
      <c r="A1" s="1189" t="s">
        <v>1043</v>
      </c>
    </row>
    <row r="2" spans="1:3" ht="13.8">
      <c r="B2" s="1197" t="s">
        <v>1044</v>
      </c>
    </row>
    <row r="3" spans="1:3" ht="6.6" customHeight="1"/>
    <row r="4" spans="1:3" ht="12.75" customHeight="1">
      <c r="B4" s="1198" t="s">
        <v>1045</v>
      </c>
      <c r="C4" s="1199"/>
    </row>
    <row r="5" spans="1:3">
      <c r="B5" s="1200"/>
      <c r="C5" s="1201"/>
    </row>
    <row r="6" spans="1:3">
      <c r="B6" s="1200"/>
      <c r="C6" s="1201"/>
    </row>
    <row r="7" spans="1:3" ht="30.75" customHeight="1">
      <c r="B7" s="1202"/>
      <c r="C7" s="1203"/>
    </row>
    <row r="8" spans="1:3" ht="14.4">
      <c r="B8" s="1204"/>
      <c r="C8" s="1204"/>
    </row>
    <row r="9" spans="1:3">
      <c r="A9" s="1205"/>
      <c r="B9" s="1205"/>
      <c r="C9" s="1205"/>
    </row>
    <row r="10" spans="1:3">
      <c r="A10" s="1206"/>
      <c r="B10" s="1206" t="s">
        <v>1046</v>
      </c>
      <c r="C10" s="1206"/>
    </row>
    <row r="11" spans="1:3" ht="13.8" thickBot="1">
      <c r="A11" s="1207"/>
      <c r="B11" s="1207"/>
      <c r="C11" s="1207"/>
    </row>
    <row r="12" spans="1:3" ht="24" customHeight="1">
      <c r="B12" s="8" t="s">
        <v>1047</v>
      </c>
      <c r="C12" s="1208"/>
    </row>
    <row r="13" spans="1:3" ht="11.4" customHeight="1">
      <c r="B13" s="8"/>
      <c r="C13" s="1208"/>
    </row>
    <row r="14" spans="1:3">
      <c r="A14" s="1209" t="s">
        <v>1048</v>
      </c>
      <c r="B14" s="8" t="s">
        <v>398</v>
      </c>
      <c r="C14" s="1206" t="str">
        <f>A15&amp;"+"&amp;A16&amp;"+"&amp;A17&amp;"+"&amp;A18</f>
        <v>(A.1)+(A.2)+(A.3)+(A.4)</v>
      </c>
    </row>
    <row r="15" spans="1:3">
      <c r="A15" s="1210" t="s">
        <v>1049</v>
      </c>
      <c r="B15" s="1211" t="s">
        <v>1050</v>
      </c>
      <c r="C15" s="559">
        <v>1101</v>
      </c>
    </row>
    <row r="16" spans="1:3">
      <c r="A16" s="1210" t="s">
        <v>1051</v>
      </c>
      <c r="B16" s="1211" t="s">
        <v>1052</v>
      </c>
      <c r="C16" s="7" t="s">
        <v>1053</v>
      </c>
    </row>
    <row r="17" spans="1:3">
      <c r="A17" s="1210" t="s">
        <v>1054</v>
      </c>
      <c r="B17" s="1211" t="s">
        <v>574</v>
      </c>
      <c r="C17" s="7" t="s">
        <v>1055</v>
      </c>
    </row>
    <row r="18" spans="1:3">
      <c r="A18" s="1210" t="s">
        <v>1056</v>
      </c>
      <c r="B18" s="1211" t="s">
        <v>1057</v>
      </c>
      <c r="C18" s="559">
        <v>1105</v>
      </c>
    </row>
    <row r="19" spans="1:3">
      <c r="A19" s="1209" t="s">
        <v>1058</v>
      </c>
      <c r="B19" s="8" t="s">
        <v>403</v>
      </c>
      <c r="C19" s="1212">
        <v>1201</v>
      </c>
    </row>
    <row r="20" spans="1:3" ht="18.75" customHeight="1">
      <c r="A20" s="1209" t="s">
        <v>1059</v>
      </c>
      <c r="B20" s="8" t="s">
        <v>1060</v>
      </c>
      <c r="C20" s="1206" t="str">
        <f>A21&amp;"+"&amp;A22&amp;"+"&amp;A23&amp;"+"&amp;A24&amp;"+"&amp;A25&amp;"+"&amp;A26</f>
        <v>(C.1)+(C.2)+(C.3)+(C.4)+(C.5)+(C.6)</v>
      </c>
    </row>
    <row r="21" spans="1:3">
      <c r="A21" s="1210" t="s">
        <v>1061</v>
      </c>
      <c r="B21" s="1211" t="s">
        <v>1062</v>
      </c>
      <c r="C21" s="7" t="s">
        <v>1063</v>
      </c>
    </row>
    <row r="22" spans="1:3">
      <c r="A22" s="1210" t="s">
        <v>1064</v>
      </c>
      <c r="B22" s="1211" t="s">
        <v>1065</v>
      </c>
      <c r="C22" s="7" t="s">
        <v>1066</v>
      </c>
    </row>
    <row r="23" spans="1:3">
      <c r="A23" s="1210" t="s">
        <v>1067</v>
      </c>
      <c r="B23" s="1211" t="s">
        <v>1068</v>
      </c>
      <c r="C23" s="559">
        <v>1305</v>
      </c>
    </row>
    <row r="24" spans="1:3">
      <c r="A24" s="1210" t="s">
        <v>1069</v>
      </c>
      <c r="B24" s="1211" t="s">
        <v>1070</v>
      </c>
      <c r="C24" s="559">
        <v>1306</v>
      </c>
    </row>
    <row r="25" spans="1:3">
      <c r="A25" s="1210" t="s">
        <v>1071</v>
      </c>
      <c r="B25" s="1211" t="s">
        <v>1072</v>
      </c>
      <c r="C25" s="559" t="s">
        <v>1073</v>
      </c>
    </row>
    <row r="26" spans="1:3">
      <c r="A26" s="1210" t="s">
        <v>1074</v>
      </c>
      <c r="B26" s="1211" t="s">
        <v>1075</v>
      </c>
      <c r="C26" s="1213" t="s">
        <v>1076</v>
      </c>
    </row>
    <row r="27" spans="1:3" ht="19.2" customHeight="1">
      <c r="A27" s="1209" t="s">
        <v>1077</v>
      </c>
      <c r="B27" s="8" t="s">
        <v>1078</v>
      </c>
      <c r="C27" s="1206" t="str">
        <f>A28&amp;"+"&amp;A39&amp;"+"&amp;A40&amp;"+"&amp;A43&amp;"+"&amp;A44</f>
        <v>(D.1)+(D.12)+(D.13)+(D.16)+(D.17)</v>
      </c>
    </row>
    <row r="28" spans="1:3">
      <c r="A28" s="1210" t="s">
        <v>1079</v>
      </c>
      <c r="B28" s="1214" t="s">
        <v>877</v>
      </c>
      <c r="C28" s="1206" t="str">
        <f>A29&amp;"+"&amp;A30&amp;"+"&amp;A31&amp;"+"&amp;A32&amp;"+"&amp;A33&amp;"+"&amp;A34&amp;"+"&amp;A35&amp;"+"&amp;A36&amp;"+"&amp;A37&amp;"+"&amp;A38</f>
        <v>(D.2)+(D.3)+(D.4)+(D.5)+(D.6)+(D.7)+(D.8)+(D.9)+(D.10)+(D.11)</v>
      </c>
    </row>
    <row r="29" spans="1:3" ht="27.6">
      <c r="A29" s="1210" t="s">
        <v>1080</v>
      </c>
      <c r="B29" s="1215" t="s">
        <v>614</v>
      </c>
      <c r="C29" s="1216" t="s">
        <v>1081</v>
      </c>
    </row>
    <row r="30" spans="1:3" ht="26.4">
      <c r="A30" s="1210" t="s">
        <v>1082</v>
      </c>
      <c r="B30" s="1215" t="s">
        <v>1083</v>
      </c>
      <c r="C30" s="1217" t="s">
        <v>1084</v>
      </c>
    </row>
    <row r="31" spans="1:3">
      <c r="A31" s="1210" t="s">
        <v>1085</v>
      </c>
      <c r="B31" s="1215" t="s">
        <v>361</v>
      </c>
      <c r="C31" s="1218" t="s">
        <v>1086</v>
      </c>
    </row>
    <row r="32" spans="1:3">
      <c r="A32" s="1210" t="s">
        <v>1087</v>
      </c>
      <c r="B32" s="1215" t="s">
        <v>595</v>
      </c>
      <c r="C32" s="1218" t="s">
        <v>1088</v>
      </c>
    </row>
    <row r="33" spans="1:3" ht="26.4">
      <c r="A33" s="1210" t="s">
        <v>1089</v>
      </c>
      <c r="B33" s="1215" t="s">
        <v>365</v>
      </c>
      <c r="C33" s="1217" t="s">
        <v>1090</v>
      </c>
    </row>
    <row r="34" spans="1:3" ht="26.4">
      <c r="A34" s="1210" t="s">
        <v>1091</v>
      </c>
      <c r="B34" s="1215" t="s">
        <v>1092</v>
      </c>
      <c r="C34" s="1217" t="s">
        <v>1093</v>
      </c>
    </row>
    <row r="35" spans="1:3">
      <c r="A35" s="1210" t="s">
        <v>1094</v>
      </c>
      <c r="B35" s="1215" t="s">
        <v>616</v>
      </c>
      <c r="C35" s="1219">
        <v>1401.04</v>
      </c>
    </row>
    <row r="36" spans="1:3" ht="14.4">
      <c r="A36" s="1210" t="s">
        <v>1095</v>
      </c>
      <c r="B36" s="1215" t="s">
        <v>618</v>
      </c>
      <c r="C36" s="1220" t="s">
        <v>1096</v>
      </c>
    </row>
    <row r="37" spans="1:3">
      <c r="A37" s="1221" t="s">
        <v>1097</v>
      </c>
      <c r="B37" s="1215" t="s">
        <v>1098</v>
      </c>
      <c r="C37" s="1217" t="s">
        <v>1099</v>
      </c>
    </row>
    <row r="38" spans="1:3" ht="66">
      <c r="A38" s="1221" t="s">
        <v>1100</v>
      </c>
      <c r="B38" s="1215" t="s">
        <v>574</v>
      </c>
      <c r="C38" s="1222" t="s">
        <v>1101</v>
      </c>
    </row>
    <row r="39" spans="1:3">
      <c r="A39" s="1221" t="s">
        <v>1102</v>
      </c>
      <c r="B39" s="1214" t="s">
        <v>1103</v>
      </c>
      <c r="C39" s="1223" t="s">
        <v>1104</v>
      </c>
    </row>
    <row r="40" spans="1:3">
      <c r="A40" s="1210" t="s">
        <v>1105</v>
      </c>
      <c r="B40" s="1214" t="s">
        <v>891</v>
      </c>
      <c r="C40" s="8" t="str">
        <f>A41&amp;"+"&amp;A42</f>
        <v>(D.14)+(D.15)</v>
      </c>
    </row>
    <row r="41" spans="1:3">
      <c r="A41" s="1210" t="s">
        <v>1106</v>
      </c>
      <c r="B41" s="1224" t="s">
        <v>880</v>
      </c>
      <c r="C41" s="1213">
        <v>1405</v>
      </c>
    </row>
    <row r="42" spans="1:3">
      <c r="A42" s="1210" t="s">
        <v>1107</v>
      </c>
      <c r="B42" s="1224" t="s">
        <v>881</v>
      </c>
      <c r="C42" s="1213">
        <v>1406</v>
      </c>
    </row>
    <row r="43" spans="1:3">
      <c r="A43" s="1210" t="s">
        <v>1108</v>
      </c>
      <c r="B43" s="1214" t="s">
        <v>1075</v>
      </c>
      <c r="C43" s="1225" t="s">
        <v>1109</v>
      </c>
    </row>
    <row r="44" spans="1:3" ht="24" customHeight="1">
      <c r="A44" s="1210" t="s">
        <v>1110</v>
      </c>
      <c r="B44" s="1214" t="s">
        <v>1111</v>
      </c>
      <c r="C44" s="1226" t="s">
        <v>1112</v>
      </c>
    </row>
    <row r="45" spans="1:3" ht="19.5" customHeight="1">
      <c r="A45" s="1209" t="s">
        <v>1113</v>
      </c>
      <c r="B45" s="8" t="s">
        <v>428</v>
      </c>
      <c r="C45" s="1226" t="s">
        <v>1114</v>
      </c>
    </row>
    <row r="46" spans="1:3">
      <c r="A46" s="1209" t="s">
        <v>1115</v>
      </c>
      <c r="B46" s="8" t="s">
        <v>1116</v>
      </c>
      <c r="C46" s="8" t="str">
        <f>A47&amp;"+"&amp;A48&amp;"+"&amp;A49&amp;"+"&amp;A50&amp;"+"&amp;A51</f>
        <v>(F.1)+(F.2)+(F.3)+(F.4)+(F.5)</v>
      </c>
    </row>
    <row r="47" spans="1:3">
      <c r="A47" s="1210" t="s">
        <v>1117</v>
      </c>
      <c r="B47" s="1211" t="s">
        <v>430</v>
      </c>
      <c r="C47" s="559">
        <v>1108</v>
      </c>
    </row>
    <row r="48" spans="1:3">
      <c r="A48" s="1210" t="s">
        <v>1118</v>
      </c>
      <c r="B48" s="1211" t="s">
        <v>576</v>
      </c>
      <c r="C48" s="559">
        <v>1208</v>
      </c>
    </row>
    <row r="49" spans="1:3">
      <c r="A49" s="1210" t="s">
        <v>1119</v>
      </c>
      <c r="B49" s="1211" t="s">
        <v>577</v>
      </c>
      <c r="C49" s="559">
        <v>1308</v>
      </c>
    </row>
    <row r="50" spans="1:3">
      <c r="A50" s="1210" t="s">
        <v>1120</v>
      </c>
      <c r="B50" s="1211" t="s">
        <v>578</v>
      </c>
      <c r="C50" s="559">
        <v>1408</v>
      </c>
    </row>
    <row r="51" spans="1:3">
      <c r="A51" s="1210" t="s">
        <v>1121</v>
      </c>
      <c r="B51" s="1211" t="s">
        <v>1122</v>
      </c>
      <c r="C51" s="559">
        <v>1508</v>
      </c>
    </row>
    <row r="52" spans="1:3" ht="18.75" customHeight="1">
      <c r="A52" s="1209" t="s">
        <v>1123</v>
      </c>
      <c r="B52" s="1223" t="s">
        <v>435</v>
      </c>
      <c r="C52" s="1227" t="s">
        <v>1124</v>
      </c>
    </row>
    <row r="53" spans="1:3" ht="21" customHeight="1">
      <c r="A53" s="1209" t="s">
        <v>1125</v>
      </c>
      <c r="B53" s="8" t="s">
        <v>1126</v>
      </c>
      <c r="C53" s="1212">
        <v>18</v>
      </c>
    </row>
    <row r="54" spans="1:3" ht="42">
      <c r="A54" s="1228" t="s">
        <v>1127</v>
      </c>
      <c r="B54" s="1229" t="s">
        <v>1128</v>
      </c>
      <c r="C54" s="1230" t="s">
        <v>1129</v>
      </c>
    </row>
    <row r="55" spans="1:3" ht="42">
      <c r="A55" s="1228"/>
      <c r="B55" s="1229"/>
      <c r="C55" s="1230" t="s">
        <v>1130</v>
      </c>
    </row>
    <row r="56" spans="1:3" ht="18.600000000000001" customHeight="1">
      <c r="A56" s="1209" t="s">
        <v>1131</v>
      </c>
      <c r="B56" s="8" t="s">
        <v>1132</v>
      </c>
      <c r="C56" s="1206" t="str">
        <f>A14&amp;"+"&amp;A19&amp;"+"&amp;A20&amp;"+"&amp;A27&amp;"+"&amp;A45&amp;"+"&amp;A46&amp;"+"&amp;A52&amp;"+"&amp;A53&amp;"+"&amp;A54</f>
        <v>(A)+(B)+(C)+(D)+(E)+(F)+(G)+(H)+(I)</v>
      </c>
    </row>
    <row r="57" spans="1:3">
      <c r="B57" s="1231"/>
    </row>
    <row r="58" spans="1:3">
      <c r="B58" s="1231"/>
    </row>
    <row r="59" spans="1:3">
      <c r="B59" s="841" t="s">
        <v>1133</v>
      </c>
    </row>
    <row r="60" spans="1:3">
      <c r="B60" s="841"/>
    </row>
    <row r="61" spans="1:3">
      <c r="A61" s="1209" t="s">
        <v>1134</v>
      </c>
      <c r="B61" s="841" t="s">
        <v>441</v>
      </c>
      <c r="C61" s="1206" t="str">
        <f>A62&amp;"+"&amp;A63&amp;"+"&amp;A64&amp;"+"&amp;A69&amp;"+"&amp;A70</f>
        <v>(K.1)+(K.2)+(K.3)+(K.8)+(K.9)</v>
      </c>
    </row>
    <row r="62" spans="1:3" ht="14.4">
      <c r="A62" s="1210" t="s">
        <v>1135</v>
      </c>
      <c r="B62" s="1211" t="s">
        <v>71</v>
      </c>
      <c r="C62" s="1232" t="s">
        <v>1136</v>
      </c>
    </row>
    <row r="63" spans="1:3">
      <c r="A63" s="1210" t="s">
        <v>1137</v>
      </c>
      <c r="B63" s="1211" t="s">
        <v>72</v>
      </c>
      <c r="C63" s="559">
        <v>2102</v>
      </c>
    </row>
    <row r="64" spans="1:3">
      <c r="A64" s="1210" t="s">
        <v>1138</v>
      </c>
      <c r="B64" s="1211" t="s">
        <v>73</v>
      </c>
      <c r="C64" s="1233" t="str">
        <f>A65&amp;"+"&amp;A66&amp;"+"&amp;A67&amp;"+"&amp;A68</f>
        <v>(K.4)+(K.5)+(K.6)+(K.7)</v>
      </c>
    </row>
    <row r="65" spans="1:3">
      <c r="A65" s="1210" t="s">
        <v>1139</v>
      </c>
      <c r="B65" s="1211" t="s">
        <v>1140</v>
      </c>
      <c r="C65" s="1234" t="s">
        <v>1141</v>
      </c>
    </row>
    <row r="66" spans="1:3">
      <c r="A66" s="1210" t="s">
        <v>1142</v>
      </c>
      <c r="B66" s="1211" t="s">
        <v>1143</v>
      </c>
      <c r="C66" s="1234">
        <v>2103.0300000000002</v>
      </c>
    </row>
    <row r="67" spans="1:3">
      <c r="A67" s="1210" t="s">
        <v>1144</v>
      </c>
      <c r="B67" s="1211" t="s">
        <v>1145</v>
      </c>
      <c r="C67" s="1234">
        <v>2103.0500000000002</v>
      </c>
    </row>
    <row r="68" spans="1:3">
      <c r="A68" s="1210" t="s">
        <v>1146</v>
      </c>
      <c r="B68" s="1211" t="s">
        <v>1147</v>
      </c>
      <c r="C68" s="7" t="s">
        <v>1148</v>
      </c>
    </row>
    <row r="69" spans="1:3">
      <c r="A69" s="1210" t="s">
        <v>1149</v>
      </c>
      <c r="B69" s="1211" t="s">
        <v>1150</v>
      </c>
      <c r="C69" s="1234">
        <v>2107</v>
      </c>
    </row>
    <row r="70" spans="1:3">
      <c r="A70" s="1210" t="s">
        <v>1151</v>
      </c>
      <c r="B70" s="1211" t="s">
        <v>1152</v>
      </c>
      <c r="C70" s="1233" t="str">
        <f>A71&amp;"+"&amp;A72</f>
        <v>(K.10)+(K.11)</v>
      </c>
    </row>
    <row r="71" spans="1:3" ht="28.8">
      <c r="A71" s="1221" t="s">
        <v>1153</v>
      </c>
      <c r="B71" s="1235" t="s">
        <v>1154</v>
      </c>
      <c r="C71" s="1220" t="s">
        <v>1155</v>
      </c>
    </row>
    <row r="72" spans="1:3">
      <c r="A72" s="1221" t="s">
        <v>1156</v>
      </c>
      <c r="B72" s="1235" t="s">
        <v>1157</v>
      </c>
      <c r="C72" s="1234">
        <v>2105</v>
      </c>
    </row>
    <row r="73" spans="1:3">
      <c r="A73" s="1209" t="s">
        <v>1158</v>
      </c>
      <c r="B73" s="841" t="s">
        <v>1159</v>
      </c>
      <c r="C73" s="1233" t="str">
        <f>A74&amp;"+"&amp;A75&amp;"+"&amp;A76</f>
        <v>(L.1)+(L.2)+(L.3)</v>
      </c>
    </row>
    <row r="74" spans="1:3">
      <c r="A74" s="1210" t="s">
        <v>1160</v>
      </c>
      <c r="B74" s="1211" t="s">
        <v>71</v>
      </c>
      <c r="C74" s="559">
        <v>2301</v>
      </c>
    </row>
    <row r="75" spans="1:3">
      <c r="A75" s="1210" t="s">
        <v>1161</v>
      </c>
      <c r="B75" s="1211" t="s">
        <v>72</v>
      </c>
      <c r="C75" s="559">
        <v>2302</v>
      </c>
    </row>
    <row r="76" spans="1:3">
      <c r="A76" s="1210" t="s">
        <v>1162</v>
      </c>
      <c r="B76" s="1211" t="s">
        <v>73</v>
      </c>
      <c r="C76" s="559">
        <v>2303</v>
      </c>
    </row>
    <row r="77" spans="1:3">
      <c r="A77" s="1209" t="s">
        <v>1163</v>
      </c>
      <c r="B77" s="841" t="s">
        <v>403</v>
      </c>
      <c r="C77" s="7" t="s">
        <v>1164</v>
      </c>
    </row>
    <row r="78" spans="1:3">
      <c r="A78" s="1209" t="s">
        <v>1165</v>
      </c>
      <c r="B78" s="841" t="s">
        <v>1166</v>
      </c>
      <c r="C78" s="1233" t="str">
        <f>A79&amp;"+"&amp;A80</f>
        <v>(N.1)+(N.2)</v>
      </c>
    </row>
    <row r="79" spans="1:3">
      <c r="A79" s="1210" t="s">
        <v>1167</v>
      </c>
      <c r="B79" s="559" t="s">
        <v>1168</v>
      </c>
      <c r="C79" s="7" t="s">
        <v>1169</v>
      </c>
    </row>
    <row r="80" spans="1:3">
      <c r="A80" s="1210" t="s">
        <v>1170</v>
      </c>
      <c r="B80" s="559" t="s">
        <v>1171</v>
      </c>
      <c r="C80" s="7" t="s">
        <v>1172</v>
      </c>
    </row>
    <row r="81" spans="1:3">
      <c r="A81" s="1209" t="s">
        <v>1173</v>
      </c>
      <c r="B81" s="841" t="s">
        <v>1174</v>
      </c>
      <c r="C81" s="1233" t="str">
        <f>A82&amp;"+"&amp;A83&amp;"+"&amp;A84</f>
        <v>(Ñ.1)+(Ñ.2)+(Ñ.3)</v>
      </c>
    </row>
    <row r="82" spans="1:3">
      <c r="A82" s="1210" t="s">
        <v>1175</v>
      </c>
      <c r="B82" s="1196" t="s">
        <v>1176</v>
      </c>
      <c r="C82" s="559">
        <v>2804</v>
      </c>
    </row>
    <row r="83" spans="1:3" ht="12.75" customHeight="1">
      <c r="A83" s="1210" t="s">
        <v>1177</v>
      </c>
      <c r="B83" s="1196" t="s">
        <v>1178</v>
      </c>
      <c r="C83" s="559">
        <v>2805</v>
      </c>
    </row>
    <row r="84" spans="1:3">
      <c r="A84" s="1210" t="s">
        <v>1179</v>
      </c>
      <c r="B84" s="559" t="s">
        <v>1180</v>
      </c>
      <c r="C84" s="7" t="s">
        <v>1181</v>
      </c>
    </row>
    <row r="85" spans="1:3">
      <c r="A85" s="1209" t="s">
        <v>1182</v>
      </c>
      <c r="B85" s="841" t="s">
        <v>1183</v>
      </c>
      <c r="C85" s="7" t="s">
        <v>1184</v>
      </c>
    </row>
    <row r="86" spans="1:3">
      <c r="A86" s="1209" t="s">
        <v>1185</v>
      </c>
      <c r="B86" s="841" t="s">
        <v>1186</v>
      </c>
      <c r="C86" s="1206" t="str">
        <f>A87&amp;"+"&amp;A88&amp;"+"&amp;A89&amp;"+"&amp;A90&amp;"+"&amp;A91&amp;"+"&amp;A92</f>
        <v>(P.1)+(P.2)+(P.3)+(P.4)+(P.5)+(P.6)</v>
      </c>
    </row>
    <row r="87" spans="1:3">
      <c r="A87" s="1210" t="s">
        <v>1187</v>
      </c>
      <c r="B87" s="559" t="s">
        <v>1188</v>
      </c>
      <c r="C87" s="7" t="s">
        <v>1189</v>
      </c>
    </row>
    <row r="88" spans="1:3">
      <c r="A88" s="1210" t="s">
        <v>1190</v>
      </c>
      <c r="B88" s="559" t="s">
        <v>1191</v>
      </c>
      <c r="C88" s="559">
        <v>2308</v>
      </c>
    </row>
    <row r="89" spans="1:3">
      <c r="A89" s="1210" t="s">
        <v>1192</v>
      </c>
      <c r="B89" s="559" t="s">
        <v>431</v>
      </c>
      <c r="C89" s="559">
        <v>2208</v>
      </c>
    </row>
    <row r="90" spans="1:3">
      <c r="A90" s="1210" t="s">
        <v>1193</v>
      </c>
      <c r="B90" s="559" t="s">
        <v>1194</v>
      </c>
      <c r="C90" s="7" t="s">
        <v>1195</v>
      </c>
    </row>
    <row r="91" spans="1:3">
      <c r="A91" s="1210" t="s">
        <v>1196</v>
      </c>
      <c r="B91" s="559" t="s">
        <v>1197</v>
      </c>
      <c r="C91" s="7" t="s">
        <v>1198</v>
      </c>
    </row>
    <row r="92" spans="1:3">
      <c r="A92" s="1210" t="s">
        <v>1199</v>
      </c>
      <c r="B92" s="559" t="s">
        <v>1200</v>
      </c>
      <c r="C92" s="559">
        <v>2508</v>
      </c>
    </row>
    <row r="93" spans="1:3" ht="72">
      <c r="A93" s="1228" t="s">
        <v>1201</v>
      </c>
      <c r="B93" s="1229" t="s">
        <v>472</v>
      </c>
      <c r="C93" s="1218" t="s">
        <v>1202</v>
      </c>
    </row>
    <row r="94" spans="1:3" ht="43.2">
      <c r="A94" s="1228"/>
      <c r="B94" s="1229"/>
      <c r="C94" s="1218" t="s">
        <v>1203</v>
      </c>
    </row>
    <row r="95" spans="1:3" ht="8.4" customHeight="1">
      <c r="A95" s="1209"/>
      <c r="B95" s="841"/>
      <c r="C95" s="1218"/>
    </row>
    <row r="96" spans="1:3">
      <c r="A96" s="1209" t="s">
        <v>1204</v>
      </c>
      <c r="B96" s="841" t="s">
        <v>1205</v>
      </c>
      <c r="C96" s="1233" t="str">
        <f>A97&amp;"+"&amp;A98</f>
        <v>(R.1)+(R.2)</v>
      </c>
    </row>
    <row r="97" spans="1:3">
      <c r="A97" s="1210" t="s">
        <v>1206</v>
      </c>
      <c r="B97" s="1211" t="s">
        <v>1207</v>
      </c>
      <c r="C97" s="559">
        <v>2701</v>
      </c>
    </row>
    <row r="98" spans="1:3">
      <c r="A98" s="1210" t="s">
        <v>1208</v>
      </c>
      <c r="B98" s="1211" t="s">
        <v>1209</v>
      </c>
      <c r="C98" s="1234" t="s">
        <v>1210</v>
      </c>
    </row>
    <row r="99" spans="1:3">
      <c r="A99" s="1209" t="s">
        <v>1211</v>
      </c>
      <c r="B99" s="841" t="s">
        <v>1212</v>
      </c>
      <c r="C99" s="7" t="s">
        <v>1213</v>
      </c>
    </row>
    <row r="100" spans="1:3" ht="6.6" customHeight="1">
      <c r="A100" s="1209"/>
      <c r="B100" s="841"/>
      <c r="C100" s="7"/>
    </row>
    <row r="101" spans="1:3">
      <c r="A101" s="1209" t="s">
        <v>1214</v>
      </c>
      <c r="B101" s="841" t="s">
        <v>477</v>
      </c>
      <c r="C101" s="8" t="str">
        <f>A61&amp;"+"&amp;A73&amp;"+"&amp;A77&amp;"+"&amp;A78&amp;"+"&amp;A81&amp;"+"&amp;A85&amp;"+"&amp;A86&amp;"+"&amp;A93&amp;"+"&amp;A96&amp;"+"&amp;A99</f>
        <v>(K)+(L)+(M)+(N)+(Ñ)+(O)+(P)+(Q)+(R)+(S)</v>
      </c>
    </row>
    <row r="102" spans="1:3" ht="6" customHeight="1">
      <c r="A102" s="1209"/>
      <c r="B102" s="841"/>
      <c r="C102" s="8"/>
    </row>
    <row r="103" spans="1:3">
      <c r="A103" s="1209" t="s">
        <v>1215</v>
      </c>
      <c r="B103" s="841" t="s">
        <v>478</v>
      </c>
      <c r="C103" s="1206" t="str">
        <f>A104&amp;"+"&amp;A105&amp;"+"&amp;A106&amp;"+"&amp;A107&amp;"+"&amp;A108&amp;"+"&amp;A109</f>
        <v>(U.1)+(U.2)+(U.3)+(U.4)+(U.5)+(U.6)</v>
      </c>
    </row>
    <row r="104" spans="1:3">
      <c r="A104" s="1210" t="s">
        <v>1216</v>
      </c>
      <c r="B104" s="1211" t="s">
        <v>1217</v>
      </c>
      <c r="C104" s="7" t="s">
        <v>1218</v>
      </c>
    </row>
    <row r="105" spans="1:3">
      <c r="A105" s="1210" t="s">
        <v>1219</v>
      </c>
      <c r="B105" s="1211" t="s">
        <v>1220</v>
      </c>
      <c r="C105" s="1234" t="s">
        <v>1221</v>
      </c>
    </row>
    <row r="106" spans="1:3">
      <c r="A106" s="1210" t="s">
        <v>1222</v>
      </c>
      <c r="B106" s="1211" t="s">
        <v>1223</v>
      </c>
      <c r="C106" s="7" t="s">
        <v>1224</v>
      </c>
    </row>
    <row r="107" spans="1:3">
      <c r="A107" s="1210" t="s">
        <v>1225</v>
      </c>
      <c r="B107" s="1211" t="s">
        <v>1226</v>
      </c>
      <c r="C107" s="7" t="s">
        <v>1227</v>
      </c>
    </row>
    <row r="108" spans="1:3">
      <c r="A108" s="1210" t="s">
        <v>1228</v>
      </c>
      <c r="B108" s="1211" t="s">
        <v>1229</v>
      </c>
      <c r="C108" s="7" t="s">
        <v>1230</v>
      </c>
    </row>
    <row r="109" spans="1:3">
      <c r="A109" s="1210" t="s">
        <v>1231</v>
      </c>
      <c r="B109" s="1211" t="s">
        <v>1232</v>
      </c>
      <c r="C109" s="7" t="s">
        <v>1233</v>
      </c>
    </row>
    <row r="110" spans="1:3">
      <c r="A110" s="1209" t="s">
        <v>1234</v>
      </c>
      <c r="B110" s="841" t="s">
        <v>485</v>
      </c>
      <c r="C110" s="8" t="str">
        <f>A101&amp;"+"&amp;A103</f>
        <v>(T)+(U)</v>
      </c>
    </row>
    <row r="111" spans="1:3" ht="9.6" customHeight="1">
      <c r="A111" s="1209"/>
      <c r="B111" s="841"/>
      <c r="C111" s="8"/>
    </row>
    <row r="112" spans="1:3">
      <c r="A112" s="1209" t="s">
        <v>1235</v>
      </c>
      <c r="B112" s="841" t="s">
        <v>1236</v>
      </c>
      <c r="C112" s="1233" t="str">
        <f>A113&amp;"+"&amp;A114&amp;"+"&amp;A115&amp;"+"&amp;A116</f>
        <v>(W.1)+(W.2)+(W.3)+(W.4)</v>
      </c>
    </row>
    <row r="113" spans="1:4">
      <c r="A113" s="1210" t="s">
        <v>1237</v>
      </c>
      <c r="B113" s="1211" t="s">
        <v>1207</v>
      </c>
      <c r="C113" s="7" t="s">
        <v>1238</v>
      </c>
    </row>
    <row r="114" spans="1:4">
      <c r="A114" s="1210" t="s">
        <v>1239</v>
      </c>
      <c r="B114" s="1211" t="s">
        <v>1240</v>
      </c>
      <c r="C114" s="559">
        <v>7205</v>
      </c>
    </row>
    <row r="115" spans="1:4">
      <c r="A115" s="1210" t="s">
        <v>1241</v>
      </c>
      <c r="B115" s="1211" t="s">
        <v>1242</v>
      </c>
      <c r="C115" s="559">
        <v>7206</v>
      </c>
    </row>
    <row r="116" spans="1:4">
      <c r="A116" s="1210" t="s">
        <v>1243</v>
      </c>
      <c r="B116" s="1211" t="s">
        <v>1244</v>
      </c>
      <c r="C116" s="1234" t="s">
        <v>1245</v>
      </c>
    </row>
    <row r="117" spans="1:4">
      <c r="B117" s="1211"/>
      <c r="C117" s="1234"/>
    </row>
    <row r="119" spans="1:4">
      <c r="A119" s="1205"/>
      <c r="B119" s="1205"/>
      <c r="C119" s="1205"/>
      <c r="D119" s="1205"/>
    </row>
    <row r="120" spans="1:4" ht="13.8">
      <c r="A120" s="1233"/>
      <c r="B120" s="1236" t="s">
        <v>1246</v>
      </c>
      <c r="C120" s="1236"/>
      <c r="D120" s="1237"/>
    </row>
    <row r="121" spans="1:4" ht="13.8" thickBot="1">
      <c r="A121" s="1207"/>
      <c r="B121" s="1207"/>
      <c r="C121" s="1207"/>
      <c r="D121" s="1207"/>
    </row>
    <row r="122" spans="1:4" ht="13.8">
      <c r="B122" s="1238"/>
      <c r="C122" s="1239"/>
      <c r="D122" s="1240"/>
    </row>
    <row r="123" spans="1:4">
      <c r="A123" s="1209" t="s">
        <v>1048</v>
      </c>
      <c r="B123" s="841" t="s">
        <v>1247</v>
      </c>
      <c r="C123" s="1212" t="s">
        <v>1248</v>
      </c>
    </row>
    <row r="124" spans="1:4">
      <c r="A124" s="1210" t="s">
        <v>1049</v>
      </c>
      <c r="B124" s="1211" t="s">
        <v>430</v>
      </c>
      <c r="C124" s="559">
        <v>5101</v>
      </c>
    </row>
    <row r="125" spans="1:4">
      <c r="A125" s="1210" t="s">
        <v>1051</v>
      </c>
      <c r="B125" s="1211" t="s">
        <v>576</v>
      </c>
      <c r="C125" s="559">
        <v>5102</v>
      </c>
    </row>
    <row r="126" spans="1:4">
      <c r="A126" s="1210" t="s">
        <v>1054</v>
      </c>
      <c r="B126" s="1211" t="s">
        <v>577</v>
      </c>
      <c r="C126" s="559">
        <v>5103</v>
      </c>
    </row>
    <row r="127" spans="1:4" ht="14.4">
      <c r="A127" s="1210" t="s">
        <v>1056</v>
      </c>
      <c r="B127" s="1211" t="s">
        <v>1249</v>
      </c>
      <c r="C127" s="559" t="s">
        <v>1250</v>
      </c>
    </row>
    <row r="128" spans="1:4" ht="14.4">
      <c r="A128" s="1210" t="s">
        <v>1251</v>
      </c>
      <c r="B128" s="1211" t="s">
        <v>1252</v>
      </c>
      <c r="C128" s="559" t="s">
        <v>1253</v>
      </c>
    </row>
    <row r="129" spans="1:3">
      <c r="A129" s="1210" t="s">
        <v>1254</v>
      </c>
      <c r="B129" s="1211" t="s">
        <v>1255</v>
      </c>
      <c r="C129" s="559" t="s">
        <v>1256</v>
      </c>
    </row>
    <row r="130" spans="1:3" ht="14.4">
      <c r="A130" s="1210" t="s">
        <v>1257</v>
      </c>
      <c r="B130" s="1211" t="s">
        <v>1258</v>
      </c>
      <c r="C130" s="559" t="s">
        <v>1259</v>
      </c>
    </row>
    <row r="131" spans="1:3" ht="14.4">
      <c r="A131" s="1210" t="s">
        <v>1260</v>
      </c>
      <c r="B131" s="1211" t="s">
        <v>1261</v>
      </c>
      <c r="C131" s="559" t="s">
        <v>1262</v>
      </c>
    </row>
    <row r="132" spans="1:3">
      <c r="A132" s="1210" t="s">
        <v>1263</v>
      </c>
      <c r="B132" s="1211" t="s">
        <v>574</v>
      </c>
      <c r="C132" s="559" t="s">
        <v>1264</v>
      </c>
    </row>
    <row r="133" spans="1:3" ht="9" customHeight="1">
      <c r="A133" s="1241"/>
      <c r="B133" s="1242"/>
      <c r="C133" s="559"/>
    </row>
    <row r="134" spans="1:3">
      <c r="A134" s="1209" t="s">
        <v>1058</v>
      </c>
      <c r="B134" s="841" t="s">
        <v>1265</v>
      </c>
      <c r="C134" s="1212" t="s">
        <v>1266</v>
      </c>
    </row>
    <row r="135" spans="1:3">
      <c r="A135" s="1210" t="s">
        <v>1267</v>
      </c>
      <c r="B135" s="1211" t="s">
        <v>672</v>
      </c>
      <c r="C135" s="559">
        <v>4101</v>
      </c>
    </row>
    <row r="136" spans="1:3">
      <c r="A136" s="1210" t="s">
        <v>1268</v>
      </c>
      <c r="B136" s="1211" t="s">
        <v>576</v>
      </c>
      <c r="C136" s="559">
        <v>4102</v>
      </c>
    </row>
    <row r="137" spans="1:3">
      <c r="A137" s="1210" t="s">
        <v>1269</v>
      </c>
      <c r="B137" s="1211" t="s">
        <v>1270</v>
      </c>
      <c r="C137" s="559">
        <v>4103</v>
      </c>
    </row>
    <row r="138" spans="1:3">
      <c r="A138" s="1210" t="s">
        <v>1271</v>
      </c>
      <c r="B138" s="1211" t="s">
        <v>674</v>
      </c>
      <c r="C138" s="559" t="s">
        <v>1272</v>
      </c>
    </row>
    <row r="139" spans="1:3">
      <c r="A139" s="1210" t="s">
        <v>1273</v>
      </c>
      <c r="B139" s="1211" t="s">
        <v>675</v>
      </c>
      <c r="C139" s="559" t="s">
        <v>1274</v>
      </c>
    </row>
    <row r="140" spans="1:3">
      <c r="A140" s="1210" t="s">
        <v>1275</v>
      </c>
      <c r="B140" s="1211" t="s">
        <v>676</v>
      </c>
      <c r="C140" s="559" t="s">
        <v>1276</v>
      </c>
    </row>
    <row r="141" spans="1:3" ht="14.4">
      <c r="A141" s="1210" t="s">
        <v>1277</v>
      </c>
      <c r="B141" s="1211" t="s">
        <v>1278</v>
      </c>
      <c r="C141" s="559" t="s">
        <v>1279</v>
      </c>
    </row>
    <row r="142" spans="1:3" ht="14.4">
      <c r="A142" s="1210" t="s">
        <v>1280</v>
      </c>
      <c r="B142" s="1211" t="s">
        <v>1281</v>
      </c>
      <c r="C142" s="559" t="s">
        <v>1282</v>
      </c>
    </row>
    <row r="143" spans="1:3">
      <c r="A143" s="1210" t="s">
        <v>1283</v>
      </c>
      <c r="B143" s="1211" t="s">
        <v>1284</v>
      </c>
      <c r="C143" s="559">
        <v>4109.05</v>
      </c>
    </row>
    <row r="144" spans="1:3" ht="14.4">
      <c r="A144" s="1221" t="s">
        <v>1285</v>
      </c>
      <c r="B144" s="1211" t="s">
        <v>1286</v>
      </c>
      <c r="C144" s="559" t="s">
        <v>1287</v>
      </c>
    </row>
    <row r="145" spans="1:3" ht="14.4">
      <c r="A145" s="1221" t="s">
        <v>1288</v>
      </c>
      <c r="B145" s="1211" t="s">
        <v>1289</v>
      </c>
      <c r="C145" s="559" t="s">
        <v>1290</v>
      </c>
    </row>
    <row r="146" spans="1:3" ht="14.4">
      <c r="A146" s="1221" t="s">
        <v>1291</v>
      </c>
      <c r="B146" s="1211" t="s">
        <v>574</v>
      </c>
      <c r="C146" s="559" t="s">
        <v>1292</v>
      </c>
    </row>
    <row r="147" spans="1:3" ht="9" customHeight="1">
      <c r="A147" s="1241"/>
      <c r="B147" s="1238"/>
      <c r="C147" s="559"/>
    </row>
    <row r="148" spans="1:3">
      <c r="A148" s="1243" t="s">
        <v>1059</v>
      </c>
      <c r="B148" s="841" t="s">
        <v>514</v>
      </c>
      <c r="C148" s="1212" t="s">
        <v>1293</v>
      </c>
    </row>
    <row r="149" spans="1:3">
      <c r="A149" s="1209" t="s">
        <v>1077</v>
      </c>
      <c r="B149" s="1211" t="s">
        <v>1294</v>
      </c>
      <c r="C149" s="559" t="s">
        <v>1295</v>
      </c>
    </row>
    <row r="150" spans="1:3" ht="9" customHeight="1">
      <c r="A150" s="1210"/>
      <c r="B150" s="1211"/>
      <c r="C150" s="559"/>
    </row>
    <row r="151" spans="1:3">
      <c r="A151" s="1243" t="s">
        <v>1113</v>
      </c>
      <c r="B151" s="841" t="s">
        <v>516</v>
      </c>
      <c r="C151" s="1212" t="s">
        <v>1296</v>
      </c>
    </row>
    <row r="152" spans="1:3" ht="9" customHeight="1">
      <c r="A152" s="1244"/>
      <c r="B152" s="841"/>
      <c r="C152" s="559"/>
    </row>
    <row r="153" spans="1:3">
      <c r="A153" s="1209" t="s">
        <v>1115</v>
      </c>
      <c r="B153" s="841" t="s">
        <v>517</v>
      </c>
      <c r="C153" s="1212" t="s">
        <v>1297</v>
      </c>
    </row>
    <row r="154" spans="1:3">
      <c r="A154" s="1210" t="s">
        <v>1117</v>
      </c>
      <c r="B154" s="1211" t="s">
        <v>1298</v>
      </c>
      <c r="C154" s="559">
        <v>5105</v>
      </c>
    </row>
    <row r="155" spans="1:3">
      <c r="A155" s="1210" t="s">
        <v>1118</v>
      </c>
      <c r="B155" s="1211" t="s">
        <v>1207</v>
      </c>
      <c r="C155" s="559">
        <v>5201</v>
      </c>
    </row>
    <row r="156" spans="1:3">
      <c r="A156" s="1210" t="s">
        <v>1119</v>
      </c>
      <c r="B156" s="1211" t="s">
        <v>1299</v>
      </c>
      <c r="C156" s="559" t="s">
        <v>1300</v>
      </c>
    </row>
    <row r="157" spans="1:3">
      <c r="A157" s="1210" t="s">
        <v>1120</v>
      </c>
      <c r="B157" s="1211" t="s">
        <v>1301</v>
      </c>
      <c r="C157" s="559" t="s">
        <v>1302</v>
      </c>
    </row>
    <row r="158" spans="1:3" ht="9" customHeight="1">
      <c r="A158" s="1210"/>
      <c r="B158" s="1211"/>
      <c r="C158" s="559"/>
    </row>
    <row r="159" spans="1:3">
      <c r="A159" s="1209" t="s">
        <v>1123</v>
      </c>
      <c r="B159" s="841" t="s">
        <v>522</v>
      </c>
      <c r="C159" s="1212" t="s">
        <v>1303</v>
      </c>
    </row>
    <row r="160" spans="1:3">
      <c r="A160" s="1210" t="s">
        <v>1304</v>
      </c>
      <c r="B160" s="1211" t="s">
        <v>1305</v>
      </c>
      <c r="C160" s="559">
        <v>4105</v>
      </c>
    </row>
    <row r="161" spans="1:3">
      <c r="A161" s="1210" t="s">
        <v>1306</v>
      </c>
      <c r="B161" s="1211" t="s">
        <v>1307</v>
      </c>
      <c r="C161" s="559" t="s">
        <v>1308</v>
      </c>
    </row>
    <row r="162" spans="1:3">
      <c r="A162" s="1210" t="s">
        <v>1309</v>
      </c>
      <c r="B162" s="1211" t="s">
        <v>1299</v>
      </c>
      <c r="C162" s="559" t="s">
        <v>1310</v>
      </c>
    </row>
    <row r="163" spans="1:3">
      <c r="A163" s="1210" t="s">
        <v>1311</v>
      </c>
      <c r="B163" s="1211" t="s">
        <v>1312</v>
      </c>
      <c r="C163" s="559" t="s">
        <v>1313</v>
      </c>
    </row>
    <row r="164" spans="1:3" ht="9" customHeight="1">
      <c r="A164" s="1210"/>
      <c r="B164" s="1211"/>
      <c r="C164" s="559"/>
    </row>
    <row r="165" spans="1:3">
      <c r="A165" s="1209" t="s">
        <v>1127</v>
      </c>
      <c r="B165" s="841" t="s">
        <v>1314</v>
      </c>
      <c r="C165" s="559" t="s">
        <v>1315</v>
      </c>
    </row>
    <row r="166" spans="1:3" ht="9" customHeight="1">
      <c r="A166" s="1209"/>
      <c r="B166" s="841"/>
      <c r="C166" s="559"/>
    </row>
    <row r="167" spans="1:3">
      <c r="A167" s="1209" t="s">
        <v>1131</v>
      </c>
      <c r="B167" s="841" t="s">
        <v>526</v>
      </c>
      <c r="C167" s="1212" t="s">
        <v>1316</v>
      </c>
    </row>
    <row r="168" spans="1:3" ht="9" customHeight="1">
      <c r="A168" s="1209"/>
      <c r="B168" s="841"/>
      <c r="C168" s="559"/>
    </row>
    <row r="169" spans="1:3">
      <c r="A169" s="1209" t="s">
        <v>1134</v>
      </c>
      <c r="B169" s="841" t="s">
        <v>1317</v>
      </c>
      <c r="C169" s="1212" t="s">
        <v>1318</v>
      </c>
    </row>
    <row r="170" spans="1:3">
      <c r="A170" s="1210" t="s">
        <v>1135</v>
      </c>
      <c r="B170" s="1211" t="s">
        <v>1319</v>
      </c>
      <c r="C170" s="559">
        <v>4501</v>
      </c>
    </row>
    <row r="171" spans="1:3">
      <c r="A171" s="1210" t="s">
        <v>1137</v>
      </c>
      <c r="B171" s="1211" t="s">
        <v>1320</v>
      </c>
      <c r="C171" s="559">
        <v>4502</v>
      </c>
    </row>
    <row r="172" spans="1:3">
      <c r="A172" s="1210" t="s">
        <v>1138</v>
      </c>
      <c r="B172" s="1211" t="s">
        <v>1321</v>
      </c>
      <c r="C172" s="559">
        <v>4503</v>
      </c>
    </row>
    <row r="173" spans="1:3">
      <c r="A173" s="1210" t="s">
        <v>1139</v>
      </c>
      <c r="B173" s="1211" t="s">
        <v>1322</v>
      </c>
      <c r="C173" s="559">
        <v>4504</v>
      </c>
    </row>
    <row r="174" spans="1:3" ht="9" customHeight="1">
      <c r="A174" s="1210"/>
      <c r="B174" s="1211"/>
      <c r="C174" s="559"/>
    </row>
    <row r="175" spans="1:3">
      <c r="A175" s="1209" t="s">
        <v>1158</v>
      </c>
      <c r="B175" s="841" t="s">
        <v>532</v>
      </c>
      <c r="C175" s="1212" t="s">
        <v>1323</v>
      </c>
    </row>
    <row r="176" spans="1:3" ht="9" customHeight="1">
      <c r="A176" s="1209"/>
      <c r="B176" s="841"/>
      <c r="C176" s="559"/>
    </row>
    <row r="177" spans="1:3">
      <c r="A177" s="1209" t="s">
        <v>1163</v>
      </c>
      <c r="B177" s="841" t="s">
        <v>1324</v>
      </c>
      <c r="C177" s="1212" t="s">
        <v>1325</v>
      </c>
    </row>
    <row r="178" spans="1:3">
      <c r="A178" s="1210" t="s">
        <v>1326</v>
      </c>
      <c r="B178" s="1211" t="s">
        <v>1327</v>
      </c>
      <c r="C178" s="559" t="s">
        <v>1328</v>
      </c>
    </row>
    <row r="179" spans="1:3">
      <c r="A179" s="1210" t="s">
        <v>1329</v>
      </c>
      <c r="B179" s="1211" t="s">
        <v>1330</v>
      </c>
      <c r="C179" s="559" t="s">
        <v>1331</v>
      </c>
    </row>
    <row r="180" spans="1:3">
      <c r="A180" s="1210" t="s">
        <v>1332</v>
      </c>
      <c r="B180" s="1211" t="s">
        <v>1333</v>
      </c>
      <c r="C180" s="559" t="s">
        <v>1334</v>
      </c>
    </row>
    <row r="181" spans="1:3">
      <c r="A181" s="1210" t="s">
        <v>1335</v>
      </c>
      <c r="B181" s="1211" t="s">
        <v>1336</v>
      </c>
      <c r="C181" s="559" t="s">
        <v>1337</v>
      </c>
    </row>
    <row r="182" spans="1:3">
      <c r="A182" s="1210" t="s">
        <v>1338</v>
      </c>
      <c r="B182" s="1211" t="s">
        <v>1209</v>
      </c>
      <c r="C182" s="559" t="s">
        <v>1339</v>
      </c>
    </row>
    <row r="183" spans="1:3">
      <c r="A183" s="1210" t="s">
        <v>1340</v>
      </c>
      <c r="B183" s="1211" t="s">
        <v>1341</v>
      </c>
      <c r="C183" s="559" t="s">
        <v>1342</v>
      </c>
    </row>
    <row r="184" spans="1:3">
      <c r="A184" s="1210" t="s">
        <v>1343</v>
      </c>
      <c r="B184" s="1211" t="s">
        <v>1344</v>
      </c>
      <c r="C184" s="559" t="s">
        <v>1345</v>
      </c>
    </row>
    <row r="185" spans="1:3" ht="9" customHeight="1">
      <c r="A185" s="1210"/>
      <c r="B185" s="1211"/>
      <c r="C185" s="559"/>
    </row>
    <row r="186" spans="1:3">
      <c r="A186" s="1209" t="s">
        <v>1165</v>
      </c>
      <c r="B186" s="841" t="s">
        <v>1346</v>
      </c>
      <c r="C186" s="1212" t="s">
        <v>1347</v>
      </c>
    </row>
    <row r="187" spans="1:3" ht="9" customHeight="1">
      <c r="A187" s="1209"/>
      <c r="B187" s="841"/>
      <c r="C187" s="559"/>
    </row>
    <row r="188" spans="1:3">
      <c r="A188" s="1209" t="s">
        <v>1182</v>
      </c>
      <c r="B188" s="841" t="s">
        <v>1348</v>
      </c>
      <c r="C188" s="1212" t="s">
        <v>1349</v>
      </c>
    </row>
    <row r="189" spans="1:3" ht="9" customHeight="1">
      <c r="A189" s="1209"/>
      <c r="B189" s="841"/>
      <c r="C189" s="559"/>
    </row>
    <row r="190" spans="1:3">
      <c r="A190" s="1243" t="s">
        <v>1185</v>
      </c>
      <c r="B190" s="841" t="s">
        <v>543</v>
      </c>
      <c r="C190" s="1212">
        <v>6801</v>
      </c>
    </row>
    <row r="191" spans="1:3" ht="9" customHeight="1">
      <c r="A191" s="1243"/>
      <c r="B191" s="841"/>
      <c r="C191" s="559"/>
    </row>
    <row r="192" spans="1:3">
      <c r="A192" s="1209" t="s">
        <v>1201</v>
      </c>
      <c r="B192" s="841" t="s">
        <v>544</v>
      </c>
      <c r="C192" s="1212" t="s">
        <v>1350</v>
      </c>
    </row>
    <row r="193" spans="1:4" ht="13.8">
      <c r="A193" s="1241"/>
      <c r="B193" s="1238"/>
      <c r="C193" s="1238"/>
      <c r="D193" s="1238"/>
    </row>
    <row r="194" spans="1:4" ht="13.8">
      <c r="A194" s="1241" t="s">
        <v>1351</v>
      </c>
      <c r="B194" s="1238"/>
      <c r="C194" s="1238"/>
      <c r="D194" s="1238"/>
    </row>
    <row r="195" spans="1:4" ht="13.8">
      <c r="A195" s="1241"/>
      <c r="B195" s="1238" t="s">
        <v>1352</v>
      </c>
      <c r="C195" s="1238"/>
      <c r="D195" s="1238"/>
    </row>
    <row r="196" spans="1:4" ht="13.8">
      <c r="A196" s="1241"/>
      <c r="B196" s="1238" t="s">
        <v>1353</v>
      </c>
      <c r="D196" s="1238"/>
    </row>
    <row r="197" spans="1:4" ht="13.8">
      <c r="B197" s="1238" t="s">
        <v>1354</v>
      </c>
      <c r="D197" s="1238"/>
    </row>
    <row r="198" spans="1:4" ht="13.8">
      <c r="B198" s="1238" t="s">
        <v>1355</v>
      </c>
      <c r="C198" s="1245"/>
    </row>
    <row r="199" spans="1:4" ht="13.8">
      <c r="B199" s="1246"/>
      <c r="C199" s="1245"/>
    </row>
  </sheetData>
  <mergeCells count="6">
    <mergeCell ref="B4:C7"/>
    <mergeCell ref="A54:A55"/>
    <mergeCell ref="B54:B55"/>
    <mergeCell ref="A93:A94"/>
    <mergeCell ref="B93:B94"/>
    <mergeCell ref="B120:C120"/>
  </mergeCells>
  <hyperlinks>
    <hyperlink ref="A1" location="Índice!A1" display="Volver al Índice" xr:uid="{7B3E5475-9BB0-4ECB-ACAE-C36F251BCE16}"/>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BCB2-6394-49BE-9D47-EB79C05967D1}">
  <sheetPr>
    <pageSetUpPr autoPageBreaks="0"/>
  </sheetPr>
  <dimension ref="A1:AO200"/>
  <sheetViews>
    <sheetView showGridLines="0" topLeftCell="Z1" zoomScaleNormal="100" zoomScaleSheetLayoutView="100" workbookViewId="0">
      <selection activeCell="AK3" sqref="AK3:AO3"/>
    </sheetView>
  </sheetViews>
  <sheetFormatPr baseColWidth="10" defaultColWidth="11.44140625" defaultRowHeight="13.2"/>
  <cols>
    <col min="1" max="1" width="52.5546875" style="469" customWidth="1"/>
    <col min="2" max="2" width="12.88671875" style="469" bestFit="1" customWidth="1"/>
    <col min="3" max="3" width="12.5546875" style="469" customWidth="1"/>
    <col min="4" max="4" width="13.88671875" style="469" bestFit="1" customWidth="1"/>
    <col min="5" max="5" width="2.5546875" style="469" customWidth="1"/>
    <col min="6" max="6" width="12.109375" style="469" customWidth="1"/>
    <col min="7" max="8" width="12.44140625" style="469" bestFit="1" customWidth="1"/>
    <col min="9" max="9" width="1.5546875" style="469" customWidth="1"/>
    <col min="10" max="12" width="12.44140625" style="469" customWidth="1"/>
    <col min="13" max="13" width="52.5546875" style="471" customWidth="1"/>
    <col min="14" max="15" width="10.5546875" style="471" customWidth="1"/>
    <col min="16" max="16" width="11.5546875" style="471" bestFit="1" customWidth="1"/>
    <col min="17" max="17" width="2.5546875" style="471" customWidth="1"/>
    <col min="18" max="20" width="11.5546875" style="471" bestFit="1" customWidth="1"/>
    <col min="21" max="21" width="3.44140625" style="471" customWidth="1"/>
    <col min="22" max="24" width="11.5546875" style="471" customWidth="1"/>
    <col min="25" max="25" width="52.5546875" style="471" customWidth="1"/>
    <col min="26" max="28" width="11.5546875" style="471" customWidth="1"/>
    <col min="29" max="29" width="2.5546875" style="471" customWidth="1"/>
    <col min="30" max="30" width="11.5546875" style="471" bestFit="1" customWidth="1"/>
    <col min="31" max="32" width="11.5546875" style="471" customWidth="1"/>
    <col min="33" max="33" width="2.44140625" style="471" customWidth="1"/>
    <col min="34" max="34" width="11.5546875" style="471" bestFit="1" customWidth="1"/>
    <col min="35" max="36" width="11.5546875" style="471" customWidth="1"/>
    <col min="37" max="37" width="52.5546875" style="471" customWidth="1"/>
    <col min="38" max="38" width="2.44140625" style="471" customWidth="1"/>
    <col min="39" max="41" width="11.5546875" style="471" customWidth="1"/>
    <col min="42" max="16384" width="11.44140625" style="473"/>
  </cols>
  <sheetData>
    <row r="1" spans="1:41" s="7" customFormat="1" ht="15.9" customHeight="1">
      <c r="A1" s="383"/>
      <c r="B1" s="383"/>
      <c r="C1" s="383"/>
      <c r="D1" s="383"/>
      <c r="E1" s="383"/>
      <c r="F1" s="383"/>
      <c r="G1" s="383"/>
      <c r="H1" s="383"/>
      <c r="I1" s="383"/>
      <c r="J1" s="383"/>
      <c r="K1" s="383"/>
      <c r="L1" s="383"/>
      <c r="M1" s="384"/>
      <c r="N1" s="384"/>
      <c r="O1" s="384"/>
      <c r="P1" s="384"/>
      <c r="Q1" s="384"/>
      <c r="R1" s="384"/>
      <c r="S1" s="384"/>
      <c r="T1" s="384"/>
      <c r="U1" s="385"/>
      <c r="V1" s="385"/>
      <c r="W1" s="385"/>
      <c r="X1" s="385"/>
      <c r="Y1" s="384"/>
      <c r="Z1" s="384"/>
      <c r="AA1" s="384"/>
      <c r="AB1" s="384"/>
      <c r="AC1" s="384"/>
      <c r="AD1" s="384"/>
      <c r="AE1" s="384"/>
      <c r="AF1" s="384"/>
      <c r="AG1" s="385"/>
      <c r="AH1" s="385"/>
      <c r="AI1" s="385"/>
      <c r="AJ1" s="385"/>
      <c r="AK1" s="384"/>
      <c r="AL1" s="384"/>
      <c r="AM1" s="384"/>
      <c r="AN1" s="384"/>
      <c r="AO1" s="384"/>
    </row>
    <row r="2" spans="1:41" s="360" customFormat="1" ht="27" customHeight="1">
      <c r="A2" s="386" t="s">
        <v>388</v>
      </c>
      <c r="B2" s="386"/>
      <c r="C2" s="386"/>
      <c r="D2" s="386"/>
      <c r="E2" s="386"/>
      <c r="F2" s="386"/>
      <c r="G2" s="386"/>
      <c r="H2" s="386"/>
      <c r="I2" s="386"/>
      <c r="J2" s="386"/>
      <c r="K2" s="386"/>
      <c r="L2" s="386"/>
      <c r="M2" s="386" t="s">
        <v>388</v>
      </c>
      <c r="N2" s="386"/>
      <c r="O2" s="386"/>
      <c r="P2" s="386"/>
      <c r="Q2" s="386"/>
      <c r="R2" s="386"/>
      <c r="S2" s="386"/>
      <c r="T2" s="386"/>
      <c r="U2" s="386"/>
      <c r="V2" s="386"/>
      <c r="W2" s="386"/>
      <c r="X2" s="386"/>
      <c r="Y2" s="386" t="s">
        <v>388</v>
      </c>
      <c r="Z2" s="386"/>
      <c r="AA2" s="386"/>
      <c r="AB2" s="386"/>
      <c r="AC2" s="386"/>
      <c r="AD2" s="386"/>
      <c r="AE2" s="386"/>
      <c r="AF2" s="386"/>
      <c r="AG2" s="386"/>
      <c r="AH2" s="386"/>
      <c r="AI2" s="386"/>
      <c r="AJ2" s="386"/>
      <c r="AK2" s="386" t="s">
        <v>388</v>
      </c>
      <c r="AL2" s="386"/>
      <c r="AM2" s="386"/>
      <c r="AN2" s="386"/>
      <c r="AO2" s="386"/>
    </row>
    <row r="3" spans="1:41" s="389" customFormat="1" ht="18" customHeight="1">
      <c r="A3" s="387">
        <v>45565</v>
      </c>
      <c r="B3" s="387"/>
      <c r="C3" s="387"/>
      <c r="D3" s="387"/>
      <c r="E3" s="387"/>
      <c r="F3" s="387"/>
      <c r="G3" s="387"/>
      <c r="H3" s="387"/>
      <c r="I3" s="387"/>
      <c r="J3" s="387"/>
      <c r="K3" s="387"/>
      <c r="L3" s="387"/>
      <c r="M3" s="387">
        <v>45565</v>
      </c>
      <c r="N3" s="387"/>
      <c r="O3" s="387"/>
      <c r="P3" s="387"/>
      <c r="Q3" s="387"/>
      <c r="R3" s="387"/>
      <c r="S3" s="387"/>
      <c r="T3" s="387"/>
      <c r="U3" s="387"/>
      <c r="V3" s="387"/>
      <c r="W3" s="387"/>
      <c r="X3" s="387"/>
      <c r="Y3" s="387">
        <v>45565</v>
      </c>
      <c r="Z3" s="387"/>
      <c r="AA3" s="387"/>
      <c r="AB3" s="387"/>
      <c r="AC3" s="387"/>
      <c r="AD3" s="387"/>
      <c r="AE3" s="387"/>
      <c r="AF3" s="387"/>
      <c r="AG3" s="387"/>
      <c r="AH3" s="387"/>
      <c r="AI3" s="387"/>
      <c r="AJ3" s="387"/>
      <c r="AK3" s="388">
        <v>45565</v>
      </c>
      <c r="AL3" s="388"/>
      <c r="AM3" s="388"/>
      <c r="AN3" s="388"/>
      <c r="AO3" s="388"/>
    </row>
    <row r="4" spans="1:41" s="362" customFormat="1" ht="15" customHeight="1">
      <c r="A4" s="390" t="s">
        <v>389</v>
      </c>
      <c r="B4" s="390"/>
      <c r="C4" s="390"/>
      <c r="D4" s="390"/>
      <c r="E4" s="390"/>
      <c r="F4" s="390"/>
      <c r="G4" s="390"/>
      <c r="H4" s="390"/>
      <c r="I4" s="390"/>
      <c r="J4" s="390"/>
      <c r="K4" s="390"/>
      <c r="L4" s="390"/>
      <c r="M4" s="390" t="s">
        <v>389</v>
      </c>
      <c r="N4" s="390"/>
      <c r="O4" s="390"/>
      <c r="P4" s="390"/>
      <c r="Q4" s="390"/>
      <c r="R4" s="390"/>
      <c r="S4" s="390"/>
      <c r="T4" s="390"/>
      <c r="U4" s="390"/>
      <c r="V4" s="390"/>
      <c r="W4" s="390"/>
      <c r="X4" s="390"/>
      <c r="Y4" s="390" t="s">
        <v>389</v>
      </c>
      <c r="Z4" s="390"/>
      <c r="AA4" s="390"/>
      <c r="AB4" s="390"/>
      <c r="AC4" s="390"/>
      <c r="AD4" s="390"/>
      <c r="AE4" s="390"/>
      <c r="AF4" s="390"/>
      <c r="AG4" s="390"/>
      <c r="AH4" s="390"/>
      <c r="AI4" s="390"/>
      <c r="AJ4" s="390"/>
      <c r="AK4" s="390" t="s">
        <v>389</v>
      </c>
      <c r="AL4" s="390"/>
      <c r="AM4" s="390"/>
      <c r="AN4" s="390"/>
      <c r="AO4" s="390"/>
    </row>
    <row r="5" spans="1:41" s="7" customFormat="1" ht="3.9" customHeight="1" thickBot="1">
      <c r="A5" s="391"/>
      <c r="B5" s="392"/>
      <c r="C5" s="393"/>
      <c r="D5" s="393"/>
      <c r="E5" s="393"/>
      <c r="F5" s="393"/>
      <c r="G5" s="393"/>
      <c r="H5" s="394"/>
      <c r="I5" s="394"/>
      <c r="J5" s="394"/>
      <c r="K5" s="394"/>
      <c r="L5" s="394"/>
      <c r="M5" s="395"/>
      <c r="N5" s="396"/>
      <c r="O5" s="396"/>
      <c r="P5" s="396"/>
      <c r="Q5" s="396"/>
      <c r="R5" s="396"/>
      <c r="S5" s="396"/>
      <c r="T5" s="396"/>
      <c r="U5" s="396"/>
      <c r="V5" s="396"/>
      <c r="W5" s="396"/>
      <c r="X5" s="396"/>
      <c r="Y5" s="395"/>
      <c r="Z5" s="396"/>
      <c r="AA5" s="396"/>
      <c r="AB5" s="396"/>
      <c r="AC5" s="396"/>
      <c r="AD5" s="396"/>
      <c r="AE5" s="396"/>
      <c r="AF5" s="396"/>
      <c r="AG5" s="396"/>
      <c r="AH5" s="396"/>
      <c r="AI5" s="396"/>
      <c r="AJ5" s="396"/>
      <c r="AK5" s="395"/>
      <c r="AL5" s="396"/>
      <c r="AM5" s="396"/>
      <c r="AN5" s="396"/>
      <c r="AO5" s="397"/>
    </row>
    <row r="6" spans="1:41" s="7" customFormat="1" ht="27" customHeight="1" thickTop="1">
      <c r="A6" s="398" t="s">
        <v>390</v>
      </c>
      <c r="B6" s="399" t="s">
        <v>28</v>
      </c>
      <c r="C6" s="399"/>
      <c r="D6" s="399"/>
      <c r="E6" s="400"/>
      <c r="F6" s="399" t="s">
        <v>29</v>
      </c>
      <c r="G6" s="399"/>
      <c r="H6" s="399"/>
      <c r="I6" s="401"/>
      <c r="J6" s="399" t="s">
        <v>30</v>
      </c>
      <c r="K6" s="399"/>
      <c r="L6" s="399"/>
      <c r="M6" s="398" t="s">
        <v>390</v>
      </c>
      <c r="N6" s="399" t="s">
        <v>391</v>
      </c>
      <c r="O6" s="399"/>
      <c r="P6" s="399"/>
      <c r="Q6" s="402"/>
      <c r="R6" s="399" t="s">
        <v>32</v>
      </c>
      <c r="S6" s="399"/>
      <c r="T6" s="399"/>
      <c r="U6" s="401"/>
      <c r="V6" s="399" t="s">
        <v>33</v>
      </c>
      <c r="W6" s="399"/>
      <c r="X6" s="399"/>
      <c r="Y6" s="398" t="s">
        <v>390</v>
      </c>
      <c r="Z6" s="399" t="s">
        <v>392</v>
      </c>
      <c r="AA6" s="399"/>
      <c r="AB6" s="399"/>
      <c r="AC6" s="402"/>
      <c r="AD6" s="399" t="s">
        <v>393</v>
      </c>
      <c r="AE6" s="399"/>
      <c r="AF6" s="399"/>
      <c r="AG6" s="401"/>
      <c r="AH6" s="399" t="s">
        <v>36</v>
      </c>
      <c r="AI6" s="399"/>
      <c r="AJ6" s="399"/>
      <c r="AK6" s="398" t="s">
        <v>390</v>
      </c>
      <c r="AL6" s="401"/>
      <c r="AM6" s="403" t="s">
        <v>394</v>
      </c>
      <c r="AN6" s="403"/>
      <c r="AO6" s="403"/>
    </row>
    <row r="7" spans="1:41" s="7" customFormat="1" ht="13.5" customHeight="1">
      <c r="A7" s="404"/>
      <c r="B7" s="405" t="s">
        <v>395</v>
      </c>
      <c r="C7" s="406" t="s">
        <v>396</v>
      </c>
      <c r="D7" s="406" t="s">
        <v>397</v>
      </c>
      <c r="E7" s="405"/>
      <c r="F7" s="406" t="s">
        <v>395</v>
      </c>
      <c r="G7" s="406" t="s">
        <v>396</v>
      </c>
      <c r="H7" s="406" t="s">
        <v>397</v>
      </c>
      <c r="I7" s="405"/>
      <c r="J7" s="407" t="s">
        <v>395</v>
      </c>
      <c r="K7" s="408" t="s">
        <v>396</v>
      </c>
      <c r="L7" s="407" t="s">
        <v>397</v>
      </c>
      <c r="M7" s="404"/>
      <c r="N7" s="407" t="s">
        <v>395</v>
      </c>
      <c r="O7" s="408" t="s">
        <v>396</v>
      </c>
      <c r="P7" s="407" t="s">
        <v>397</v>
      </c>
      <c r="Q7" s="407"/>
      <c r="R7" s="407" t="s">
        <v>395</v>
      </c>
      <c r="S7" s="408" t="s">
        <v>396</v>
      </c>
      <c r="T7" s="408" t="s">
        <v>397</v>
      </c>
      <c r="U7" s="407"/>
      <c r="V7" s="407" t="s">
        <v>395</v>
      </c>
      <c r="W7" s="408" t="s">
        <v>396</v>
      </c>
      <c r="X7" s="407" t="s">
        <v>397</v>
      </c>
      <c r="Y7" s="404"/>
      <c r="Z7" s="408" t="s">
        <v>395</v>
      </c>
      <c r="AA7" s="408" t="s">
        <v>396</v>
      </c>
      <c r="AB7" s="408" t="s">
        <v>397</v>
      </c>
      <c r="AC7" s="407"/>
      <c r="AD7" s="407" t="s">
        <v>395</v>
      </c>
      <c r="AE7" s="408" t="s">
        <v>396</v>
      </c>
      <c r="AF7" s="408" t="s">
        <v>397</v>
      </c>
      <c r="AG7" s="407"/>
      <c r="AH7" s="407" t="s">
        <v>395</v>
      </c>
      <c r="AI7" s="408" t="s">
        <v>396</v>
      </c>
      <c r="AJ7" s="408" t="s">
        <v>397</v>
      </c>
      <c r="AK7" s="404"/>
      <c r="AL7" s="407"/>
      <c r="AM7" s="407" t="s">
        <v>395</v>
      </c>
      <c r="AN7" s="408" t="s">
        <v>396</v>
      </c>
      <c r="AO7" s="407" t="s">
        <v>397</v>
      </c>
    </row>
    <row r="8" spans="1:41" s="7" customFormat="1" ht="3.9" customHeight="1">
      <c r="A8" s="409"/>
      <c r="B8" s="410"/>
      <c r="C8" s="410"/>
      <c r="D8" s="410"/>
      <c r="E8" s="410"/>
      <c r="F8" s="410"/>
      <c r="G8" s="410"/>
      <c r="H8" s="410"/>
      <c r="I8" s="410"/>
      <c r="J8" s="410"/>
      <c r="K8" s="410"/>
      <c r="L8" s="410"/>
      <c r="M8" s="411"/>
      <c r="N8" s="410"/>
      <c r="O8" s="410"/>
      <c r="P8" s="410"/>
      <c r="Q8" s="410"/>
      <c r="R8" s="410"/>
      <c r="S8" s="410"/>
      <c r="T8" s="410"/>
      <c r="U8" s="410"/>
      <c r="V8" s="410"/>
      <c r="W8" s="410"/>
      <c r="X8" s="410"/>
      <c r="Y8" s="411"/>
      <c r="Z8" s="410"/>
      <c r="AA8" s="410"/>
      <c r="AB8" s="410"/>
      <c r="AC8" s="410"/>
      <c r="AD8" s="410"/>
      <c r="AE8" s="410"/>
      <c r="AF8" s="410"/>
      <c r="AG8" s="410"/>
      <c r="AH8" s="410"/>
      <c r="AI8" s="410"/>
      <c r="AJ8" s="410"/>
      <c r="AK8" s="411"/>
      <c r="AL8" s="410"/>
      <c r="AM8" s="410"/>
      <c r="AN8" s="410"/>
      <c r="AO8" s="410"/>
    </row>
    <row r="9" spans="1:41" s="414" customFormat="1" ht="9" customHeight="1">
      <c r="A9" s="412" t="s">
        <v>398</v>
      </c>
      <c r="B9" s="412">
        <v>111737.196</v>
      </c>
      <c r="C9" s="412">
        <v>57388.695</v>
      </c>
      <c r="D9" s="412">
        <v>169125.89199999999</v>
      </c>
      <c r="E9" s="412"/>
      <c r="F9" s="412">
        <v>519752.41800000001</v>
      </c>
      <c r="G9" s="412">
        <v>30371.471000000001</v>
      </c>
      <c r="H9" s="412">
        <v>550123.88899999997</v>
      </c>
      <c r="I9" s="412"/>
      <c r="J9" s="412">
        <v>280998.66200000001</v>
      </c>
      <c r="K9" s="412">
        <v>14276.047</v>
      </c>
      <c r="L9" s="412">
        <v>295274.70899999997</v>
      </c>
      <c r="M9" s="412" t="s">
        <v>398</v>
      </c>
      <c r="N9" s="412">
        <v>84577.573000000004</v>
      </c>
      <c r="O9" s="412">
        <v>2276.13</v>
      </c>
      <c r="P9" s="412">
        <v>86853.702999999994</v>
      </c>
      <c r="Q9" s="413"/>
      <c r="R9" s="412">
        <v>80576.619000000006</v>
      </c>
      <c r="S9" s="412">
        <v>20079.633000000002</v>
      </c>
      <c r="T9" s="412">
        <v>100656.25199999999</v>
      </c>
      <c r="U9" s="412"/>
      <c r="V9" s="412">
        <v>282981.03200000001</v>
      </c>
      <c r="W9" s="412">
        <v>39534.097999999998</v>
      </c>
      <c r="X9" s="412">
        <v>322515.13099999999</v>
      </c>
      <c r="Y9" s="412" t="s">
        <v>398</v>
      </c>
      <c r="Z9" s="412">
        <v>13902.222</v>
      </c>
      <c r="AA9" s="412">
        <v>22467.227999999999</v>
      </c>
      <c r="AB9" s="412">
        <v>36369.451000000001</v>
      </c>
      <c r="AC9" s="413"/>
      <c r="AD9" s="412">
        <v>137822.02499999999</v>
      </c>
      <c r="AE9" s="412">
        <v>2068.6709999999998</v>
      </c>
      <c r="AF9" s="412">
        <v>139890.696</v>
      </c>
      <c r="AG9" s="412"/>
      <c r="AH9" s="412">
        <v>36665.578999999998</v>
      </c>
      <c r="AI9" s="412">
        <v>522.05200000000002</v>
      </c>
      <c r="AJ9" s="412">
        <v>37187.631999999998</v>
      </c>
      <c r="AK9" s="412" t="s">
        <v>398</v>
      </c>
      <c r="AL9" s="412"/>
      <c r="AM9" s="412">
        <v>1549013.3259999999</v>
      </c>
      <c r="AN9" s="412">
        <v>188984.02500000002</v>
      </c>
      <c r="AO9" s="412">
        <v>1737997.3550000002</v>
      </c>
    </row>
    <row r="10" spans="1:41" s="414" customFormat="1" ht="9.9" customHeight="1">
      <c r="A10" s="415" t="s">
        <v>399</v>
      </c>
      <c r="B10" s="416">
        <v>50024.951000000001</v>
      </c>
      <c r="C10" s="416">
        <v>8172.77</v>
      </c>
      <c r="D10" s="416">
        <v>58197.722000000002</v>
      </c>
      <c r="E10" s="416"/>
      <c r="F10" s="416">
        <v>95883.841</v>
      </c>
      <c r="G10" s="416">
        <v>3224.444</v>
      </c>
      <c r="H10" s="416">
        <v>99108.285000000003</v>
      </c>
      <c r="I10" s="416"/>
      <c r="J10" s="416">
        <v>50146.173000000003</v>
      </c>
      <c r="K10" s="416">
        <v>5712.7049999999999</v>
      </c>
      <c r="L10" s="416">
        <v>55858.879000000001</v>
      </c>
      <c r="M10" s="415" t="s">
        <v>399</v>
      </c>
      <c r="N10" s="416">
        <v>0</v>
      </c>
      <c r="O10" s="416">
        <v>0</v>
      </c>
      <c r="P10" s="416">
        <v>0</v>
      </c>
      <c r="Q10" s="417"/>
      <c r="R10" s="416">
        <v>14654.554</v>
      </c>
      <c r="S10" s="416">
        <v>488</v>
      </c>
      <c r="T10" s="416">
        <v>15142.554</v>
      </c>
      <c r="U10" s="416"/>
      <c r="V10" s="416">
        <v>0</v>
      </c>
      <c r="W10" s="416">
        <v>0</v>
      </c>
      <c r="X10" s="416">
        <v>0</v>
      </c>
      <c r="Y10" s="415" t="s">
        <v>399</v>
      </c>
      <c r="Z10" s="416">
        <v>0</v>
      </c>
      <c r="AA10" s="416">
        <v>0</v>
      </c>
      <c r="AB10" s="416">
        <v>0</v>
      </c>
      <c r="AC10" s="417"/>
      <c r="AD10" s="416">
        <v>11642.987999999999</v>
      </c>
      <c r="AE10" s="416">
        <v>1439.777</v>
      </c>
      <c r="AF10" s="416">
        <v>13082.766</v>
      </c>
      <c r="AG10" s="416"/>
      <c r="AH10" s="416">
        <v>9.8979999999999997</v>
      </c>
      <c r="AI10" s="416">
        <v>0</v>
      </c>
      <c r="AJ10" s="416">
        <v>9.8979999999999997</v>
      </c>
      <c r="AK10" s="415" t="s">
        <v>399</v>
      </c>
      <c r="AL10" s="416"/>
      <c r="AM10" s="416">
        <v>222362.40500000003</v>
      </c>
      <c r="AN10" s="416">
        <v>19037.696000000004</v>
      </c>
      <c r="AO10" s="416">
        <v>241400.10399999999</v>
      </c>
    </row>
    <row r="11" spans="1:41" s="414" customFormat="1" ht="9.9" customHeight="1">
      <c r="A11" s="418" t="s">
        <v>400</v>
      </c>
      <c r="B11" s="416">
        <v>59975.614000000001</v>
      </c>
      <c r="C11" s="416">
        <v>48010.334999999999</v>
      </c>
      <c r="D11" s="416">
        <v>107985.95</v>
      </c>
      <c r="E11" s="416"/>
      <c r="F11" s="416">
        <v>420814.26199999999</v>
      </c>
      <c r="G11" s="416">
        <v>25491.892</v>
      </c>
      <c r="H11" s="416">
        <v>446306.15399999998</v>
      </c>
      <c r="I11" s="416"/>
      <c r="J11" s="416">
        <v>230703.69</v>
      </c>
      <c r="K11" s="416">
        <v>8459.4889999999996</v>
      </c>
      <c r="L11" s="416">
        <v>239163.18</v>
      </c>
      <c r="M11" s="418" t="s">
        <v>400</v>
      </c>
      <c r="N11" s="416">
        <v>84571.472999999998</v>
      </c>
      <c r="O11" s="416">
        <v>2276.13</v>
      </c>
      <c r="P11" s="416">
        <v>86847.603000000003</v>
      </c>
      <c r="Q11" s="416"/>
      <c r="R11" s="416">
        <v>65592.676000000007</v>
      </c>
      <c r="S11" s="416">
        <v>19591.633000000002</v>
      </c>
      <c r="T11" s="416">
        <v>85184.308999999994</v>
      </c>
      <c r="U11" s="416"/>
      <c r="V11" s="416">
        <v>271367.99699999997</v>
      </c>
      <c r="W11" s="416">
        <v>39323.667000000001</v>
      </c>
      <c r="X11" s="416">
        <v>310691.66399999999</v>
      </c>
      <c r="Y11" s="418" t="s">
        <v>400</v>
      </c>
      <c r="Z11" s="416">
        <v>13902.222</v>
      </c>
      <c r="AA11" s="416">
        <v>22467.227999999999</v>
      </c>
      <c r="AB11" s="416">
        <v>36369.451000000001</v>
      </c>
      <c r="AC11" s="416"/>
      <c r="AD11" s="416">
        <v>125233.836</v>
      </c>
      <c r="AE11" s="416">
        <v>628.89300000000003</v>
      </c>
      <c r="AF11" s="416">
        <v>125862.72900000001</v>
      </c>
      <c r="AG11" s="416"/>
      <c r="AH11" s="416">
        <v>36650.050999999999</v>
      </c>
      <c r="AI11" s="416">
        <v>522.05200000000002</v>
      </c>
      <c r="AJ11" s="416">
        <v>37172.103999999999</v>
      </c>
      <c r="AK11" s="418" t="s">
        <v>400</v>
      </c>
      <c r="AL11" s="416"/>
      <c r="AM11" s="416">
        <v>1308811.8209999998</v>
      </c>
      <c r="AN11" s="416">
        <v>166771.31900000002</v>
      </c>
      <c r="AO11" s="416">
        <v>1475583.1439999999</v>
      </c>
    </row>
    <row r="12" spans="1:41" s="414" customFormat="1" ht="9.9" customHeight="1">
      <c r="A12" s="418" t="s">
        <v>401</v>
      </c>
      <c r="B12" s="416">
        <v>122.029</v>
      </c>
      <c r="C12" s="416">
        <v>0</v>
      </c>
      <c r="D12" s="416">
        <v>122.029</v>
      </c>
      <c r="E12" s="416"/>
      <c r="F12" s="416">
        <v>280.05200000000002</v>
      </c>
      <c r="G12" s="416">
        <v>0</v>
      </c>
      <c r="H12" s="416">
        <v>280.05200000000002</v>
      </c>
      <c r="I12" s="416"/>
      <c r="J12" s="416">
        <v>0</v>
      </c>
      <c r="K12" s="416">
        <v>0</v>
      </c>
      <c r="L12" s="416">
        <v>0</v>
      </c>
      <c r="M12" s="418" t="s">
        <v>401</v>
      </c>
      <c r="N12" s="416">
        <v>0</v>
      </c>
      <c r="O12" s="416">
        <v>0</v>
      </c>
      <c r="P12" s="416">
        <v>0</v>
      </c>
      <c r="Q12" s="416"/>
      <c r="R12" s="416">
        <v>0</v>
      </c>
      <c r="S12" s="416">
        <v>0</v>
      </c>
      <c r="T12" s="416">
        <v>0</v>
      </c>
      <c r="U12" s="416"/>
      <c r="V12" s="416">
        <v>0</v>
      </c>
      <c r="W12" s="416">
        <v>0</v>
      </c>
      <c r="X12" s="416">
        <v>0</v>
      </c>
      <c r="Y12" s="418" t="s">
        <v>401</v>
      </c>
      <c r="Z12" s="416">
        <v>0</v>
      </c>
      <c r="AA12" s="416">
        <v>0</v>
      </c>
      <c r="AB12" s="416">
        <v>0</v>
      </c>
      <c r="AC12" s="416"/>
      <c r="AD12" s="416">
        <v>0</v>
      </c>
      <c r="AE12" s="416">
        <v>0</v>
      </c>
      <c r="AF12" s="416">
        <v>0</v>
      </c>
      <c r="AG12" s="416"/>
      <c r="AH12" s="416">
        <v>0</v>
      </c>
      <c r="AI12" s="416">
        <v>0</v>
      </c>
      <c r="AJ12" s="416">
        <v>0</v>
      </c>
      <c r="AK12" s="418" t="s">
        <v>401</v>
      </c>
      <c r="AL12" s="416"/>
      <c r="AM12" s="416">
        <v>402.08100000000002</v>
      </c>
      <c r="AN12" s="416">
        <v>0</v>
      </c>
      <c r="AO12" s="416">
        <v>402.08100000000002</v>
      </c>
    </row>
    <row r="13" spans="1:41" s="414" customFormat="1" ht="9.9" customHeight="1">
      <c r="A13" s="418" t="s">
        <v>402</v>
      </c>
      <c r="B13" s="416">
        <v>1614.6010000000001</v>
      </c>
      <c r="C13" s="416">
        <v>1205.588</v>
      </c>
      <c r="D13" s="416">
        <v>2820.19</v>
      </c>
      <c r="E13" s="416"/>
      <c r="F13" s="416">
        <v>2774.2620000000002</v>
      </c>
      <c r="G13" s="416">
        <v>1655.134</v>
      </c>
      <c r="H13" s="416">
        <v>4429.3959999999997</v>
      </c>
      <c r="I13" s="416"/>
      <c r="J13" s="416">
        <v>148.798</v>
      </c>
      <c r="K13" s="416">
        <v>103.852</v>
      </c>
      <c r="L13" s="416">
        <v>252.65</v>
      </c>
      <c r="M13" s="418" t="s">
        <v>402</v>
      </c>
      <c r="N13" s="416">
        <v>6.1</v>
      </c>
      <c r="O13" s="416">
        <v>0</v>
      </c>
      <c r="P13" s="416">
        <v>6.1</v>
      </c>
      <c r="Q13" s="416"/>
      <c r="R13" s="416">
        <v>329.38799999999998</v>
      </c>
      <c r="S13" s="416">
        <v>0</v>
      </c>
      <c r="T13" s="416">
        <v>329.38799999999998</v>
      </c>
      <c r="U13" s="416"/>
      <c r="V13" s="416">
        <v>11613.035</v>
      </c>
      <c r="W13" s="416">
        <v>210.43100000000001</v>
      </c>
      <c r="X13" s="416">
        <v>11823.466</v>
      </c>
      <c r="Y13" s="418" t="s">
        <v>402</v>
      </c>
      <c r="Z13" s="416">
        <v>0</v>
      </c>
      <c r="AA13" s="416">
        <v>0</v>
      </c>
      <c r="AB13" s="416">
        <v>0</v>
      </c>
      <c r="AC13" s="416"/>
      <c r="AD13" s="416">
        <v>945.2</v>
      </c>
      <c r="AE13" s="416">
        <v>0</v>
      </c>
      <c r="AF13" s="416">
        <v>945.2</v>
      </c>
      <c r="AG13" s="416"/>
      <c r="AH13" s="416">
        <v>5.6289999999999996</v>
      </c>
      <c r="AI13" s="416">
        <v>0</v>
      </c>
      <c r="AJ13" s="416">
        <v>5.6289999999999996</v>
      </c>
      <c r="AK13" s="418" t="s">
        <v>402</v>
      </c>
      <c r="AL13" s="416"/>
      <c r="AM13" s="416">
        <v>17437.013000000003</v>
      </c>
      <c r="AN13" s="416">
        <v>3175.0049999999997</v>
      </c>
      <c r="AO13" s="416">
        <v>20612.019</v>
      </c>
    </row>
    <row r="14" spans="1:41" s="25" customFormat="1" ht="5.0999999999999996" customHeight="1">
      <c r="A14" s="418"/>
      <c r="B14" s="416"/>
      <c r="C14" s="416"/>
      <c r="D14" s="416"/>
      <c r="E14" s="416"/>
      <c r="F14" s="416"/>
      <c r="G14" s="416"/>
      <c r="H14" s="416"/>
      <c r="I14" s="416"/>
      <c r="J14" s="416">
        <v>0</v>
      </c>
      <c r="K14" s="416">
        <v>0</v>
      </c>
      <c r="L14" s="416">
        <v>0</v>
      </c>
      <c r="M14" s="418"/>
      <c r="N14" s="416"/>
      <c r="O14" s="416"/>
      <c r="P14" s="416"/>
      <c r="Q14" s="416"/>
      <c r="R14" s="416"/>
      <c r="S14" s="416"/>
      <c r="T14" s="416"/>
      <c r="U14" s="416"/>
      <c r="V14" s="416">
        <v>0</v>
      </c>
      <c r="W14" s="416">
        <v>0</v>
      </c>
      <c r="X14" s="416">
        <v>0</v>
      </c>
      <c r="Y14" s="418"/>
      <c r="Z14" s="416"/>
      <c r="AA14" s="416"/>
      <c r="AB14" s="416"/>
      <c r="AC14" s="416"/>
      <c r="AD14" s="416"/>
      <c r="AE14" s="416"/>
      <c r="AF14" s="416"/>
      <c r="AG14" s="416"/>
      <c r="AH14" s="416"/>
      <c r="AI14" s="416"/>
      <c r="AJ14" s="416"/>
      <c r="AK14" s="418"/>
      <c r="AL14" s="416"/>
      <c r="AM14" s="416"/>
      <c r="AN14" s="416"/>
      <c r="AO14" s="416"/>
    </row>
    <row r="15" spans="1:41" s="414" customFormat="1" ht="9" customHeight="1">
      <c r="A15" s="419" t="s">
        <v>403</v>
      </c>
      <c r="B15" s="420">
        <v>0</v>
      </c>
      <c r="C15" s="420">
        <v>0</v>
      </c>
      <c r="D15" s="420">
        <v>0</v>
      </c>
      <c r="E15" s="420"/>
      <c r="F15" s="420">
        <v>0</v>
      </c>
      <c r="G15" s="420">
        <v>0</v>
      </c>
      <c r="H15" s="420">
        <v>0</v>
      </c>
      <c r="I15" s="420"/>
      <c r="J15" s="420">
        <v>0</v>
      </c>
      <c r="K15" s="420">
        <v>0</v>
      </c>
      <c r="L15" s="420">
        <v>0</v>
      </c>
      <c r="M15" s="419" t="s">
        <v>403</v>
      </c>
      <c r="N15" s="420">
        <v>0</v>
      </c>
      <c r="O15" s="420">
        <v>0</v>
      </c>
      <c r="P15" s="420">
        <v>0</v>
      </c>
      <c r="Q15" s="420"/>
      <c r="R15" s="420">
        <v>0</v>
      </c>
      <c r="S15" s="420">
        <v>0</v>
      </c>
      <c r="T15" s="420">
        <v>0</v>
      </c>
      <c r="U15" s="420"/>
      <c r="V15" s="420">
        <v>0</v>
      </c>
      <c r="W15" s="420">
        <v>0</v>
      </c>
      <c r="X15" s="420">
        <v>0</v>
      </c>
      <c r="Y15" s="419" t="s">
        <v>403</v>
      </c>
      <c r="Z15" s="420">
        <v>0</v>
      </c>
      <c r="AA15" s="420">
        <v>0</v>
      </c>
      <c r="AB15" s="420">
        <v>0</v>
      </c>
      <c r="AC15" s="420"/>
      <c r="AD15" s="420">
        <v>0</v>
      </c>
      <c r="AE15" s="420">
        <v>0</v>
      </c>
      <c r="AF15" s="420">
        <v>0</v>
      </c>
      <c r="AG15" s="420"/>
      <c r="AH15" s="420">
        <v>0</v>
      </c>
      <c r="AI15" s="420">
        <v>0</v>
      </c>
      <c r="AJ15" s="420">
        <v>0</v>
      </c>
      <c r="AK15" s="419" t="s">
        <v>403</v>
      </c>
      <c r="AL15" s="420"/>
      <c r="AM15" s="420">
        <v>0</v>
      </c>
      <c r="AN15" s="420">
        <v>0</v>
      </c>
      <c r="AO15" s="420">
        <v>0</v>
      </c>
    </row>
    <row r="16" spans="1:41" s="25" customFormat="1" ht="3.9" customHeight="1">
      <c r="A16" s="419"/>
      <c r="B16" s="420"/>
      <c r="C16" s="420"/>
      <c r="D16" s="420"/>
      <c r="E16" s="420"/>
      <c r="F16" s="420"/>
      <c r="G16" s="420"/>
      <c r="H16" s="420"/>
      <c r="I16" s="420"/>
      <c r="J16" s="420">
        <v>0</v>
      </c>
      <c r="K16" s="420">
        <v>0</v>
      </c>
      <c r="L16" s="420">
        <v>0</v>
      </c>
      <c r="M16" s="419"/>
      <c r="N16" s="420"/>
      <c r="O16" s="420"/>
      <c r="P16" s="420"/>
      <c r="Q16" s="420"/>
      <c r="R16" s="420"/>
      <c r="S16" s="420"/>
      <c r="T16" s="420"/>
      <c r="U16" s="420"/>
      <c r="V16" s="420">
        <v>0</v>
      </c>
      <c r="W16" s="420">
        <v>0</v>
      </c>
      <c r="X16" s="420">
        <v>0</v>
      </c>
      <c r="Y16" s="419"/>
      <c r="Z16" s="420"/>
      <c r="AA16" s="420"/>
      <c r="AB16" s="420"/>
      <c r="AC16" s="420"/>
      <c r="AD16" s="420"/>
      <c r="AE16" s="420"/>
      <c r="AF16" s="420"/>
      <c r="AG16" s="420"/>
      <c r="AH16" s="420"/>
      <c r="AI16" s="420"/>
      <c r="AJ16" s="420"/>
      <c r="AK16" s="419"/>
      <c r="AL16" s="420"/>
      <c r="AM16" s="420"/>
      <c r="AN16" s="420"/>
      <c r="AO16" s="420"/>
    </row>
    <row r="17" spans="1:41" s="414" customFormat="1" ht="9" customHeight="1">
      <c r="A17" s="412" t="s">
        <v>404</v>
      </c>
      <c r="B17" s="413">
        <v>207620.51500000001</v>
      </c>
      <c r="C17" s="413">
        <v>3.0000000000000001E-3</v>
      </c>
      <c r="D17" s="413">
        <v>207620.51800000001</v>
      </c>
      <c r="E17" s="413"/>
      <c r="F17" s="413">
        <v>437394.07</v>
      </c>
      <c r="G17" s="413">
        <v>556.62099999999998</v>
      </c>
      <c r="H17" s="413">
        <v>437950.69199999998</v>
      </c>
      <c r="I17" s="413"/>
      <c r="J17" s="413">
        <v>49488.972000000002</v>
      </c>
      <c r="K17" s="413">
        <v>29.751000000000001</v>
      </c>
      <c r="L17" s="413">
        <v>49518.722999999998</v>
      </c>
      <c r="M17" s="412" t="s">
        <v>404</v>
      </c>
      <c r="N17" s="413">
        <v>409486.38199999998</v>
      </c>
      <c r="O17" s="413">
        <v>0</v>
      </c>
      <c r="P17" s="413">
        <v>409486.38199999998</v>
      </c>
      <c r="Q17" s="413"/>
      <c r="R17" s="413">
        <v>9853.6949999999997</v>
      </c>
      <c r="S17" s="413">
        <v>0</v>
      </c>
      <c r="T17" s="413">
        <v>9853.6949999999997</v>
      </c>
      <c r="U17" s="413"/>
      <c r="V17" s="413">
        <v>0</v>
      </c>
      <c r="W17" s="413">
        <v>0</v>
      </c>
      <c r="X17" s="413">
        <v>0</v>
      </c>
      <c r="Y17" s="412" t="s">
        <v>404</v>
      </c>
      <c r="Z17" s="413">
        <v>4411.7060000000001</v>
      </c>
      <c r="AA17" s="413">
        <v>0</v>
      </c>
      <c r="AB17" s="413">
        <v>4411.7060000000001</v>
      </c>
      <c r="AC17" s="413"/>
      <c r="AD17" s="413">
        <v>10858.638999999999</v>
      </c>
      <c r="AE17" s="413">
        <v>0</v>
      </c>
      <c r="AF17" s="413">
        <v>10858.638999999999</v>
      </c>
      <c r="AG17" s="413"/>
      <c r="AH17" s="413">
        <v>6900.25</v>
      </c>
      <c r="AI17" s="413">
        <v>0</v>
      </c>
      <c r="AJ17" s="413">
        <v>6900.25</v>
      </c>
      <c r="AK17" s="412" t="s">
        <v>404</v>
      </c>
      <c r="AL17" s="413"/>
      <c r="AM17" s="413">
        <v>1136014.2289999998</v>
      </c>
      <c r="AN17" s="413">
        <v>586.375</v>
      </c>
      <c r="AO17" s="413">
        <v>1136600.605</v>
      </c>
    </row>
    <row r="18" spans="1:41" s="414" customFormat="1" ht="9.9" customHeight="1">
      <c r="A18" s="418" t="s">
        <v>405</v>
      </c>
      <c r="B18" s="416">
        <v>0</v>
      </c>
      <c r="C18" s="416">
        <v>0</v>
      </c>
      <c r="D18" s="416">
        <v>0</v>
      </c>
      <c r="E18" s="416"/>
      <c r="F18" s="416">
        <v>0</v>
      </c>
      <c r="G18" s="416">
        <v>0</v>
      </c>
      <c r="H18" s="416">
        <v>0</v>
      </c>
      <c r="I18" s="416"/>
      <c r="J18" s="416">
        <v>0</v>
      </c>
      <c r="K18" s="416">
        <v>0</v>
      </c>
      <c r="L18" s="416">
        <v>0</v>
      </c>
      <c r="M18" s="418" t="s">
        <v>405</v>
      </c>
      <c r="N18" s="416">
        <v>0</v>
      </c>
      <c r="O18" s="416">
        <v>0</v>
      </c>
      <c r="P18" s="416">
        <v>0</v>
      </c>
      <c r="Q18" s="416"/>
      <c r="R18" s="416">
        <v>0</v>
      </c>
      <c r="S18" s="416">
        <v>0</v>
      </c>
      <c r="T18" s="416">
        <v>0</v>
      </c>
      <c r="U18" s="416"/>
      <c r="V18" s="416">
        <v>0</v>
      </c>
      <c r="W18" s="416">
        <v>0</v>
      </c>
      <c r="X18" s="416">
        <v>0</v>
      </c>
      <c r="Y18" s="418" t="s">
        <v>405</v>
      </c>
      <c r="Z18" s="416">
        <v>0</v>
      </c>
      <c r="AA18" s="416">
        <v>0</v>
      </c>
      <c r="AB18" s="416">
        <v>0</v>
      </c>
      <c r="AC18" s="416"/>
      <c r="AD18" s="416">
        <v>0</v>
      </c>
      <c r="AE18" s="416">
        <v>0</v>
      </c>
      <c r="AF18" s="416">
        <v>0</v>
      </c>
      <c r="AG18" s="416"/>
      <c r="AH18" s="416">
        <v>0</v>
      </c>
      <c r="AI18" s="416">
        <v>0</v>
      </c>
      <c r="AJ18" s="416">
        <v>0</v>
      </c>
      <c r="AK18" s="418" t="s">
        <v>405</v>
      </c>
      <c r="AL18" s="416"/>
      <c r="AM18" s="416">
        <v>0</v>
      </c>
      <c r="AN18" s="416">
        <v>0</v>
      </c>
      <c r="AO18" s="416">
        <v>0</v>
      </c>
    </row>
    <row r="19" spans="1:41" s="414" customFormat="1" ht="9.9" customHeight="1">
      <c r="A19" s="418" t="s">
        <v>406</v>
      </c>
      <c r="B19" s="416">
        <v>211169.35399999999</v>
      </c>
      <c r="C19" s="416">
        <v>3.0000000000000001E-3</v>
      </c>
      <c r="D19" s="416">
        <v>211169.35699999999</v>
      </c>
      <c r="E19" s="416"/>
      <c r="F19" s="416">
        <v>417593.00400000002</v>
      </c>
      <c r="G19" s="416">
        <v>556.62099999999998</v>
      </c>
      <c r="H19" s="416">
        <v>418149.625</v>
      </c>
      <c r="I19" s="416"/>
      <c r="J19" s="416">
        <v>49467.74</v>
      </c>
      <c r="K19" s="416">
        <v>0</v>
      </c>
      <c r="L19" s="416">
        <v>49467.74</v>
      </c>
      <c r="M19" s="418" t="s">
        <v>406</v>
      </c>
      <c r="N19" s="416">
        <v>409486.38199999998</v>
      </c>
      <c r="O19" s="416">
        <v>0</v>
      </c>
      <c r="P19" s="416">
        <v>409486.38199999998</v>
      </c>
      <c r="Q19" s="416"/>
      <c r="R19" s="416">
        <v>0</v>
      </c>
      <c r="S19" s="416">
        <v>0</v>
      </c>
      <c r="T19" s="416">
        <v>0</v>
      </c>
      <c r="U19" s="416"/>
      <c r="V19" s="416">
        <v>0</v>
      </c>
      <c r="W19" s="416">
        <v>0</v>
      </c>
      <c r="X19" s="416">
        <v>0</v>
      </c>
      <c r="Y19" s="418" t="s">
        <v>406</v>
      </c>
      <c r="Z19" s="416">
        <v>0</v>
      </c>
      <c r="AA19" s="416">
        <v>0</v>
      </c>
      <c r="AB19" s="416">
        <v>0</v>
      </c>
      <c r="AC19" s="416"/>
      <c r="AD19" s="416">
        <v>0</v>
      </c>
      <c r="AE19" s="416">
        <v>0</v>
      </c>
      <c r="AF19" s="416">
        <v>0</v>
      </c>
      <c r="AG19" s="416"/>
      <c r="AH19" s="416">
        <v>6900.25</v>
      </c>
      <c r="AI19" s="416">
        <v>0</v>
      </c>
      <c r="AJ19" s="416">
        <v>6900.25</v>
      </c>
      <c r="AK19" s="418" t="s">
        <v>406</v>
      </c>
      <c r="AL19" s="416"/>
      <c r="AM19" s="416">
        <v>1094616.73</v>
      </c>
      <c r="AN19" s="416">
        <v>556.62400000000002</v>
      </c>
      <c r="AO19" s="416">
        <v>1095173.3539999998</v>
      </c>
    </row>
    <row r="20" spans="1:41" s="414" customFormat="1" ht="9.9" customHeight="1">
      <c r="A20" s="418" t="s">
        <v>407</v>
      </c>
      <c r="B20" s="416">
        <v>0</v>
      </c>
      <c r="C20" s="416">
        <v>0</v>
      </c>
      <c r="D20" s="416">
        <v>0</v>
      </c>
      <c r="E20" s="416"/>
      <c r="F20" s="416">
        <v>0</v>
      </c>
      <c r="G20" s="416">
        <v>0</v>
      </c>
      <c r="H20" s="416">
        <v>0</v>
      </c>
      <c r="I20" s="416"/>
      <c r="J20" s="416">
        <v>0</v>
      </c>
      <c r="K20" s="416">
        <v>0</v>
      </c>
      <c r="L20" s="416">
        <v>0</v>
      </c>
      <c r="M20" s="418" t="s">
        <v>407</v>
      </c>
      <c r="N20" s="416">
        <v>0</v>
      </c>
      <c r="O20" s="416">
        <v>0</v>
      </c>
      <c r="P20" s="416">
        <v>0</v>
      </c>
      <c r="Q20" s="416"/>
      <c r="R20" s="416">
        <v>9853.6949999999997</v>
      </c>
      <c r="S20" s="416">
        <v>0</v>
      </c>
      <c r="T20" s="416">
        <v>9853.6949999999997</v>
      </c>
      <c r="U20" s="416"/>
      <c r="V20" s="416">
        <v>0</v>
      </c>
      <c r="W20" s="416">
        <v>0</v>
      </c>
      <c r="X20" s="416">
        <v>0</v>
      </c>
      <c r="Y20" s="418" t="s">
        <v>407</v>
      </c>
      <c r="Z20" s="416">
        <v>0</v>
      </c>
      <c r="AA20" s="416">
        <v>0</v>
      </c>
      <c r="AB20" s="416">
        <v>0</v>
      </c>
      <c r="AC20" s="416"/>
      <c r="AD20" s="416">
        <v>10858.638999999999</v>
      </c>
      <c r="AE20" s="416">
        <v>0</v>
      </c>
      <c r="AF20" s="416">
        <v>10858.638999999999</v>
      </c>
      <c r="AG20" s="416"/>
      <c r="AH20" s="416">
        <v>0</v>
      </c>
      <c r="AI20" s="416">
        <v>0</v>
      </c>
      <c r="AJ20" s="416">
        <v>0</v>
      </c>
      <c r="AK20" s="418" t="s">
        <v>407</v>
      </c>
      <c r="AL20" s="416"/>
      <c r="AM20" s="416">
        <v>20712.333999999999</v>
      </c>
      <c r="AN20" s="416">
        <v>0</v>
      </c>
      <c r="AO20" s="416">
        <v>20712.333999999999</v>
      </c>
    </row>
    <row r="21" spans="1:41" s="414" customFormat="1" ht="9.9" customHeight="1">
      <c r="A21" s="418" t="s">
        <v>408</v>
      </c>
      <c r="B21" s="416">
        <v>0</v>
      </c>
      <c r="C21" s="416">
        <v>0</v>
      </c>
      <c r="D21" s="416">
        <v>0</v>
      </c>
      <c r="E21" s="416"/>
      <c r="F21" s="416">
        <v>19801.065999999999</v>
      </c>
      <c r="G21" s="416">
        <v>0</v>
      </c>
      <c r="H21" s="416">
        <v>19801.065999999999</v>
      </c>
      <c r="I21" s="416"/>
      <c r="J21" s="416">
        <v>21.231999999999999</v>
      </c>
      <c r="K21" s="416">
        <v>29.751000000000001</v>
      </c>
      <c r="L21" s="416">
        <v>50.982999999999997</v>
      </c>
      <c r="M21" s="418" t="s">
        <v>408</v>
      </c>
      <c r="N21" s="416">
        <v>0</v>
      </c>
      <c r="O21" s="416">
        <v>0</v>
      </c>
      <c r="P21" s="416">
        <v>0</v>
      </c>
      <c r="Q21" s="416"/>
      <c r="R21" s="416">
        <v>0</v>
      </c>
      <c r="S21" s="416">
        <v>0</v>
      </c>
      <c r="T21" s="416">
        <v>0</v>
      </c>
      <c r="U21" s="416"/>
      <c r="V21" s="416">
        <v>0</v>
      </c>
      <c r="W21" s="416">
        <v>0</v>
      </c>
      <c r="X21" s="416">
        <v>0</v>
      </c>
      <c r="Y21" s="418" t="s">
        <v>408</v>
      </c>
      <c r="Z21" s="416">
        <v>4411.7060000000001</v>
      </c>
      <c r="AA21" s="416">
        <v>0</v>
      </c>
      <c r="AB21" s="416">
        <v>4411.7060000000001</v>
      </c>
      <c r="AC21" s="416"/>
      <c r="AD21" s="416">
        <v>0</v>
      </c>
      <c r="AE21" s="416">
        <v>0</v>
      </c>
      <c r="AF21" s="416">
        <v>0</v>
      </c>
      <c r="AG21" s="416"/>
      <c r="AH21" s="416">
        <v>0</v>
      </c>
      <c r="AI21" s="416">
        <v>0</v>
      </c>
      <c r="AJ21" s="416">
        <v>0</v>
      </c>
      <c r="AK21" s="418" t="s">
        <v>408</v>
      </c>
      <c r="AL21" s="416"/>
      <c r="AM21" s="416">
        <v>24234.004000000001</v>
      </c>
      <c r="AN21" s="416">
        <v>29.751000000000001</v>
      </c>
      <c r="AO21" s="416">
        <v>24263.754999999997</v>
      </c>
    </row>
    <row r="22" spans="1:41" s="414" customFormat="1" ht="9.9" customHeight="1">
      <c r="A22" s="418" t="s">
        <v>409</v>
      </c>
      <c r="B22" s="416">
        <v>0</v>
      </c>
      <c r="C22" s="416">
        <v>0</v>
      </c>
      <c r="D22" s="416">
        <v>0</v>
      </c>
      <c r="E22" s="416"/>
      <c r="F22" s="416">
        <v>0</v>
      </c>
      <c r="G22" s="416">
        <v>0</v>
      </c>
      <c r="H22" s="416">
        <v>0</v>
      </c>
      <c r="I22" s="416"/>
      <c r="J22" s="416">
        <v>0</v>
      </c>
      <c r="K22" s="416">
        <v>0</v>
      </c>
      <c r="L22" s="416">
        <v>0</v>
      </c>
      <c r="M22" s="418" t="s">
        <v>409</v>
      </c>
      <c r="N22" s="416">
        <v>0</v>
      </c>
      <c r="O22" s="416">
        <v>0</v>
      </c>
      <c r="P22" s="416">
        <v>0</v>
      </c>
      <c r="Q22" s="416"/>
      <c r="R22" s="416">
        <v>0</v>
      </c>
      <c r="S22" s="416">
        <v>0</v>
      </c>
      <c r="T22" s="416">
        <v>0</v>
      </c>
      <c r="U22" s="416"/>
      <c r="V22" s="416">
        <v>0</v>
      </c>
      <c r="W22" s="416">
        <v>0</v>
      </c>
      <c r="X22" s="416">
        <v>0</v>
      </c>
      <c r="Y22" s="418" t="s">
        <v>409</v>
      </c>
      <c r="Z22" s="416">
        <v>0</v>
      </c>
      <c r="AA22" s="416">
        <v>0</v>
      </c>
      <c r="AB22" s="416">
        <v>0</v>
      </c>
      <c r="AC22" s="416"/>
      <c r="AD22" s="416">
        <v>0</v>
      </c>
      <c r="AE22" s="416">
        <v>0</v>
      </c>
      <c r="AF22" s="416">
        <v>0</v>
      </c>
      <c r="AG22" s="416"/>
      <c r="AH22" s="416">
        <v>0</v>
      </c>
      <c r="AI22" s="416">
        <v>0</v>
      </c>
      <c r="AJ22" s="416">
        <v>0</v>
      </c>
      <c r="AK22" s="418" t="s">
        <v>409</v>
      </c>
      <c r="AL22" s="416"/>
      <c r="AM22" s="416">
        <v>0</v>
      </c>
      <c r="AN22" s="416">
        <v>0</v>
      </c>
      <c r="AO22" s="416">
        <v>0</v>
      </c>
    </row>
    <row r="23" spans="1:41" s="414" customFormat="1" ht="9.9" customHeight="1">
      <c r="A23" s="418" t="s">
        <v>410</v>
      </c>
      <c r="B23" s="416">
        <v>-3548.8380000000002</v>
      </c>
      <c r="C23" s="416">
        <v>0</v>
      </c>
      <c r="D23" s="416">
        <v>-3548.8380000000002</v>
      </c>
      <c r="E23" s="416"/>
      <c r="F23" s="416">
        <v>0</v>
      </c>
      <c r="G23" s="416">
        <v>0</v>
      </c>
      <c r="H23" s="416">
        <v>0</v>
      </c>
      <c r="I23" s="416"/>
      <c r="J23" s="416">
        <v>0</v>
      </c>
      <c r="K23" s="416">
        <v>0</v>
      </c>
      <c r="L23" s="416">
        <v>0</v>
      </c>
      <c r="M23" s="418" t="s">
        <v>410</v>
      </c>
      <c r="N23" s="416">
        <v>0</v>
      </c>
      <c r="O23" s="416">
        <v>0</v>
      </c>
      <c r="P23" s="416">
        <v>0</v>
      </c>
      <c r="Q23" s="416"/>
      <c r="R23" s="416">
        <v>0</v>
      </c>
      <c r="S23" s="416">
        <v>0</v>
      </c>
      <c r="T23" s="416">
        <v>0</v>
      </c>
      <c r="U23" s="416"/>
      <c r="V23" s="416">
        <v>0</v>
      </c>
      <c r="W23" s="416">
        <v>0</v>
      </c>
      <c r="X23" s="416">
        <v>0</v>
      </c>
      <c r="Y23" s="418" t="s">
        <v>410</v>
      </c>
      <c r="Z23" s="416">
        <v>0</v>
      </c>
      <c r="AA23" s="416">
        <v>0</v>
      </c>
      <c r="AB23" s="416">
        <v>0</v>
      </c>
      <c r="AC23" s="416"/>
      <c r="AD23" s="416">
        <v>0</v>
      </c>
      <c r="AE23" s="416">
        <v>0</v>
      </c>
      <c r="AF23" s="416">
        <v>0</v>
      </c>
      <c r="AG23" s="416"/>
      <c r="AH23" s="416">
        <v>0</v>
      </c>
      <c r="AI23" s="416">
        <v>0</v>
      </c>
      <c r="AJ23" s="416">
        <v>0</v>
      </c>
      <c r="AK23" s="418" t="s">
        <v>410</v>
      </c>
      <c r="AL23" s="416"/>
      <c r="AM23" s="416">
        <v>-3548.8380000000002</v>
      </c>
      <c r="AN23" s="416">
        <v>0</v>
      </c>
      <c r="AO23" s="416">
        <v>-3548.8380000000002</v>
      </c>
    </row>
    <row r="24" spans="1:41" s="25" customFormat="1" ht="5.0999999999999996" customHeight="1">
      <c r="A24" s="418"/>
      <c r="B24" s="416"/>
      <c r="C24" s="416"/>
      <c r="D24" s="416"/>
      <c r="E24" s="416"/>
      <c r="F24" s="416"/>
      <c r="G24" s="416"/>
      <c r="H24" s="416"/>
      <c r="I24" s="416"/>
      <c r="J24" s="416">
        <v>0</v>
      </c>
      <c r="K24" s="416">
        <v>0</v>
      </c>
      <c r="L24" s="416">
        <v>0</v>
      </c>
      <c r="M24" s="418"/>
      <c r="N24" s="416"/>
      <c r="O24" s="416"/>
      <c r="P24" s="416"/>
      <c r="Q24" s="416"/>
      <c r="R24" s="416"/>
      <c r="S24" s="416"/>
      <c r="T24" s="416"/>
      <c r="U24" s="416"/>
      <c r="V24" s="416">
        <v>0</v>
      </c>
      <c r="W24" s="416">
        <v>0</v>
      </c>
      <c r="X24" s="416">
        <v>0</v>
      </c>
      <c r="Y24" s="418"/>
      <c r="Z24" s="416"/>
      <c r="AA24" s="416"/>
      <c r="AB24" s="416"/>
      <c r="AC24" s="416"/>
      <c r="AD24" s="416"/>
      <c r="AE24" s="416"/>
      <c r="AF24" s="416"/>
      <c r="AG24" s="416"/>
      <c r="AH24" s="416"/>
      <c r="AI24" s="416"/>
      <c r="AJ24" s="416"/>
      <c r="AK24" s="418"/>
      <c r="AL24" s="416"/>
      <c r="AM24" s="416"/>
      <c r="AN24" s="416"/>
      <c r="AO24" s="416"/>
    </row>
    <row r="25" spans="1:41" s="414" customFormat="1" ht="9" customHeight="1">
      <c r="A25" s="412" t="s">
        <v>411</v>
      </c>
      <c r="B25" s="412">
        <v>2037518.868</v>
      </c>
      <c r="C25" s="412">
        <v>-108.248</v>
      </c>
      <c r="D25" s="412">
        <v>2037410.6189999999</v>
      </c>
      <c r="E25" s="412"/>
      <c r="F25" s="412">
        <v>3697403.1030000001</v>
      </c>
      <c r="G25" s="412">
        <v>0</v>
      </c>
      <c r="H25" s="412">
        <v>3697403.1030000001</v>
      </c>
      <c r="I25" s="412"/>
      <c r="J25" s="412">
        <v>2053171</v>
      </c>
      <c r="K25" s="412">
        <v>53.317</v>
      </c>
      <c r="L25" s="412">
        <v>2053224.317</v>
      </c>
      <c r="M25" s="412" t="s">
        <v>411</v>
      </c>
      <c r="N25" s="412">
        <v>1098236.335</v>
      </c>
      <c r="O25" s="412">
        <v>22.907</v>
      </c>
      <c r="P25" s="412">
        <v>1098259.2420000001</v>
      </c>
      <c r="Q25" s="413"/>
      <c r="R25" s="412">
        <v>191881.111</v>
      </c>
      <c r="S25" s="412">
        <v>0</v>
      </c>
      <c r="T25" s="412">
        <v>191881.111</v>
      </c>
      <c r="U25" s="412"/>
      <c r="V25" s="412">
        <v>1321312.932</v>
      </c>
      <c r="W25" s="412">
        <v>0</v>
      </c>
      <c r="X25" s="412">
        <v>1321312.932</v>
      </c>
      <c r="Y25" s="412" t="s">
        <v>411</v>
      </c>
      <c r="Z25" s="412">
        <v>1055254.048</v>
      </c>
      <c r="AA25" s="412">
        <v>318753.55</v>
      </c>
      <c r="AB25" s="412">
        <v>1374007.598</v>
      </c>
      <c r="AC25" s="413"/>
      <c r="AD25" s="412">
        <v>502086.32299999997</v>
      </c>
      <c r="AE25" s="412">
        <v>2324.598</v>
      </c>
      <c r="AF25" s="412">
        <v>504410.92200000002</v>
      </c>
      <c r="AG25" s="412"/>
      <c r="AH25" s="412">
        <v>285593.28600000002</v>
      </c>
      <c r="AI25" s="412">
        <v>0</v>
      </c>
      <c r="AJ25" s="412">
        <v>285593.28600000002</v>
      </c>
      <c r="AK25" s="412" t="s">
        <v>411</v>
      </c>
      <c r="AL25" s="412"/>
      <c r="AM25" s="412">
        <v>12242457.006000001</v>
      </c>
      <c r="AN25" s="412">
        <v>321046.12400000001</v>
      </c>
      <c r="AO25" s="412">
        <v>12563503.129999999</v>
      </c>
    </row>
    <row r="26" spans="1:41" s="414" customFormat="1" ht="9.9" customHeight="1">
      <c r="A26" s="419" t="s">
        <v>412</v>
      </c>
      <c r="B26" s="419">
        <v>2040816.5149999999</v>
      </c>
      <c r="C26" s="419">
        <v>172.749</v>
      </c>
      <c r="D26" s="419">
        <v>2040989.264</v>
      </c>
      <c r="E26" s="419"/>
      <c r="F26" s="419">
        <v>3742960.611</v>
      </c>
      <c r="G26" s="419">
        <v>0</v>
      </c>
      <c r="H26" s="419">
        <v>3742960.611</v>
      </c>
      <c r="I26" s="419"/>
      <c r="J26" s="419">
        <v>2012473.3770000001</v>
      </c>
      <c r="K26" s="419">
        <v>46.058</v>
      </c>
      <c r="L26" s="419">
        <v>2012519.4350000001</v>
      </c>
      <c r="M26" s="419" t="s">
        <v>412</v>
      </c>
      <c r="N26" s="419">
        <v>1144509.75</v>
      </c>
      <c r="O26" s="419">
        <v>23.923999999999999</v>
      </c>
      <c r="P26" s="419">
        <v>1144533.6740000001</v>
      </c>
      <c r="Q26" s="420"/>
      <c r="R26" s="419">
        <v>187647.712</v>
      </c>
      <c r="S26" s="419">
        <v>0</v>
      </c>
      <c r="T26" s="419">
        <v>187647.712</v>
      </c>
      <c r="U26" s="419"/>
      <c r="V26" s="419">
        <v>1345430.3570000001</v>
      </c>
      <c r="W26" s="419">
        <v>0</v>
      </c>
      <c r="X26" s="419">
        <v>1345430.3570000001</v>
      </c>
      <c r="Y26" s="419" t="s">
        <v>412</v>
      </c>
      <c r="Z26" s="419">
        <v>1085622.2960000001</v>
      </c>
      <c r="AA26" s="419">
        <v>328948.42599999998</v>
      </c>
      <c r="AB26" s="419">
        <v>1414570.7220000001</v>
      </c>
      <c r="AC26" s="420"/>
      <c r="AD26" s="419">
        <v>486582.13400000002</v>
      </c>
      <c r="AE26" s="419">
        <v>1887.5260000000001</v>
      </c>
      <c r="AF26" s="419">
        <v>488469.66100000002</v>
      </c>
      <c r="AG26" s="419"/>
      <c r="AH26" s="419">
        <v>286440.17700000003</v>
      </c>
      <c r="AI26" s="419">
        <v>0</v>
      </c>
      <c r="AJ26" s="419">
        <v>286440.17700000003</v>
      </c>
      <c r="AK26" s="419" t="s">
        <v>412</v>
      </c>
      <c r="AL26" s="419"/>
      <c r="AM26" s="419">
        <v>12332482.929</v>
      </c>
      <c r="AN26" s="419">
        <v>331078.68300000002</v>
      </c>
      <c r="AO26" s="419">
        <v>12663561.613000002</v>
      </c>
    </row>
    <row r="27" spans="1:41" s="414" customFormat="1" ht="9.9" customHeight="1">
      <c r="A27" s="418" t="s">
        <v>413</v>
      </c>
      <c r="B27" s="416">
        <v>0</v>
      </c>
      <c r="C27" s="416">
        <v>0</v>
      </c>
      <c r="D27" s="416">
        <v>0</v>
      </c>
      <c r="E27" s="416"/>
      <c r="F27" s="416">
        <v>0</v>
      </c>
      <c r="G27" s="416">
        <v>0</v>
      </c>
      <c r="H27" s="416">
        <v>0</v>
      </c>
      <c r="I27" s="416"/>
      <c r="J27" s="416">
        <v>0</v>
      </c>
      <c r="K27" s="416">
        <v>0</v>
      </c>
      <c r="L27" s="416">
        <v>0</v>
      </c>
      <c r="M27" s="418" t="s">
        <v>413</v>
      </c>
      <c r="N27" s="416">
        <v>0</v>
      </c>
      <c r="O27" s="416">
        <v>0</v>
      </c>
      <c r="P27" s="416">
        <v>0</v>
      </c>
      <c r="Q27" s="416"/>
      <c r="R27" s="416">
        <v>0</v>
      </c>
      <c r="S27" s="416">
        <v>0</v>
      </c>
      <c r="T27" s="416">
        <v>0</v>
      </c>
      <c r="U27" s="416"/>
      <c r="V27" s="416">
        <v>0</v>
      </c>
      <c r="W27" s="416">
        <v>0</v>
      </c>
      <c r="X27" s="416">
        <v>0</v>
      </c>
      <c r="Y27" s="418" t="s">
        <v>413</v>
      </c>
      <c r="Z27" s="416">
        <v>0</v>
      </c>
      <c r="AA27" s="416">
        <v>0</v>
      </c>
      <c r="AB27" s="416">
        <v>0</v>
      </c>
      <c r="AC27" s="416"/>
      <c r="AD27" s="416">
        <v>0</v>
      </c>
      <c r="AE27" s="416">
        <v>0</v>
      </c>
      <c r="AF27" s="416">
        <v>0</v>
      </c>
      <c r="AG27" s="416"/>
      <c r="AH27" s="416">
        <v>0</v>
      </c>
      <c r="AI27" s="416">
        <v>0</v>
      </c>
      <c r="AJ27" s="416">
        <v>0</v>
      </c>
      <c r="AK27" s="418" t="s">
        <v>413</v>
      </c>
      <c r="AL27" s="416"/>
      <c r="AM27" s="416">
        <v>0</v>
      </c>
      <c r="AN27" s="416">
        <v>0</v>
      </c>
      <c r="AO27" s="416">
        <v>0</v>
      </c>
    </row>
    <row r="28" spans="1:41" s="414" customFormat="1" ht="9.9" customHeight="1">
      <c r="A28" s="418" t="s">
        <v>414</v>
      </c>
      <c r="B28" s="416">
        <v>256089.10800000001</v>
      </c>
      <c r="C28" s="416">
        <v>0</v>
      </c>
      <c r="D28" s="416">
        <v>256089.10800000001</v>
      </c>
      <c r="E28" s="416"/>
      <c r="F28" s="416">
        <v>0</v>
      </c>
      <c r="G28" s="416">
        <v>0</v>
      </c>
      <c r="H28" s="416">
        <v>0</v>
      </c>
      <c r="I28" s="416"/>
      <c r="J28" s="416">
        <v>0</v>
      </c>
      <c r="K28" s="416">
        <v>0</v>
      </c>
      <c r="L28" s="416">
        <v>0</v>
      </c>
      <c r="M28" s="418" t="s">
        <v>414</v>
      </c>
      <c r="N28" s="416">
        <v>0</v>
      </c>
      <c r="O28" s="416">
        <v>0</v>
      </c>
      <c r="P28" s="416">
        <v>0</v>
      </c>
      <c r="Q28" s="416"/>
      <c r="R28" s="416">
        <v>0</v>
      </c>
      <c r="S28" s="416">
        <v>0</v>
      </c>
      <c r="T28" s="416">
        <v>0</v>
      </c>
      <c r="U28" s="416"/>
      <c r="V28" s="416">
        <v>1344671.6969999999</v>
      </c>
      <c r="W28" s="416">
        <v>0</v>
      </c>
      <c r="X28" s="416">
        <v>1344671.6969999999</v>
      </c>
      <c r="Y28" s="418" t="s">
        <v>414</v>
      </c>
      <c r="Z28" s="416">
        <v>0</v>
      </c>
      <c r="AA28" s="416">
        <v>0</v>
      </c>
      <c r="AB28" s="416">
        <v>0</v>
      </c>
      <c r="AC28" s="416"/>
      <c r="AD28" s="416">
        <v>0</v>
      </c>
      <c r="AE28" s="416">
        <v>0</v>
      </c>
      <c r="AF28" s="416">
        <v>0</v>
      </c>
      <c r="AG28" s="416"/>
      <c r="AH28" s="416">
        <v>0</v>
      </c>
      <c r="AI28" s="416">
        <v>0</v>
      </c>
      <c r="AJ28" s="416">
        <v>0</v>
      </c>
      <c r="AK28" s="418" t="s">
        <v>414</v>
      </c>
      <c r="AL28" s="416"/>
      <c r="AM28" s="416">
        <v>1600760.8049999999</v>
      </c>
      <c r="AN28" s="416">
        <v>0</v>
      </c>
      <c r="AO28" s="416">
        <v>1600760.8049999999</v>
      </c>
    </row>
    <row r="29" spans="1:41" s="414" customFormat="1" ht="9.9" customHeight="1">
      <c r="A29" s="418" t="s">
        <v>415</v>
      </c>
      <c r="B29" s="416">
        <v>0</v>
      </c>
      <c r="C29" s="416">
        <v>0</v>
      </c>
      <c r="D29" s="416">
        <v>0</v>
      </c>
      <c r="E29" s="416"/>
      <c r="F29" s="416">
        <v>0</v>
      </c>
      <c r="G29" s="416">
        <v>0</v>
      </c>
      <c r="H29" s="416">
        <v>0</v>
      </c>
      <c r="I29" s="416"/>
      <c r="J29" s="416">
        <v>0</v>
      </c>
      <c r="K29" s="416">
        <v>0</v>
      </c>
      <c r="L29" s="416">
        <v>0</v>
      </c>
      <c r="M29" s="418" t="s">
        <v>415</v>
      </c>
      <c r="N29" s="416">
        <v>0</v>
      </c>
      <c r="O29" s="416">
        <v>0</v>
      </c>
      <c r="P29" s="416">
        <v>0</v>
      </c>
      <c r="Q29" s="416"/>
      <c r="R29" s="416">
        <v>0</v>
      </c>
      <c r="S29" s="416">
        <v>0</v>
      </c>
      <c r="T29" s="416">
        <v>0</v>
      </c>
      <c r="U29" s="416"/>
      <c r="V29" s="416">
        <v>0</v>
      </c>
      <c r="W29" s="416">
        <v>0</v>
      </c>
      <c r="X29" s="416">
        <v>0</v>
      </c>
      <c r="Y29" s="418" t="s">
        <v>415</v>
      </c>
      <c r="Z29" s="416">
        <v>0</v>
      </c>
      <c r="AA29" s="416">
        <v>0</v>
      </c>
      <c r="AB29" s="416">
        <v>0</v>
      </c>
      <c r="AC29" s="416"/>
      <c r="AD29" s="416">
        <v>0</v>
      </c>
      <c r="AE29" s="416">
        <v>0</v>
      </c>
      <c r="AF29" s="416">
        <v>0</v>
      </c>
      <c r="AG29" s="416"/>
      <c r="AH29" s="416">
        <v>0</v>
      </c>
      <c r="AI29" s="416">
        <v>0</v>
      </c>
      <c r="AJ29" s="416">
        <v>0</v>
      </c>
      <c r="AK29" s="418" t="s">
        <v>415</v>
      </c>
      <c r="AL29" s="416"/>
      <c r="AM29" s="416">
        <v>0</v>
      </c>
      <c r="AN29" s="416">
        <v>0</v>
      </c>
      <c r="AO29" s="416">
        <v>0</v>
      </c>
    </row>
    <row r="30" spans="1:41" s="414" customFormat="1" ht="9.9" customHeight="1">
      <c r="A30" s="418" t="s">
        <v>416</v>
      </c>
      <c r="B30" s="416">
        <v>0</v>
      </c>
      <c r="C30" s="416">
        <v>0</v>
      </c>
      <c r="D30" s="416">
        <v>0</v>
      </c>
      <c r="E30" s="416"/>
      <c r="F30" s="416">
        <v>0</v>
      </c>
      <c r="G30" s="416">
        <v>0</v>
      </c>
      <c r="H30" s="416">
        <v>0</v>
      </c>
      <c r="I30" s="416"/>
      <c r="J30" s="416">
        <v>0</v>
      </c>
      <c r="K30" s="416">
        <v>0</v>
      </c>
      <c r="L30" s="416">
        <v>0</v>
      </c>
      <c r="M30" s="418" t="s">
        <v>416</v>
      </c>
      <c r="N30" s="416">
        <v>0</v>
      </c>
      <c r="O30" s="416">
        <v>0</v>
      </c>
      <c r="P30" s="416">
        <v>0</v>
      </c>
      <c r="Q30" s="416"/>
      <c r="R30" s="416">
        <v>0</v>
      </c>
      <c r="S30" s="416">
        <v>0</v>
      </c>
      <c r="T30" s="416">
        <v>0</v>
      </c>
      <c r="U30" s="416"/>
      <c r="V30" s="416">
        <v>0</v>
      </c>
      <c r="W30" s="416">
        <v>0</v>
      </c>
      <c r="X30" s="416">
        <v>0</v>
      </c>
      <c r="Y30" s="418" t="s">
        <v>416</v>
      </c>
      <c r="Z30" s="416">
        <v>0</v>
      </c>
      <c r="AA30" s="416">
        <v>0</v>
      </c>
      <c r="AB30" s="416">
        <v>0</v>
      </c>
      <c r="AC30" s="416"/>
      <c r="AD30" s="416">
        <v>0</v>
      </c>
      <c r="AE30" s="416">
        <v>0</v>
      </c>
      <c r="AF30" s="416">
        <v>0</v>
      </c>
      <c r="AG30" s="416"/>
      <c r="AH30" s="416">
        <v>0</v>
      </c>
      <c r="AI30" s="416">
        <v>0</v>
      </c>
      <c r="AJ30" s="416">
        <v>0</v>
      </c>
      <c r="AK30" s="418" t="s">
        <v>416</v>
      </c>
      <c r="AL30" s="416"/>
      <c r="AM30" s="416">
        <v>0</v>
      </c>
      <c r="AN30" s="416">
        <v>0</v>
      </c>
      <c r="AO30" s="416">
        <v>0</v>
      </c>
    </row>
    <row r="31" spans="1:41" s="414" customFormat="1" ht="9.9" customHeight="1">
      <c r="A31" s="418" t="s">
        <v>417</v>
      </c>
      <c r="B31" s="416">
        <v>1702233.503</v>
      </c>
      <c r="C31" s="416">
        <v>0</v>
      </c>
      <c r="D31" s="416">
        <v>1702233.503</v>
      </c>
      <c r="E31" s="416"/>
      <c r="F31" s="416">
        <v>3742960.611</v>
      </c>
      <c r="G31" s="416">
        <v>0</v>
      </c>
      <c r="H31" s="416">
        <v>3742960.611</v>
      </c>
      <c r="I31" s="416"/>
      <c r="J31" s="416">
        <v>2012453.65</v>
      </c>
      <c r="K31" s="416">
        <v>0</v>
      </c>
      <c r="L31" s="416">
        <v>2012453.65</v>
      </c>
      <c r="M31" s="418" t="s">
        <v>417</v>
      </c>
      <c r="N31" s="416">
        <v>870686.23899999994</v>
      </c>
      <c r="O31" s="416">
        <v>0</v>
      </c>
      <c r="P31" s="416">
        <v>870686.23899999994</v>
      </c>
      <c r="Q31" s="416"/>
      <c r="R31" s="416">
        <v>157034.13200000001</v>
      </c>
      <c r="S31" s="416">
        <v>0</v>
      </c>
      <c r="T31" s="416">
        <v>157034.13200000001</v>
      </c>
      <c r="U31" s="416"/>
      <c r="V31" s="416">
        <v>758.65899999999999</v>
      </c>
      <c r="W31" s="416">
        <v>0</v>
      </c>
      <c r="X31" s="416">
        <v>758.65899999999999</v>
      </c>
      <c r="Y31" s="418" t="s">
        <v>417</v>
      </c>
      <c r="Z31" s="416">
        <v>1079997.4550000001</v>
      </c>
      <c r="AA31" s="416">
        <v>302427.57</v>
      </c>
      <c r="AB31" s="416">
        <v>1382425.0249999999</v>
      </c>
      <c r="AC31" s="416"/>
      <c r="AD31" s="416">
        <v>486582.13400000002</v>
      </c>
      <c r="AE31" s="416">
        <v>1887.5260000000001</v>
      </c>
      <c r="AF31" s="416">
        <v>488469.66100000002</v>
      </c>
      <c r="AG31" s="416"/>
      <c r="AH31" s="416">
        <v>286440.17700000003</v>
      </c>
      <c r="AI31" s="416">
        <v>0</v>
      </c>
      <c r="AJ31" s="416">
        <v>286440.17700000003</v>
      </c>
      <c r="AK31" s="418" t="s">
        <v>417</v>
      </c>
      <c r="AL31" s="416"/>
      <c r="AM31" s="416">
        <v>10339146.559999999</v>
      </c>
      <c r="AN31" s="416">
        <v>304315.09600000002</v>
      </c>
      <c r="AO31" s="416">
        <v>10643461.657</v>
      </c>
    </row>
    <row r="32" spans="1:41" s="414" customFormat="1" ht="9.9" customHeight="1">
      <c r="A32" s="418" t="s">
        <v>418</v>
      </c>
      <c r="B32" s="416">
        <v>0</v>
      </c>
      <c r="C32" s="416">
        <v>0</v>
      </c>
      <c r="D32" s="416">
        <v>0</v>
      </c>
      <c r="E32" s="416"/>
      <c r="F32" s="416">
        <v>0</v>
      </c>
      <c r="G32" s="416">
        <v>0</v>
      </c>
      <c r="H32" s="416">
        <v>0</v>
      </c>
      <c r="I32" s="416"/>
      <c r="J32" s="416">
        <v>0</v>
      </c>
      <c r="K32" s="416">
        <v>0</v>
      </c>
      <c r="L32" s="416">
        <v>0</v>
      </c>
      <c r="M32" s="418" t="s">
        <v>418</v>
      </c>
      <c r="N32" s="416">
        <v>0</v>
      </c>
      <c r="O32" s="416">
        <v>0</v>
      </c>
      <c r="P32" s="416">
        <v>0</v>
      </c>
      <c r="Q32" s="416"/>
      <c r="R32" s="416">
        <v>0</v>
      </c>
      <c r="S32" s="416">
        <v>0</v>
      </c>
      <c r="T32" s="416">
        <v>0</v>
      </c>
      <c r="U32" s="416"/>
      <c r="V32" s="416">
        <v>0</v>
      </c>
      <c r="W32" s="416">
        <v>0</v>
      </c>
      <c r="X32" s="416">
        <v>0</v>
      </c>
      <c r="Y32" s="418" t="s">
        <v>418</v>
      </c>
      <c r="Z32" s="416">
        <v>5624.8410000000003</v>
      </c>
      <c r="AA32" s="416">
        <v>26520.855</v>
      </c>
      <c r="AB32" s="416">
        <v>32145.697</v>
      </c>
      <c r="AC32" s="416"/>
      <c r="AD32" s="416">
        <v>0</v>
      </c>
      <c r="AE32" s="416">
        <v>0</v>
      </c>
      <c r="AF32" s="416">
        <v>0</v>
      </c>
      <c r="AG32" s="416"/>
      <c r="AH32" s="416">
        <v>0</v>
      </c>
      <c r="AI32" s="416">
        <v>0</v>
      </c>
      <c r="AJ32" s="416">
        <v>0</v>
      </c>
      <c r="AK32" s="418" t="s">
        <v>418</v>
      </c>
      <c r="AL32" s="416"/>
      <c r="AM32" s="416">
        <v>5624.8410000000003</v>
      </c>
      <c r="AN32" s="416">
        <v>26520.855</v>
      </c>
      <c r="AO32" s="416">
        <v>32145.697</v>
      </c>
    </row>
    <row r="33" spans="1:41" s="414" customFormat="1" ht="9.9" customHeight="1">
      <c r="A33" s="418" t="s">
        <v>419</v>
      </c>
      <c r="B33" s="416">
        <v>27183.802</v>
      </c>
      <c r="C33" s="416">
        <v>172.749</v>
      </c>
      <c r="D33" s="416">
        <v>27356.550999999999</v>
      </c>
      <c r="E33" s="416"/>
      <c r="F33" s="416">
        <v>0</v>
      </c>
      <c r="G33" s="416">
        <v>0</v>
      </c>
      <c r="H33" s="416">
        <v>0</v>
      </c>
      <c r="I33" s="416"/>
      <c r="J33" s="416">
        <v>19.725999999999999</v>
      </c>
      <c r="K33" s="416">
        <v>46.058</v>
      </c>
      <c r="L33" s="416">
        <v>65.784000000000006</v>
      </c>
      <c r="M33" s="418" t="s">
        <v>419</v>
      </c>
      <c r="N33" s="416">
        <v>273295.78399999999</v>
      </c>
      <c r="O33" s="416">
        <v>23.923999999999999</v>
      </c>
      <c r="P33" s="416">
        <v>273319.70899999997</v>
      </c>
      <c r="Q33" s="416"/>
      <c r="R33" s="416">
        <v>0</v>
      </c>
      <c r="S33" s="416">
        <v>0</v>
      </c>
      <c r="T33" s="416">
        <v>0</v>
      </c>
      <c r="U33" s="416"/>
      <c r="V33" s="416">
        <v>0</v>
      </c>
      <c r="W33" s="416">
        <v>0</v>
      </c>
      <c r="X33" s="416">
        <v>0</v>
      </c>
      <c r="Y33" s="418" t="s">
        <v>419</v>
      </c>
      <c r="Z33" s="416">
        <v>0</v>
      </c>
      <c r="AA33" s="416">
        <v>0</v>
      </c>
      <c r="AB33" s="416">
        <v>0</v>
      </c>
      <c r="AC33" s="416"/>
      <c r="AD33" s="416">
        <v>0</v>
      </c>
      <c r="AE33" s="416">
        <v>0</v>
      </c>
      <c r="AF33" s="416">
        <v>0</v>
      </c>
      <c r="AG33" s="416"/>
      <c r="AH33" s="416">
        <v>0</v>
      </c>
      <c r="AI33" s="416">
        <v>0</v>
      </c>
      <c r="AJ33" s="416">
        <v>0</v>
      </c>
      <c r="AK33" s="418" t="s">
        <v>419</v>
      </c>
      <c r="AL33" s="416"/>
      <c r="AM33" s="416">
        <v>300499.31199999998</v>
      </c>
      <c r="AN33" s="416">
        <v>242.73099999999999</v>
      </c>
      <c r="AO33" s="416">
        <v>300742.04399999999</v>
      </c>
    </row>
    <row r="34" spans="1:41" s="414" customFormat="1" ht="9.9" customHeight="1">
      <c r="A34" s="418" t="s">
        <v>420</v>
      </c>
      <c r="B34" s="416">
        <v>0</v>
      </c>
      <c r="C34" s="416">
        <v>0</v>
      </c>
      <c r="D34" s="416">
        <v>0</v>
      </c>
      <c r="E34" s="416"/>
      <c r="F34" s="416">
        <v>0</v>
      </c>
      <c r="G34" s="416">
        <v>0</v>
      </c>
      <c r="H34" s="416">
        <v>0</v>
      </c>
      <c r="I34" s="416"/>
      <c r="J34" s="416">
        <v>0</v>
      </c>
      <c r="K34" s="416">
        <v>0</v>
      </c>
      <c r="L34" s="416">
        <v>0</v>
      </c>
      <c r="M34" s="418" t="s">
        <v>420</v>
      </c>
      <c r="N34" s="416">
        <v>0</v>
      </c>
      <c r="O34" s="416">
        <v>0</v>
      </c>
      <c r="P34" s="416">
        <v>0</v>
      </c>
      <c r="Q34" s="416"/>
      <c r="R34" s="416">
        <v>0</v>
      </c>
      <c r="S34" s="416">
        <v>0</v>
      </c>
      <c r="T34" s="416">
        <v>0</v>
      </c>
      <c r="U34" s="416"/>
      <c r="V34" s="416">
        <v>0</v>
      </c>
      <c r="W34" s="416">
        <v>0</v>
      </c>
      <c r="X34" s="416">
        <v>0</v>
      </c>
      <c r="Y34" s="418" t="s">
        <v>420</v>
      </c>
      <c r="Z34" s="416">
        <v>0</v>
      </c>
      <c r="AA34" s="416">
        <v>0</v>
      </c>
      <c r="AB34" s="416">
        <v>0</v>
      </c>
      <c r="AC34" s="416"/>
      <c r="AD34" s="416">
        <v>0</v>
      </c>
      <c r="AE34" s="416">
        <v>0</v>
      </c>
      <c r="AF34" s="416">
        <v>0</v>
      </c>
      <c r="AG34" s="416"/>
      <c r="AH34" s="416">
        <v>0</v>
      </c>
      <c r="AI34" s="416">
        <v>0</v>
      </c>
      <c r="AJ34" s="416">
        <v>0</v>
      </c>
      <c r="AK34" s="418" t="s">
        <v>420</v>
      </c>
      <c r="AL34" s="416"/>
      <c r="AM34" s="416">
        <v>0</v>
      </c>
      <c r="AN34" s="416">
        <v>0</v>
      </c>
      <c r="AO34" s="416">
        <v>0</v>
      </c>
    </row>
    <row r="35" spans="1:41" s="414" customFormat="1" ht="9.9" customHeight="1">
      <c r="A35" s="418" t="s">
        <v>421</v>
      </c>
      <c r="B35" s="416">
        <v>0</v>
      </c>
      <c r="C35" s="416">
        <v>0</v>
      </c>
      <c r="D35" s="416">
        <v>0</v>
      </c>
      <c r="E35" s="416"/>
      <c r="F35" s="416">
        <v>0</v>
      </c>
      <c r="G35" s="416">
        <v>0</v>
      </c>
      <c r="H35" s="416">
        <v>0</v>
      </c>
      <c r="I35" s="416"/>
      <c r="J35" s="416">
        <v>0</v>
      </c>
      <c r="K35" s="416">
        <v>0</v>
      </c>
      <c r="L35" s="416">
        <v>0</v>
      </c>
      <c r="M35" s="418" t="s">
        <v>421</v>
      </c>
      <c r="N35" s="416">
        <v>0</v>
      </c>
      <c r="O35" s="416">
        <v>0</v>
      </c>
      <c r="P35" s="416">
        <v>0</v>
      </c>
      <c r="Q35" s="416"/>
      <c r="R35" s="416">
        <v>0</v>
      </c>
      <c r="S35" s="416">
        <v>0</v>
      </c>
      <c r="T35" s="416">
        <v>0</v>
      </c>
      <c r="U35" s="416"/>
      <c r="V35" s="416">
        <v>0</v>
      </c>
      <c r="W35" s="416">
        <v>0</v>
      </c>
      <c r="X35" s="416">
        <v>0</v>
      </c>
      <c r="Y35" s="418" t="s">
        <v>421</v>
      </c>
      <c r="Z35" s="416">
        <v>0</v>
      </c>
      <c r="AA35" s="416">
        <v>0</v>
      </c>
      <c r="AB35" s="416">
        <v>0</v>
      </c>
      <c r="AC35" s="416"/>
      <c r="AD35" s="416">
        <v>0</v>
      </c>
      <c r="AE35" s="416">
        <v>0</v>
      </c>
      <c r="AF35" s="416">
        <v>0</v>
      </c>
      <c r="AG35" s="416"/>
      <c r="AH35" s="416">
        <v>0</v>
      </c>
      <c r="AI35" s="416">
        <v>0</v>
      </c>
      <c r="AJ35" s="416">
        <v>0</v>
      </c>
      <c r="AK35" s="418" t="s">
        <v>421</v>
      </c>
      <c r="AL35" s="416"/>
      <c r="AM35" s="416">
        <v>0</v>
      </c>
      <c r="AN35" s="416">
        <v>0</v>
      </c>
      <c r="AO35" s="416">
        <v>0</v>
      </c>
    </row>
    <row r="36" spans="1:41" s="414" customFormat="1" ht="9.9" customHeight="1">
      <c r="A36" s="418" t="s">
        <v>422</v>
      </c>
      <c r="B36" s="416">
        <v>55310.101000000002</v>
      </c>
      <c r="C36" s="416">
        <v>0</v>
      </c>
      <c r="D36" s="416">
        <v>55310.101000000002</v>
      </c>
      <c r="E36" s="416"/>
      <c r="F36" s="416">
        <v>0</v>
      </c>
      <c r="G36" s="416">
        <v>0</v>
      </c>
      <c r="H36" s="416">
        <v>0</v>
      </c>
      <c r="I36" s="416"/>
      <c r="J36" s="416">
        <v>0</v>
      </c>
      <c r="K36" s="416">
        <v>0</v>
      </c>
      <c r="L36" s="416">
        <v>0</v>
      </c>
      <c r="M36" s="418" t="s">
        <v>422</v>
      </c>
      <c r="N36" s="416">
        <v>527.72500000000002</v>
      </c>
      <c r="O36" s="416">
        <v>0</v>
      </c>
      <c r="P36" s="416">
        <v>527.72500000000002</v>
      </c>
      <c r="Q36" s="416"/>
      <c r="R36" s="416">
        <v>30613.579000000002</v>
      </c>
      <c r="S36" s="416">
        <v>0</v>
      </c>
      <c r="T36" s="416">
        <v>30613.579000000002</v>
      </c>
      <c r="U36" s="416"/>
      <c r="V36" s="416">
        <v>0</v>
      </c>
      <c r="W36" s="416">
        <v>0</v>
      </c>
      <c r="X36" s="416">
        <v>0</v>
      </c>
      <c r="Y36" s="418" t="s">
        <v>422</v>
      </c>
      <c r="Z36" s="416">
        <v>0</v>
      </c>
      <c r="AA36" s="416">
        <v>0</v>
      </c>
      <c r="AB36" s="416">
        <v>0</v>
      </c>
      <c r="AC36" s="416"/>
      <c r="AD36" s="416">
        <v>0</v>
      </c>
      <c r="AE36" s="416">
        <v>0</v>
      </c>
      <c r="AF36" s="416">
        <v>0</v>
      </c>
      <c r="AG36" s="416"/>
      <c r="AH36" s="416">
        <v>0</v>
      </c>
      <c r="AI36" s="416">
        <v>0</v>
      </c>
      <c r="AJ36" s="416">
        <v>0</v>
      </c>
      <c r="AK36" s="418" t="s">
        <v>422</v>
      </c>
      <c r="AL36" s="416"/>
      <c r="AM36" s="416">
        <v>86451.404999999999</v>
      </c>
      <c r="AN36" s="416">
        <v>0</v>
      </c>
      <c r="AO36" s="416">
        <v>86451.404999999999</v>
      </c>
    </row>
    <row r="37" spans="1:41" s="414" customFormat="1" ht="9.9" customHeight="1">
      <c r="A37" s="419" t="s">
        <v>423</v>
      </c>
      <c r="B37" s="419">
        <v>200295.446</v>
      </c>
      <c r="C37" s="419">
        <v>72.387</v>
      </c>
      <c r="D37" s="419">
        <v>200367.834</v>
      </c>
      <c r="E37" s="419"/>
      <c r="F37" s="419">
        <v>5706.8670000000002</v>
      </c>
      <c r="G37" s="419">
        <v>0</v>
      </c>
      <c r="H37" s="419">
        <v>5706.8670000000002</v>
      </c>
      <c r="I37" s="419"/>
      <c r="J37" s="419">
        <v>55336.625</v>
      </c>
      <c r="K37" s="419">
        <v>0</v>
      </c>
      <c r="L37" s="419">
        <v>55336.625</v>
      </c>
      <c r="M37" s="419" t="s">
        <v>423</v>
      </c>
      <c r="N37" s="419">
        <v>42263.521999999997</v>
      </c>
      <c r="O37" s="419">
        <v>0</v>
      </c>
      <c r="P37" s="419">
        <v>42263.521999999997</v>
      </c>
      <c r="Q37" s="420"/>
      <c r="R37" s="419">
        <v>12689.415999999999</v>
      </c>
      <c r="S37" s="419">
        <v>0</v>
      </c>
      <c r="T37" s="419">
        <v>12689.415999999999</v>
      </c>
      <c r="U37" s="419"/>
      <c r="V37" s="419">
        <v>15921.599</v>
      </c>
      <c r="W37" s="419">
        <v>0</v>
      </c>
      <c r="X37" s="419">
        <v>15921.599</v>
      </c>
      <c r="Y37" s="419" t="s">
        <v>423</v>
      </c>
      <c r="Z37" s="419">
        <v>13260.091</v>
      </c>
      <c r="AA37" s="419">
        <v>3059.223</v>
      </c>
      <c r="AB37" s="419">
        <v>16319.315000000001</v>
      </c>
      <c r="AC37" s="420"/>
      <c r="AD37" s="419">
        <v>16629.446</v>
      </c>
      <c r="AE37" s="419">
        <v>502.93299999999999</v>
      </c>
      <c r="AF37" s="419">
        <v>17132.38</v>
      </c>
      <c r="AG37" s="419"/>
      <c r="AH37" s="419">
        <v>4049.8090000000002</v>
      </c>
      <c r="AI37" s="419">
        <v>0</v>
      </c>
      <c r="AJ37" s="419">
        <v>4049.8090000000002</v>
      </c>
      <c r="AK37" s="419" t="s">
        <v>423</v>
      </c>
      <c r="AL37" s="419"/>
      <c r="AM37" s="419">
        <v>366152.821</v>
      </c>
      <c r="AN37" s="419">
        <v>3634.5430000000001</v>
      </c>
      <c r="AO37" s="419">
        <v>369787.36700000003</v>
      </c>
    </row>
    <row r="38" spans="1:41" s="414" customFormat="1" ht="9.9" customHeight="1">
      <c r="A38" s="419" t="s">
        <v>424</v>
      </c>
      <c r="B38" s="420">
        <v>145234.897</v>
      </c>
      <c r="C38" s="420">
        <v>13.925000000000001</v>
      </c>
      <c r="D38" s="420">
        <v>145248.823</v>
      </c>
      <c r="E38" s="420"/>
      <c r="F38" s="420">
        <v>263776.12699999998</v>
      </c>
      <c r="G38" s="420">
        <v>0</v>
      </c>
      <c r="H38" s="420">
        <v>263776.12699999998</v>
      </c>
      <c r="I38" s="420"/>
      <c r="J38" s="420">
        <v>189910.95699999999</v>
      </c>
      <c r="K38" s="420">
        <v>30.01</v>
      </c>
      <c r="L38" s="420">
        <v>189940.96799999999</v>
      </c>
      <c r="M38" s="419" t="s">
        <v>424</v>
      </c>
      <c r="N38" s="420">
        <v>52978.165999999997</v>
      </c>
      <c r="O38" s="420">
        <v>0</v>
      </c>
      <c r="P38" s="420">
        <v>52978.165999999997</v>
      </c>
      <c r="Q38" s="420"/>
      <c r="R38" s="420">
        <v>23396.894</v>
      </c>
      <c r="S38" s="420">
        <v>0</v>
      </c>
      <c r="T38" s="420">
        <v>23396.894</v>
      </c>
      <c r="U38" s="420"/>
      <c r="V38" s="420">
        <v>136985.49</v>
      </c>
      <c r="W38" s="420">
        <v>0</v>
      </c>
      <c r="X38" s="420">
        <v>136985.49</v>
      </c>
      <c r="Y38" s="419" t="s">
        <v>424</v>
      </c>
      <c r="Z38" s="420">
        <v>82786.664000000004</v>
      </c>
      <c r="AA38" s="420">
        <v>11231.977999999999</v>
      </c>
      <c r="AB38" s="420">
        <v>94018.642000000007</v>
      </c>
      <c r="AC38" s="420"/>
      <c r="AD38" s="420">
        <v>64085.396999999997</v>
      </c>
      <c r="AE38" s="420">
        <v>29.001999999999999</v>
      </c>
      <c r="AF38" s="420">
        <v>64114.400000000001</v>
      </c>
      <c r="AG38" s="420"/>
      <c r="AH38" s="420">
        <v>14009.696</v>
      </c>
      <c r="AI38" s="420">
        <v>0</v>
      </c>
      <c r="AJ38" s="420">
        <v>14009.696</v>
      </c>
      <c r="AK38" s="419" t="s">
        <v>424</v>
      </c>
      <c r="AL38" s="420"/>
      <c r="AM38" s="420">
        <v>973164.28799999983</v>
      </c>
      <c r="AN38" s="420">
        <v>11304.914999999999</v>
      </c>
      <c r="AO38" s="420">
        <v>984469.20599999989</v>
      </c>
    </row>
    <row r="39" spans="1:41" s="414" customFormat="1" ht="9.9" customHeight="1">
      <c r="A39" s="418" t="s">
        <v>425</v>
      </c>
      <c r="B39" s="418">
        <v>143648.63399999999</v>
      </c>
      <c r="C39" s="418">
        <v>13.925000000000001</v>
      </c>
      <c r="D39" s="418">
        <v>143662.55900000001</v>
      </c>
      <c r="E39" s="418"/>
      <c r="F39" s="418">
        <v>229056.606</v>
      </c>
      <c r="G39" s="418">
        <v>0</v>
      </c>
      <c r="H39" s="418">
        <v>229056.606</v>
      </c>
      <c r="I39" s="418"/>
      <c r="J39" s="418">
        <v>134846.465</v>
      </c>
      <c r="K39" s="418">
        <v>2.6419999999999999</v>
      </c>
      <c r="L39" s="418">
        <v>134849.10699999999</v>
      </c>
      <c r="M39" s="418" t="s">
        <v>425</v>
      </c>
      <c r="N39" s="418">
        <v>51714.690999999999</v>
      </c>
      <c r="O39" s="418">
        <v>0</v>
      </c>
      <c r="P39" s="418">
        <v>51714.690999999999</v>
      </c>
      <c r="Q39" s="416"/>
      <c r="R39" s="418">
        <v>21004.702000000001</v>
      </c>
      <c r="S39" s="418">
        <v>0</v>
      </c>
      <c r="T39" s="418">
        <v>21004.702000000001</v>
      </c>
      <c r="U39" s="418"/>
      <c r="V39" s="418">
        <v>136985.49</v>
      </c>
      <c r="W39" s="418">
        <v>0</v>
      </c>
      <c r="X39" s="418">
        <v>136985.49</v>
      </c>
      <c r="Y39" s="418" t="s">
        <v>425</v>
      </c>
      <c r="Z39" s="418">
        <v>32023.93</v>
      </c>
      <c r="AA39" s="418">
        <v>5523.0990000000002</v>
      </c>
      <c r="AB39" s="418">
        <v>37547.03</v>
      </c>
      <c r="AC39" s="416"/>
      <c r="AD39" s="418">
        <v>30840.052</v>
      </c>
      <c r="AE39" s="418">
        <v>0</v>
      </c>
      <c r="AF39" s="418">
        <v>30840.052</v>
      </c>
      <c r="AG39" s="418"/>
      <c r="AH39" s="418">
        <v>14009.696</v>
      </c>
      <c r="AI39" s="418">
        <v>0</v>
      </c>
      <c r="AJ39" s="418">
        <v>14009.696</v>
      </c>
      <c r="AK39" s="418" t="s">
        <v>425</v>
      </c>
      <c r="AL39" s="418"/>
      <c r="AM39" s="418">
        <v>794130.26600000006</v>
      </c>
      <c r="AN39" s="418">
        <v>5539.6660000000002</v>
      </c>
      <c r="AO39" s="418">
        <v>799669.93300000008</v>
      </c>
    </row>
    <row r="40" spans="1:41" s="414" customFormat="1" ht="9.9" customHeight="1">
      <c r="A40" s="418" t="s">
        <v>426</v>
      </c>
      <c r="B40" s="418">
        <v>1586.2629999999999</v>
      </c>
      <c r="C40" s="418">
        <v>0</v>
      </c>
      <c r="D40" s="418">
        <v>1586.2629999999999</v>
      </c>
      <c r="E40" s="418"/>
      <c r="F40" s="418">
        <v>34719.521000000001</v>
      </c>
      <c r="G40" s="418">
        <v>0</v>
      </c>
      <c r="H40" s="418">
        <v>34719.521000000001</v>
      </c>
      <c r="I40" s="418"/>
      <c r="J40" s="418">
        <v>55064.491999999998</v>
      </c>
      <c r="K40" s="418">
        <v>27.367000000000001</v>
      </c>
      <c r="L40" s="418">
        <v>55091.86</v>
      </c>
      <c r="M40" s="418" t="s">
        <v>426</v>
      </c>
      <c r="N40" s="418">
        <v>1263.4749999999999</v>
      </c>
      <c r="O40" s="418">
        <v>0</v>
      </c>
      <c r="P40" s="418">
        <v>1263.4749999999999</v>
      </c>
      <c r="Q40" s="416"/>
      <c r="R40" s="418">
        <v>2392.1909999999998</v>
      </c>
      <c r="S40" s="418">
        <v>0</v>
      </c>
      <c r="T40" s="418">
        <v>2392.1909999999998</v>
      </c>
      <c r="U40" s="418"/>
      <c r="V40" s="418">
        <v>0</v>
      </c>
      <c r="W40" s="418">
        <v>0</v>
      </c>
      <c r="X40" s="418">
        <v>0</v>
      </c>
      <c r="Y40" s="418" t="s">
        <v>426</v>
      </c>
      <c r="Z40" s="418">
        <v>50762.733</v>
      </c>
      <c r="AA40" s="418">
        <v>5708.8779999999997</v>
      </c>
      <c r="AB40" s="418">
        <v>56471.612000000001</v>
      </c>
      <c r="AC40" s="416"/>
      <c r="AD40" s="418">
        <v>33245.343999999997</v>
      </c>
      <c r="AE40" s="418">
        <v>29.001999999999999</v>
      </c>
      <c r="AF40" s="418">
        <v>33274.347000000002</v>
      </c>
      <c r="AG40" s="418"/>
      <c r="AH40" s="418">
        <v>0</v>
      </c>
      <c r="AI40" s="418">
        <v>0</v>
      </c>
      <c r="AJ40" s="418">
        <v>0</v>
      </c>
      <c r="AK40" s="418" t="s">
        <v>426</v>
      </c>
      <c r="AL40" s="418"/>
      <c r="AM40" s="418">
        <v>179034.01900000003</v>
      </c>
      <c r="AN40" s="418">
        <v>5765.2470000000003</v>
      </c>
      <c r="AO40" s="418">
        <v>184799.26900000003</v>
      </c>
    </row>
    <row r="41" spans="1:41" s="414" customFormat="1" ht="9.9" customHeight="1">
      <c r="A41" s="419" t="s">
        <v>410</v>
      </c>
      <c r="B41" s="420">
        <v>-348592.984</v>
      </c>
      <c r="C41" s="420">
        <v>-367.15300000000002</v>
      </c>
      <c r="D41" s="420">
        <v>-348960.13799999998</v>
      </c>
      <c r="E41" s="420"/>
      <c r="F41" s="420">
        <v>-301286.799</v>
      </c>
      <c r="G41" s="420">
        <v>0</v>
      </c>
      <c r="H41" s="420">
        <v>-301286.799</v>
      </c>
      <c r="I41" s="420"/>
      <c r="J41" s="420">
        <v>-194220.777</v>
      </c>
      <c r="K41" s="420">
        <v>-22.751000000000001</v>
      </c>
      <c r="L41" s="420">
        <v>-194243.52900000001</v>
      </c>
      <c r="M41" s="419" t="s">
        <v>410</v>
      </c>
      <c r="N41" s="420">
        <v>-136178.11199999999</v>
      </c>
      <c r="O41" s="420">
        <v>-0.57599999999999996</v>
      </c>
      <c r="P41" s="420">
        <v>-136178.68900000001</v>
      </c>
      <c r="Q41" s="420"/>
      <c r="R41" s="420">
        <v>-30653.280999999999</v>
      </c>
      <c r="S41" s="420">
        <v>0</v>
      </c>
      <c r="T41" s="420">
        <v>-30653.280999999999</v>
      </c>
      <c r="U41" s="420"/>
      <c r="V41" s="420">
        <v>-174793.70699999999</v>
      </c>
      <c r="W41" s="420">
        <v>0</v>
      </c>
      <c r="X41" s="420">
        <v>-174793.70699999999</v>
      </c>
      <c r="Y41" s="419" t="s">
        <v>410</v>
      </c>
      <c r="Z41" s="420">
        <v>-125215.64200000001</v>
      </c>
      <c r="AA41" s="420">
        <v>-24086.022000000001</v>
      </c>
      <c r="AB41" s="420">
        <v>-149301.66500000001</v>
      </c>
      <c r="AC41" s="420"/>
      <c r="AD41" s="420">
        <v>-64204.165999999997</v>
      </c>
      <c r="AE41" s="420">
        <v>-71.879000000000005</v>
      </c>
      <c r="AF41" s="420">
        <v>-64276.044999999998</v>
      </c>
      <c r="AG41" s="420"/>
      <c r="AH41" s="420">
        <v>-18195.754000000001</v>
      </c>
      <c r="AI41" s="420">
        <v>0</v>
      </c>
      <c r="AJ41" s="420">
        <v>-18195.754000000001</v>
      </c>
      <c r="AK41" s="419" t="s">
        <v>410</v>
      </c>
      <c r="AL41" s="420"/>
      <c r="AM41" s="420">
        <v>-1393341.2219999998</v>
      </c>
      <c r="AN41" s="420">
        <v>-24548.381000000001</v>
      </c>
      <c r="AO41" s="420">
        <v>-1417889.6069999998</v>
      </c>
    </row>
    <row r="42" spans="1:41" s="414" customFormat="1" ht="9.9" customHeight="1">
      <c r="A42" s="419" t="s">
        <v>427</v>
      </c>
      <c r="B42" s="420">
        <v>-235.006</v>
      </c>
      <c r="C42" s="420">
        <v>-0.157</v>
      </c>
      <c r="D42" s="420">
        <v>-235.16399999999999</v>
      </c>
      <c r="E42" s="420"/>
      <c r="F42" s="420">
        <v>-13753.703</v>
      </c>
      <c r="G42" s="420">
        <v>0</v>
      </c>
      <c r="H42" s="420">
        <v>-13753.703</v>
      </c>
      <c r="I42" s="420"/>
      <c r="J42" s="420">
        <v>-10329.183000000001</v>
      </c>
      <c r="K42" s="420">
        <v>0</v>
      </c>
      <c r="L42" s="420">
        <v>-10329.183000000001</v>
      </c>
      <c r="M42" s="419" t="s">
        <v>427</v>
      </c>
      <c r="N42" s="420">
        <v>-5336.991</v>
      </c>
      <c r="O42" s="420">
        <v>-0.439</v>
      </c>
      <c r="P42" s="420">
        <v>-5337.4309999999996</v>
      </c>
      <c r="Q42" s="420"/>
      <c r="R42" s="420">
        <v>-1199.6300000000001</v>
      </c>
      <c r="S42" s="420">
        <v>0</v>
      </c>
      <c r="T42" s="420">
        <v>-1199.6300000000001</v>
      </c>
      <c r="U42" s="420"/>
      <c r="V42" s="420">
        <v>-2230.806</v>
      </c>
      <c r="W42" s="420">
        <v>0</v>
      </c>
      <c r="X42" s="420">
        <v>-2230.806</v>
      </c>
      <c r="Y42" s="419" t="s">
        <v>427</v>
      </c>
      <c r="Z42" s="420">
        <v>-1199.3610000000001</v>
      </c>
      <c r="AA42" s="420">
        <v>-400.05399999999997</v>
      </c>
      <c r="AB42" s="420">
        <v>-1599.4159999999999</v>
      </c>
      <c r="AC42" s="420"/>
      <c r="AD42" s="420">
        <v>-1006.4880000000001</v>
      </c>
      <c r="AE42" s="420">
        <v>-22.984999999999999</v>
      </c>
      <c r="AF42" s="420">
        <v>-1029.473</v>
      </c>
      <c r="AG42" s="420"/>
      <c r="AH42" s="420">
        <v>-710.64400000000001</v>
      </c>
      <c r="AI42" s="420">
        <v>0</v>
      </c>
      <c r="AJ42" s="420">
        <v>-710.64400000000001</v>
      </c>
      <c r="AK42" s="419" t="s">
        <v>427</v>
      </c>
      <c r="AL42" s="420"/>
      <c r="AM42" s="420">
        <v>-36001.811999999998</v>
      </c>
      <c r="AN42" s="420">
        <v>-423.63499999999999</v>
      </c>
      <c r="AO42" s="420">
        <v>-36425.449999999997</v>
      </c>
    </row>
    <row r="43" spans="1:41" s="25" customFormat="1" ht="5.0999999999999996" customHeight="1">
      <c r="A43" s="419"/>
      <c r="B43" s="416"/>
      <c r="C43" s="416"/>
      <c r="D43" s="416"/>
      <c r="E43" s="416"/>
      <c r="F43" s="416"/>
      <c r="G43" s="416"/>
      <c r="H43" s="416"/>
      <c r="I43" s="416"/>
      <c r="J43" s="416">
        <v>0</v>
      </c>
      <c r="K43" s="416">
        <v>0</v>
      </c>
      <c r="L43" s="416">
        <v>0</v>
      </c>
      <c r="M43" s="419"/>
      <c r="N43" s="416"/>
      <c r="O43" s="416"/>
      <c r="P43" s="416"/>
      <c r="Q43" s="416"/>
      <c r="R43" s="416"/>
      <c r="S43" s="416"/>
      <c r="T43" s="416"/>
      <c r="U43" s="416"/>
      <c r="V43" s="416">
        <v>0</v>
      </c>
      <c r="W43" s="416">
        <v>0</v>
      </c>
      <c r="X43" s="416">
        <v>0</v>
      </c>
      <c r="Y43" s="419"/>
      <c r="Z43" s="416"/>
      <c r="AA43" s="416"/>
      <c r="AB43" s="416"/>
      <c r="AC43" s="416"/>
      <c r="AD43" s="416"/>
      <c r="AE43" s="416"/>
      <c r="AF43" s="416"/>
      <c r="AG43" s="416"/>
      <c r="AH43" s="416"/>
      <c r="AI43" s="416"/>
      <c r="AJ43" s="416"/>
      <c r="AK43" s="419"/>
      <c r="AL43" s="416"/>
      <c r="AM43" s="416"/>
      <c r="AN43" s="416"/>
      <c r="AO43" s="416"/>
    </row>
    <row r="44" spans="1:41" s="414" customFormat="1" ht="9.9" customHeight="1">
      <c r="A44" s="419" t="s">
        <v>428</v>
      </c>
      <c r="B44" s="420">
        <v>20339.478999999999</v>
      </c>
      <c r="C44" s="420">
        <v>409.76100000000002</v>
      </c>
      <c r="D44" s="420">
        <v>20749.240000000002</v>
      </c>
      <c r="E44" s="420"/>
      <c r="F44" s="420">
        <v>33432.934000000001</v>
      </c>
      <c r="G44" s="420">
        <v>3.496</v>
      </c>
      <c r="H44" s="420">
        <v>33436.43</v>
      </c>
      <c r="I44" s="420"/>
      <c r="J44" s="420">
        <v>16231.508</v>
      </c>
      <c r="K44" s="420">
        <v>644.36599999999999</v>
      </c>
      <c r="L44" s="420">
        <v>16875.874</v>
      </c>
      <c r="M44" s="419" t="s">
        <v>428</v>
      </c>
      <c r="N44" s="420">
        <v>33490.254999999997</v>
      </c>
      <c r="O44" s="420">
        <v>0</v>
      </c>
      <c r="P44" s="420">
        <v>33490.254999999997</v>
      </c>
      <c r="Q44" s="420"/>
      <c r="R44" s="420">
        <v>2037.88</v>
      </c>
      <c r="S44" s="420">
        <v>454.62599999999998</v>
      </c>
      <c r="T44" s="420">
        <v>2492.5059999999999</v>
      </c>
      <c r="U44" s="420"/>
      <c r="V44" s="420">
        <v>152663.72399999999</v>
      </c>
      <c r="W44" s="420">
        <v>39.874000000000002</v>
      </c>
      <c r="X44" s="420">
        <v>152703.59899999999</v>
      </c>
      <c r="Y44" s="419" t="s">
        <v>428</v>
      </c>
      <c r="Z44" s="420">
        <v>4867.5420000000004</v>
      </c>
      <c r="AA44" s="420">
        <v>7245.567</v>
      </c>
      <c r="AB44" s="420">
        <v>12113.109</v>
      </c>
      <c r="AC44" s="420"/>
      <c r="AD44" s="420">
        <v>1787.4169999999999</v>
      </c>
      <c r="AE44" s="420">
        <v>325.65100000000001</v>
      </c>
      <c r="AF44" s="420">
        <v>2113.069</v>
      </c>
      <c r="AG44" s="420"/>
      <c r="AH44" s="420">
        <v>2166.1239999999998</v>
      </c>
      <c r="AI44" s="420">
        <v>0</v>
      </c>
      <c r="AJ44" s="420">
        <v>2166.1239999999998</v>
      </c>
      <c r="AK44" s="419" t="s">
        <v>428</v>
      </c>
      <c r="AL44" s="420"/>
      <c r="AM44" s="420">
        <v>267016.86300000001</v>
      </c>
      <c r="AN44" s="420">
        <v>9123.3410000000003</v>
      </c>
      <c r="AO44" s="420">
        <v>276140.20600000001</v>
      </c>
    </row>
    <row r="45" spans="1:41" s="25" customFormat="1" ht="5.0999999999999996" customHeight="1">
      <c r="A45" s="419"/>
      <c r="B45" s="420"/>
      <c r="C45" s="420"/>
      <c r="D45" s="420"/>
      <c r="E45" s="420"/>
      <c r="F45" s="420"/>
      <c r="G45" s="420"/>
      <c r="H45" s="420"/>
      <c r="I45" s="420"/>
      <c r="J45" s="420">
        <v>0</v>
      </c>
      <c r="K45" s="420">
        <v>0</v>
      </c>
      <c r="L45" s="420">
        <v>0</v>
      </c>
      <c r="M45" s="419"/>
      <c r="N45" s="420"/>
      <c r="O45" s="420"/>
      <c r="P45" s="420"/>
      <c r="Q45" s="416"/>
      <c r="R45" s="420"/>
      <c r="S45" s="420"/>
      <c r="T45" s="420"/>
      <c r="U45" s="420"/>
      <c r="V45" s="420">
        <v>0</v>
      </c>
      <c r="W45" s="420">
        <v>0</v>
      </c>
      <c r="X45" s="420">
        <v>0</v>
      </c>
      <c r="Y45" s="419"/>
      <c r="Z45" s="420"/>
      <c r="AA45" s="420"/>
      <c r="AB45" s="420"/>
      <c r="AC45" s="416"/>
      <c r="AD45" s="420"/>
      <c r="AE45" s="420"/>
      <c r="AF45" s="420"/>
      <c r="AG45" s="420"/>
      <c r="AH45" s="420"/>
      <c r="AI45" s="420"/>
      <c r="AJ45" s="420"/>
      <c r="AK45" s="419"/>
      <c r="AL45" s="420"/>
      <c r="AM45" s="420"/>
      <c r="AN45" s="420"/>
      <c r="AO45" s="420"/>
    </row>
    <row r="46" spans="1:41" s="414" customFormat="1" ht="9.9" customHeight="1">
      <c r="A46" s="412" t="s">
        <v>429</v>
      </c>
      <c r="B46" s="413">
        <v>33462.347000000002</v>
      </c>
      <c r="C46" s="413">
        <v>55.262999999999998</v>
      </c>
      <c r="D46" s="413">
        <v>33517.61</v>
      </c>
      <c r="E46" s="413"/>
      <c r="F46" s="413">
        <v>61544.091</v>
      </c>
      <c r="G46" s="413">
        <v>0</v>
      </c>
      <c r="H46" s="413">
        <v>61544.091</v>
      </c>
      <c r="I46" s="413"/>
      <c r="J46" s="413">
        <v>47497.989000000001</v>
      </c>
      <c r="K46" s="413">
        <v>0.254</v>
      </c>
      <c r="L46" s="413">
        <v>47498.243000000002</v>
      </c>
      <c r="M46" s="412" t="s">
        <v>429</v>
      </c>
      <c r="N46" s="413">
        <v>25773.867999999999</v>
      </c>
      <c r="O46" s="413">
        <v>0.13200000000000001</v>
      </c>
      <c r="P46" s="413">
        <v>25774</v>
      </c>
      <c r="Q46" s="413"/>
      <c r="R46" s="413">
        <v>6312.5559999999996</v>
      </c>
      <c r="S46" s="413">
        <v>0</v>
      </c>
      <c r="T46" s="413">
        <v>6312.5559999999996</v>
      </c>
      <c r="U46" s="413"/>
      <c r="V46" s="413">
        <v>24067.848999999998</v>
      </c>
      <c r="W46" s="413">
        <v>0</v>
      </c>
      <c r="X46" s="413">
        <v>24067.848999999998</v>
      </c>
      <c r="Y46" s="412" t="s">
        <v>429</v>
      </c>
      <c r="Z46" s="413">
        <v>11955.108</v>
      </c>
      <c r="AA46" s="413">
        <v>2076.4879999999998</v>
      </c>
      <c r="AB46" s="413">
        <v>14031.596</v>
      </c>
      <c r="AC46" s="413"/>
      <c r="AD46" s="413">
        <v>6941.1130000000003</v>
      </c>
      <c r="AE46" s="413">
        <v>15.553000000000001</v>
      </c>
      <c r="AF46" s="413">
        <v>6956.6660000000002</v>
      </c>
      <c r="AG46" s="413"/>
      <c r="AH46" s="413">
        <v>4024.7910000000002</v>
      </c>
      <c r="AI46" s="413">
        <v>0</v>
      </c>
      <c r="AJ46" s="413">
        <v>4024.7910000000002</v>
      </c>
      <c r="AK46" s="412" t="s">
        <v>429</v>
      </c>
      <c r="AL46" s="413"/>
      <c r="AM46" s="413">
        <v>221579.712</v>
      </c>
      <c r="AN46" s="413">
        <v>2147.6899999999996</v>
      </c>
      <c r="AO46" s="413">
        <v>223727.402</v>
      </c>
    </row>
    <row r="47" spans="1:41" s="414" customFormat="1" ht="9.9" customHeight="1">
      <c r="A47" s="421" t="s">
        <v>430</v>
      </c>
      <c r="B47" s="416">
        <v>2.5249999999999999</v>
      </c>
      <c r="C47" s="416">
        <v>54.597000000000001</v>
      </c>
      <c r="D47" s="416">
        <v>57.122</v>
      </c>
      <c r="E47" s="416"/>
      <c r="F47" s="416">
        <v>41.944000000000003</v>
      </c>
      <c r="G47" s="416">
        <v>0</v>
      </c>
      <c r="H47" s="416">
        <v>41.944000000000003</v>
      </c>
      <c r="I47" s="416"/>
      <c r="J47" s="416">
        <v>0</v>
      </c>
      <c r="K47" s="416">
        <v>0</v>
      </c>
      <c r="L47" s="416">
        <v>0</v>
      </c>
      <c r="M47" s="421" t="s">
        <v>430</v>
      </c>
      <c r="N47" s="416">
        <v>0</v>
      </c>
      <c r="O47" s="416">
        <v>0</v>
      </c>
      <c r="P47" s="416">
        <v>0</v>
      </c>
      <c r="Q47" s="416"/>
      <c r="R47" s="416">
        <v>14.26</v>
      </c>
      <c r="S47" s="416">
        <v>0</v>
      </c>
      <c r="T47" s="416">
        <v>14.26</v>
      </c>
      <c r="U47" s="416"/>
      <c r="V47" s="416">
        <v>0</v>
      </c>
      <c r="W47" s="416">
        <v>0</v>
      </c>
      <c r="X47" s="416">
        <v>0</v>
      </c>
      <c r="Y47" s="421" t="s">
        <v>430</v>
      </c>
      <c r="Z47" s="416">
        <v>0</v>
      </c>
      <c r="AA47" s="416">
        <v>0</v>
      </c>
      <c r="AB47" s="416">
        <v>0</v>
      </c>
      <c r="AC47" s="416"/>
      <c r="AD47" s="416">
        <v>41.597999999999999</v>
      </c>
      <c r="AE47" s="416">
        <v>0</v>
      </c>
      <c r="AF47" s="416">
        <v>41.597999999999999</v>
      </c>
      <c r="AG47" s="416"/>
      <c r="AH47" s="416">
        <v>14.55</v>
      </c>
      <c r="AI47" s="416">
        <v>0</v>
      </c>
      <c r="AJ47" s="416">
        <v>14.55</v>
      </c>
      <c r="AK47" s="421" t="s">
        <v>430</v>
      </c>
      <c r="AL47" s="416"/>
      <c r="AM47" s="416">
        <v>114.877</v>
      </c>
      <c r="AN47" s="416">
        <v>54.597000000000001</v>
      </c>
      <c r="AO47" s="416">
        <v>169.47400000000002</v>
      </c>
    </row>
    <row r="48" spans="1:41" s="414" customFormat="1" ht="9.9" customHeight="1">
      <c r="A48" s="418" t="s">
        <v>431</v>
      </c>
      <c r="B48" s="416">
        <v>0</v>
      </c>
      <c r="C48" s="416">
        <v>0</v>
      </c>
      <c r="D48" s="416">
        <v>0</v>
      </c>
      <c r="E48" s="416"/>
      <c r="F48" s="416">
        <v>0</v>
      </c>
      <c r="G48" s="416">
        <v>0</v>
      </c>
      <c r="H48" s="416">
        <v>0</v>
      </c>
      <c r="I48" s="416"/>
      <c r="J48" s="416">
        <v>0</v>
      </c>
      <c r="K48" s="416">
        <v>0</v>
      </c>
      <c r="L48" s="416">
        <v>0</v>
      </c>
      <c r="M48" s="418" t="s">
        <v>431</v>
      </c>
      <c r="N48" s="416">
        <v>0</v>
      </c>
      <c r="O48" s="416">
        <v>0</v>
      </c>
      <c r="P48" s="416">
        <v>0</v>
      </c>
      <c r="Q48" s="416"/>
      <c r="R48" s="416">
        <v>0</v>
      </c>
      <c r="S48" s="416">
        <v>0</v>
      </c>
      <c r="T48" s="416">
        <v>0</v>
      </c>
      <c r="U48" s="416"/>
      <c r="V48" s="416">
        <v>0</v>
      </c>
      <c r="W48" s="416">
        <v>0</v>
      </c>
      <c r="X48" s="416">
        <v>0</v>
      </c>
      <c r="Y48" s="418" t="s">
        <v>431</v>
      </c>
      <c r="Z48" s="416">
        <v>0</v>
      </c>
      <c r="AA48" s="416">
        <v>0</v>
      </c>
      <c r="AB48" s="416">
        <v>0</v>
      </c>
      <c r="AC48" s="416"/>
      <c r="AD48" s="416">
        <v>0</v>
      </c>
      <c r="AE48" s="416">
        <v>0</v>
      </c>
      <c r="AF48" s="416">
        <v>0</v>
      </c>
      <c r="AG48" s="416"/>
      <c r="AH48" s="416">
        <v>0</v>
      </c>
      <c r="AI48" s="416">
        <v>0</v>
      </c>
      <c r="AJ48" s="416">
        <v>0</v>
      </c>
      <c r="AK48" s="418" t="s">
        <v>431</v>
      </c>
      <c r="AL48" s="416"/>
      <c r="AM48" s="416">
        <v>0</v>
      </c>
      <c r="AN48" s="416">
        <v>0</v>
      </c>
      <c r="AO48" s="416">
        <v>0</v>
      </c>
    </row>
    <row r="49" spans="1:41" s="414" customFormat="1" ht="9.9" customHeight="1">
      <c r="A49" s="418" t="s">
        <v>432</v>
      </c>
      <c r="B49" s="416">
        <v>0</v>
      </c>
      <c r="C49" s="416">
        <v>0</v>
      </c>
      <c r="D49" s="416">
        <v>0</v>
      </c>
      <c r="E49" s="416"/>
      <c r="F49" s="416">
        <v>0</v>
      </c>
      <c r="G49" s="416">
        <v>0</v>
      </c>
      <c r="H49" s="416">
        <v>0</v>
      </c>
      <c r="I49" s="416"/>
      <c r="J49" s="416">
        <v>0</v>
      </c>
      <c r="K49" s="416">
        <v>0</v>
      </c>
      <c r="L49" s="416">
        <v>0</v>
      </c>
      <c r="M49" s="418" t="s">
        <v>432</v>
      </c>
      <c r="N49" s="416">
        <v>0</v>
      </c>
      <c r="O49" s="416">
        <v>0</v>
      </c>
      <c r="P49" s="416">
        <v>0</v>
      </c>
      <c r="Q49" s="416"/>
      <c r="R49" s="416">
        <v>0</v>
      </c>
      <c r="S49" s="416">
        <v>0</v>
      </c>
      <c r="T49" s="416">
        <v>0</v>
      </c>
      <c r="U49" s="416"/>
      <c r="V49" s="416">
        <v>0</v>
      </c>
      <c r="W49" s="416">
        <v>0</v>
      </c>
      <c r="X49" s="416">
        <v>0</v>
      </c>
      <c r="Y49" s="418" t="s">
        <v>432</v>
      </c>
      <c r="Z49" s="416">
        <v>0</v>
      </c>
      <c r="AA49" s="416">
        <v>0</v>
      </c>
      <c r="AB49" s="416">
        <v>0</v>
      </c>
      <c r="AC49" s="416"/>
      <c r="AD49" s="416">
        <v>0</v>
      </c>
      <c r="AE49" s="416">
        <v>0</v>
      </c>
      <c r="AF49" s="416">
        <v>0</v>
      </c>
      <c r="AG49" s="416"/>
      <c r="AH49" s="416">
        <v>0</v>
      </c>
      <c r="AI49" s="416">
        <v>0</v>
      </c>
      <c r="AJ49" s="416">
        <v>0</v>
      </c>
      <c r="AK49" s="418" t="s">
        <v>432</v>
      </c>
      <c r="AL49" s="416"/>
      <c r="AM49" s="416">
        <v>0</v>
      </c>
      <c r="AN49" s="416">
        <v>0</v>
      </c>
      <c r="AO49" s="416">
        <v>0</v>
      </c>
    </row>
    <row r="50" spans="1:41" s="414" customFormat="1" ht="9.9" customHeight="1">
      <c r="A50" s="418" t="s">
        <v>433</v>
      </c>
      <c r="B50" s="416">
        <v>33459.822</v>
      </c>
      <c r="C50" s="416">
        <v>0.66600000000000004</v>
      </c>
      <c r="D50" s="416">
        <v>33460.487999999998</v>
      </c>
      <c r="E50" s="416"/>
      <c r="F50" s="416">
        <v>61502.146000000001</v>
      </c>
      <c r="G50" s="416">
        <v>0</v>
      </c>
      <c r="H50" s="416">
        <v>61502.146000000001</v>
      </c>
      <c r="I50" s="416"/>
      <c r="J50" s="416">
        <v>47497.989000000001</v>
      </c>
      <c r="K50" s="416">
        <v>0.254</v>
      </c>
      <c r="L50" s="416">
        <v>47498.243000000002</v>
      </c>
      <c r="M50" s="418" t="s">
        <v>433</v>
      </c>
      <c r="N50" s="416">
        <v>25773.867999999999</v>
      </c>
      <c r="O50" s="416">
        <v>0.13200000000000001</v>
      </c>
      <c r="P50" s="416">
        <v>25774</v>
      </c>
      <c r="Q50" s="416"/>
      <c r="R50" s="416">
        <v>6298.2950000000001</v>
      </c>
      <c r="S50" s="416">
        <v>0</v>
      </c>
      <c r="T50" s="416">
        <v>6298.2950000000001</v>
      </c>
      <c r="U50" s="416"/>
      <c r="V50" s="416">
        <v>24067.848999999998</v>
      </c>
      <c r="W50" s="416">
        <v>0</v>
      </c>
      <c r="X50" s="416">
        <v>24067.848999999998</v>
      </c>
      <c r="Y50" s="418" t="s">
        <v>433</v>
      </c>
      <c r="Z50" s="416">
        <v>11955.108</v>
      </c>
      <c r="AA50" s="416">
        <v>2076.4879999999998</v>
      </c>
      <c r="AB50" s="416">
        <v>14031.596</v>
      </c>
      <c r="AC50" s="416"/>
      <c r="AD50" s="416">
        <v>6899.5150000000003</v>
      </c>
      <c r="AE50" s="416">
        <v>15.553000000000001</v>
      </c>
      <c r="AF50" s="416">
        <v>6915.0680000000002</v>
      </c>
      <c r="AG50" s="416"/>
      <c r="AH50" s="416">
        <v>4010.241</v>
      </c>
      <c r="AI50" s="416">
        <v>0</v>
      </c>
      <c r="AJ50" s="416">
        <v>4010.241</v>
      </c>
      <c r="AK50" s="418" t="s">
        <v>433</v>
      </c>
      <c r="AL50" s="416"/>
      <c r="AM50" s="416">
        <v>221464.83300000001</v>
      </c>
      <c r="AN50" s="416">
        <v>2093.0929999999998</v>
      </c>
      <c r="AO50" s="416">
        <v>223557.92599999998</v>
      </c>
    </row>
    <row r="51" spans="1:41" s="414" customFormat="1" ht="9.9" customHeight="1">
      <c r="A51" s="418" t="s">
        <v>434</v>
      </c>
      <c r="B51" s="416">
        <v>0</v>
      </c>
      <c r="C51" s="416">
        <v>0</v>
      </c>
      <c r="D51" s="416">
        <v>0</v>
      </c>
      <c r="E51" s="416"/>
      <c r="F51" s="416">
        <v>0</v>
      </c>
      <c r="G51" s="416">
        <v>0</v>
      </c>
      <c r="H51" s="416">
        <v>0</v>
      </c>
      <c r="I51" s="416"/>
      <c r="J51" s="416">
        <v>0</v>
      </c>
      <c r="K51" s="416">
        <v>0</v>
      </c>
      <c r="L51" s="416">
        <v>0</v>
      </c>
      <c r="M51" s="418" t="s">
        <v>434</v>
      </c>
      <c r="N51" s="416">
        <v>0</v>
      </c>
      <c r="O51" s="416">
        <v>0</v>
      </c>
      <c r="P51" s="416">
        <v>0</v>
      </c>
      <c r="Q51" s="416"/>
      <c r="R51" s="416">
        <v>0</v>
      </c>
      <c r="S51" s="416">
        <v>0</v>
      </c>
      <c r="T51" s="416">
        <v>0</v>
      </c>
      <c r="U51" s="416"/>
      <c r="V51" s="416">
        <v>0</v>
      </c>
      <c r="W51" s="416">
        <v>0</v>
      </c>
      <c r="X51" s="416">
        <v>0</v>
      </c>
      <c r="Y51" s="418" t="s">
        <v>434</v>
      </c>
      <c r="Z51" s="416">
        <v>0</v>
      </c>
      <c r="AA51" s="416">
        <v>0</v>
      </c>
      <c r="AB51" s="416">
        <v>0</v>
      </c>
      <c r="AC51" s="416"/>
      <c r="AD51" s="416">
        <v>0</v>
      </c>
      <c r="AE51" s="416">
        <v>0</v>
      </c>
      <c r="AF51" s="416">
        <v>0</v>
      </c>
      <c r="AG51" s="416"/>
      <c r="AH51" s="416">
        <v>0</v>
      </c>
      <c r="AI51" s="416">
        <v>0</v>
      </c>
      <c r="AJ51" s="416">
        <v>0</v>
      </c>
      <c r="AK51" s="418" t="s">
        <v>434</v>
      </c>
      <c r="AL51" s="416"/>
      <c r="AM51" s="416">
        <v>0</v>
      </c>
      <c r="AN51" s="416">
        <v>0</v>
      </c>
      <c r="AO51" s="416">
        <v>0</v>
      </c>
    </row>
    <row r="52" spans="1:41" s="25" customFormat="1" ht="5.0999999999999996" customHeight="1">
      <c r="A52" s="418"/>
      <c r="B52" s="416"/>
      <c r="C52" s="416"/>
      <c r="D52" s="416"/>
      <c r="E52" s="416"/>
      <c r="F52" s="416"/>
      <c r="G52" s="416"/>
      <c r="H52" s="416"/>
      <c r="I52" s="416"/>
      <c r="J52" s="416">
        <v>0</v>
      </c>
      <c r="K52" s="416">
        <v>0</v>
      </c>
      <c r="L52" s="416">
        <v>0</v>
      </c>
      <c r="M52" s="418"/>
      <c r="N52" s="416"/>
      <c r="O52" s="416"/>
      <c r="P52" s="416"/>
      <c r="Q52" s="416"/>
      <c r="R52" s="416"/>
      <c r="S52" s="416"/>
      <c r="T52" s="416"/>
      <c r="U52" s="416"/>
      <c r="V52" s="416">
        <v>0</v>
      </c>
      <c r="W52" s="416">
        <v>0</v>
      </c>
      <c r="X52" s="416">
        <v>0</v>
      </c>
      <c r="Y52" s="418"/>
      <c r="Z52" s="416"/>
      <c r="AA52" s="416"/>
      <c r="AB52" s="416"/>
      <c r="AC52" s="416"/>
      <c r="AD52" s="416"/>
      <c r="AE52" s="416"/>
      <c r="AF52" s="416"/>
      <c r="AG52" s="416"/>
      <c r="AH52" s="416"/>
      <c r="AI52" s="416"/>
      <c r="AJ52" s="416"/>
      <c r="AK52" s="418"/>
      <c r="AL52" s="416"/>
      <c r="AM52" s="416"/>
      <c r="AN52" s="416"/>
      <c r="AO52" s="416"/>
    </row>
    <row r="53" spans="1:41" s="414" customFormat="1" ht="9.9" customHeight="1">
      <c r="A53" s="422" t="s">
        <v>435</v>
      </c>
      <c r="B53" s="420">
        <v>0</v>
      </c>
      <c r="C53" s="420">
        <v>0</v>
      </c>
      <c r="D53" s="420">
        <v>0</v>
      </c>
      <c r="E53" s="420"/>
      <c r="F53" s="420">
        <v>0</v>
      </c>
      <c r="G53" s="420">
        <v>0</v>
      </c>
      <c r="H53" s="420">
        <v>0</v>
      </c>
      <c r="I53" s="420"/>
      <c r="J53" s="420">
        <v>0</v>
      </c>
      <c r="K53" s="420">
        <v>0</v>
      </c>
      <c r="L53" s="420">
        <v>0</v>
      </c>
      <c r="M53" s="422" t="s">
        <v>435</v>
      </c>
      <c r="N53" s="420">
        <v>268.935</v>
      </c>
      <c r="O53" s="420">
        <v>0</v>
      </c>
      <c r="P53" s="420">
        <v>268.935</v>
      </c>
      <c r="Q53" s="420"/>
      <c r="R53" s="420">
        <v>207.04400000000001</v>
      </c>
      <c r="S53" s="420">
        <v>0</v>
      </c>
      <c r="T53" s="420">
        <v>207.04400000000001</v>
      </c>
      <c r="U53" s="420"/>
      <c r="V53" s="420">
        <v>0</v>
      </c>
      <c r="W53" s="420">
        <v>0</v>
      </c>
      <c r="X53" s="420">
        <v>0</v>
      </c>
      <c r="Y53" s="422" t="s">
        <v>435</v>
      </c>
      <c r="Z53" s="420">
        <v>0</v>
      </c>
      <c r="AA53" s="420">
        <v>0</v>
      </c>
      <c r="AB53" s="420">
        <v>0</v>
      </c>
      <c r="AC53" s="420"/>
      <c r="AD53" s="420">
        <v>3558.3159999999998</v>
      </c>
      <c r="AE53" s="420">
        <v>0</v>
      </c>
      <c r="AF53" s="420">
        <v>3558.3159999999998</v>
      </c>
      <c r="AG53" s="420"/>
      <c r="AH53" s="420">
        <v>0</v>
      </c>
      <c r="AI53" s="420">
        <v>0</v>
      </c>
      <c r="AJ53" s="420">
        <v>0</v>
      </c>
      <c r="AK53" s="422" t="s">
        <v>435</v>
      </c>
      <c r="AL53" s="420"/>
      <c r="AM53" s="420">
        <v>4034.2950000000001</v>
      </c>
      <c r="AN53" s="420">
        <v>0</v>
      </c>
      <c r="AO53" s="420">
        <v>4034.2950000000001</v>
      </c>
    </row>
    <row r="54" spans="1:41" s="25" customFormat="1" ht="5.0999999999999996" customHeight="1">
      <c r="A54" s="419"/>
      <c r="B54" s="420"/>
      <c r="C54" s="420"/>
      <c r="D54" s="420"/>
      <c r="E54" s="420"/>
      <c r="F54" s="420"/>
      <c r="G54" s="420"/>
      <c r="H54" s="420"/>
      <c r="I54" s="420"/>
      <c r="J54" s="420">
        <v>0</v>
      </c>
      <c r="K54" s="420">
        <v>0</v>
      </c>
      <c r="L54" s="420">
        <v>0</v>
      </c>
      <c r="M54" s="419"/>
      <c r="N54" s="420"/>
      <c r="O54" s="420"/>
      <c r="P54" s="420"/>
      <c r="Q54" s="420"/>
      <c r="R54" s="420"/>
      <c r="S54" s="420"/>
      <c r="T54" s="420"/>
      <c r="U54" s="420"/>
      <c r="V54" s="420">
        <v>0</v>
      </c>
      <c r="W54" s="420">
        <v>0</v>
      </c>
      <c r="X54" s="420">
        <v>0</v>
      </c>
      <c r="Y54" s="419"/>
      <c r="Z54" s="420"/>
      <c r="AA54" s="420"/>
      <c r="AB54" s="420"/>
      <c r="AC54" s="420"/>
      <c r="AD54" s="420"/>
      <c r="AE54" s="420"/>
      <c r="AF54" s="420"/>
      <c r="AG54" s="420"/>
      <c r="AH54" s="420"/>
      <c r="AI54" s="420"/>
      <c r="AJ54" s="420"/>
      <c r="AK54" s="419"/>
      <c r="AL54" s="420"/>
      <c r="AM54" s="420"/>
      <c r="AN54" s="420"/>
      <c r="AO54" s="420"/>
    </row>
    <row r="55" spans="1:41" s="414" customFormat="1" ht="9.9" customHeight="1">
      <c r="A55" s="419" t="s">
        <v>436</v>
      </c>
      <c r="B55" s="420">
        <v>12400.398999999999</v>
      </c>
      <c r="C55" s="420">
        <v>0</v>
      </c>
      <c r="D55" s="420">
        <v>12400.398999999999</v>
      </c>
      <c r="E55" s="420"/>
      <c r="F55" s="420">
        <v>48817.544000000002</v>
      </c>
      <c r="G55" s="420">
        <v>0</v>
      </c>
      <c r="H55" s="420">
        <v>48817.544000000002</v>
      </c>
      <c r="I55" s="420"/>
      <c r="J55" s="420">
        <v>20364.853999999999</v>
      </c>
      <c r="K55" s="420">
        <v>0</v>
      </c>
      <c r="L55" s="420">
        <v>20364.853999999999</v>
      </c>
      <c r="M55" s="419" t="s">
        <v>436</v>
      </c>
      <c r="N55" s="420">
        <v>1915.0170000000001</v>
      </c>
      <c r="O55" s="420">
        <v>0</v>
      </c>
      <c r="P55" s="420">
        <v>1915.0170000000001</v>
      </c>
      <c r="Q55" s="420"/>
      <c r="R55" s="420">
        <v>12260.072</v>
      </c>
      <c r="S55" s="420">
        <v>0</v>
      </c>
      <c r="T55" s="420">
        <v>12260.072</v>
      </c>
      <c r="U55" s="420"/>
      <c r="V55" s="420">
        <v>7563.9889999999996</v>
      </c>
      <c r="W55" s="420">
        <v>0</v>
      </c>
      <c r="X55" s="420">
        <v>7563.9889999999996</v>
      </c>
      <c r="Y55" s="419" t="s">
        <v>436</v>
      </c>
      <c r="Z55" s="420">
        <v>6426.116</v>
      </c>
      <c r="AA55" s="420">
        <v>0</v>
      </c>
      <c r="AB55" s="420">
        <v>6426.116</v>
      </c>
      <c r="AC55" s="420"/>
      <c r="AD55" s="420">
        <v>13254.154</v>
      </c>
      <c r="AE55" s="420">
        <v>0</v>
      </c>
      <c r="AF55" s="420">
        <v>13254.154</v>
      </c>
      <c r="AG55" s="420"/>
      <c r="AH55" s="420">
        <v>1655.65</v>
      </c>
      <c r="AI55" s="420">
        <v>0</v>
      </c>
      <c r="AJ55" s="420">
        <v>1655.65</v>
      </c>
      <c r="AK55" s="419" t="s">
        <v>436</v>
      </c>
      <c r="AL55" s="420"/>
      <c r="AM55" s="420">
        <v>124657.79499999998</v>
      </c>
      <c r="AN55" s="420">
        <v>0</v>
      </c>
      <c r="AO55" s="420">
        <v>124657.79499999998</v>
      </c>
    </row>
    <row r="56" spans="1:41" s="25" customFormat="1" ht="5.0999999999999996" customHeight="1">
      <c r="A56" s="423"/>
      <c r="B56" s="420"/>
      <c r="C56" s="420"/>
      <c r="D56" s="420"/>
      <c r="E56" s="420"/>
      <c r="F56" s="420"/>
      <c r="G56" s="420"/>
      <c r="H56" s="420"/>
      <c r="I56" s="420"/>
      <c r="J56" s="420">
        <v>0</v>
      </c>
      <c r="K56" s="420">
        <v>0</v>
      </c>
      <c r="L56" s="420">
        <v>0</v>
      </c>
      <c r="M56" s="423"/>
      <c r="N56" s="420"/>
      <c r="O56" s="420"/>
      <c r="P56" s="420"/>
      <c r="Q56" s="420"/>
      <c r="R56" s="420"/>
      <c r="S56" s="420"/>
      <c r="T56" s="420"/>
      <c r="U56" s="420"/>
      <c r="V56" s="420">
        <v>0</v>
      </c>
      <c r="W56" s="420">
        <v>0</v>
      </c>
      <c r="X56" s="420">
        <v>0</v>
      </c>
      <c r="Y56" s="423"/>
      <c r="Z56" s="420"/>
      <c r="AA56" s="420"/>
      <c r="AB56" s="420"/>
      <c r="AC56" s="420"/>
      <c r="AD56" s="420"/>
      <c r="AE56" s="420"/>
      <c r="AF56" s="420"/>
      <c r="AG56" s="420"/>
      <c r="AH56" s="420"/>
      <c r="AI56" s="420"/>
      <c r="AJ56" s="420"/>
      <c r="AK56" s="423"/>
      <c r="AL56" s="420"/>
      <c r="AM56" s="420"/>
      <c r="AN56" s="420"/>
      <c r="AO56" s="420"/>
    </row>
    <row r="57" spans="1:41" s="414" customFormat="1" ht="9.9" customHeight="1">
      <c r="A57" s="419" t="s">
        <v>437</v>
      </c>
      <c r="B57" s="420">
        <v>166332.685</v>
      </c>
      <c r="C57" s="420">
        <v>1729.597</v>
      </c>
      <c r="D57" s="420">
        <v>168062.283</v>
      </c>
      <c r="E57" s="420"/>
      <c r="F57" s="420">
        <v>137692.84400000001</v>
      </c>
      <c r="G57" s="420">
        <v>0</v>
      </c>
      <c r="H57" s="420">
        <v>137692.84400000001</v>
      </c>
      <c r="I57" s="420"/>
      <c r="J57" s="420">
        <v>82197.186000000002</v>
      </c>
      <c r="K57" s="420">
        <v>26.67</v>
      </c>
      <c r="L57" s="420">
        <v>82223.857000000004</v>
      </c>
      <c r="M57" s="419" t="s">
        <v>437</v>
      </c>
      <c r="N57" s="420">
        <v>85451.543999999994</v>
      </c>
      <c r="O57" s="420">
        <v>25.535</v>
      </c>
      <c r="P57" s="420">
        <v>85477.078999999998</v>
      </c>
      <c r="Q57" s="420"/>
      <c r="R57" s="420">
        <v>29030.973999999998</v>
      </c>
      <c r="S57" s="420">
        <v>65.289000000000001</v>
      </c>
      <c r="T57" s="420">
        <v>29096.263999999999</v>
      </c>
      <c r="U57" s="420"/>
      <c r="V57" s="420">
        <v>86323.172000000006</v>
      </c>
      <c r="W57" s="420">
        <v>2975.9780000000001</v>
      </c>
      <c r="X57" s="420">
        <v>89299.15</v>
      </c>
      <c r="Y57" s="419" t="s">
        <v>437</v>
      </c>
      <c r="Z57" s="420">
        <v>72382.035999999993</v>
      </c>
      <c r="AA57" s="420">
        <v>1481.4870000000001</v>
      </c>
      <c r="AB57" s="420">
        <v>73863.524000000005</v>
      </c>
      <c r="AC57" s="420"/>
      <c r="AD57" s="420">
        <v>11176.436</v>
      </c>
      <c r="AE57" s="420">
        <v>324.20999999999998</v>
      </c>
      <c r="AF57" s="420">
        <v>11500.646000000001</v>
      </c>
      <c r="AG57" s="420"/>
      <c r="AH57" s="420">
        <v>35360.881999999998</v>
      </c>
      <c r="AI57" s="420">
        <v>82.444000000000003</v>
      </c>
      <c r="AJ57" s="420">
        <v>35443.326999999997</v>
      </c>
      <c r="AK57" s="419" t="s">
        <v>437</v>
      </c>
      <c r="AL57" s="420"/>
      <c r="AM57" s="420">
        <v>705947.75899999985</v>
      </c>
      <c r="AN57" s="420">
        <v>6711.2100000000009</v>
      </c>
      <c r="AO57" s="420">
        <v>712658.97399999993</v>
      </c>
    </row>
    <row r="58" spans="1:41" s="25" customFormat="1" ht="5.0999999999999996" customHeight="1">
      <c r="A58" s="419"/>
      <c r="B58" s="420"/>
      <c r="C58" s="420"/>
      <c r="D58" s="420"/>
      <c r="E58" s="420"/>
      <c r="F58" s="420"/>
      <c r="G58" s="420"/>
      <c r="H58" s="420"/>
      <c r="I58" s="420"/>
      <c r="J58" s="420">
        <v>0</v>
      </c>
      <c r="K58" s="420">
        <v>0</v>
      </c>
      <c r="L58" s="420">
        <v>0</v>
      </c>
      <c r="M58" s="419"/>
      <c r="N58" s="420"/>
      <c r="O58" s="420"/>
      <c r="P58" s="420"/>
      <c r="Q58" s="420"/>
      <c r="R58" s="420"/>
      <c r="S58" s="420"/>
      <c r="T58" s="420"/>
      <c r="U58" s="420"/>
      <c r="V58" s="420">
        <v>0</v>
      </c>
      <c r="W58" s="420">
        <v>0</v>
      </c>
      <c r="X58" s="420">
        <v>0</v>
      </c>
      <c r="Y58" s="419"/>
      <c r="Z58" s="420"/>
      <c r="AA58" s="420"/>
      <c r="AB58" s="420"/>
      <c r="AC58" s="420"/>
      <c r="AD58" s="420"/>
      <c r="AE58" s="420"/>
      <c r="AF58" s="420"/>
      <c r="AG58" s="420"/>
      <c r="AH58" s="420"/>
      <c r="AI58" s="420"/>
      <c r="AJ58" s="420"/>
      <c r="AK58" s="419"/>
      <c r="AL58" s="420"/>
      <c r="AM58" s="420"/>
      <c r="AN58" s="420"/>
      <c r="AO58" s="420"/>
    </row>
    <row r="59" spans="1:41" s="414" customFormat="1" ht="12.75" customHeight="1">
      <c r="A59" s="412" t="s">
        <v>438</v>
      </c>
      <c r="B59" s="420">
        <v>2589411.4909999999</v>
      </c>
      <c r="C59" s="420">
        <v>59475.072</v>
      </c>
      <c r="D59" s="420">
        <v>2648886.5639999998</v>
      </c>
      <c r="E59" s="420"/>
      <c r="F59" s="420">
        <v>4936037.0060000001</v>
      </c>
      <c r="G59" s="420">
        <v>30931.589</v>
      </c>
      <c r="H59" s="420">
        <v>4966968.5959999999</v>
      </c>
      <c r="I59" s="420"/>
      <c r="J59" s="420">
        <v>2549950.1740000001</v>
      </c>
      <c r="K59" s="420">
        <v>15030.406999999999</v>
      </c>
      <c r="L59" s="420">
        <v>2564980.5819999999</v>
      </c>
      <c r="M59" s="412" t="s">
        <v>438</v>
      </c>
      <c r="N59" s="420">
        <v>1739199.9110000001</v>
      </c>
      <c r="O59" s="420">
        <v>2324.7049999999999</v>
      </c>
      <c r="P59" s="420">
        <v>1741524.6159999999</v>
      </c>
      <c r="Q59" s="420"/>
      <c r="R59" s="420">
        <v>332159.95299999998</v>
      </c>
      <c r="S59" s="420">
        <v>20599.548999999999</v>
      </c>
      <c r="T59" s="420">
        <v>352759.50199999998</v>
      </c>
      <c r="U59" s="420"/>
      <c r="V59" s="420">
        <v>1874912.7009999999</v>
      </c>
      <c r="W59" s="420">
        <v>42549.951999999997</v>
      </c>
      <c r="X59" s="420">
        <v>1917462.6529999999</v>
      </c>
      <c r="Y59" s="412" t="s">
        <v>438</v>
      </c>
      <c r="Z59" s="420">
        <v>1169198.78</v>
      </c>
      <c r="AA59" s="420">
        <v>352024.32199999999</v>
      </c>
      <c r="AB59" s="420">
        <v>1521223.1029999999</v>
      </c>
      <c r="AC59" s="420"/>
      <c r="AD59" s="420">
        <v>687484.42500000005</v>
      </c>
      <c r="AE59" s="420">
        <v>5058.6850000000004</v>
      </c>
      <c r="AF59" s="420">
        <v>692543.11100000003</v>
      </c>
      <c r="AG59" s="420"/>
      <c r="AH59" s="420">
        <v>372366.565</v>
      </c>
      <c r="AI59" s="420">
        <v>604.49699999999996</v>
      </c>
      <c r="AJ59" s="420">
        <v>372971.06199999998</v>
      </c>
      <c r="AK59" s="412" t="s">
        <v>438</v>
      </c>
      <c r="AL59" s="420"/>
      <c r="AM59" s="420">
        <v>16250721.005999999</v>
      </c>
      <c r="AN59" s="420">
        <v>528598.77800000005</v>
      </c>
      <c r="AO59" s="420">
        <v>16779319.789000001</v>
      </c>
    </row>
    <row r="60" spans="1:41" s="25" customFormat="1" ht="2.4" customHeight="1">
      <c r="A60" s="424"/>
      <c r="B60" s="425"/>
      <c r="C60" s="425"/>
      <c r="D60" s="425"/>
      <c r="E60" s="425"/>
      <c r="F60" s="425"/>
      <c r="G60" s="425"/>
      <c r="H60" s="425"/>
      <c r="I60" s="425"/>
      <c r="J60" s="425"/>
      <c r="K60" s="425"/>
      <c r="L60" s="425"/>
      <c r="M60" s="424"/>
      <c r="N60" s="425"/>
      <c r="O60" s="425"/>
      <c r="P60" s="425"/>
      <c r="Q60" s="425"/>
      <c r="R60" s="425"/>
      <c r="S60" s="425"/>
      <c r="T60" s="425"/>
      <c r="U60" s="425"/>
      <c r="V60" s="425"/>
      <c r="W60" s="425"/>
      <c r="X60" s="425"/>
      <c r="Y60" s="424"/>
      <c r="Z60" s="425"/>
      <c r="AA60" s="425"/>
      <c r="AB60" s="425"/>
      <c r="AC60" s="425"/>
      <c r="AD60" s="425"/>
      <c r="AE60" s="425"/>
      <c r="AF60" s="425"/>
      <c r="AG60" s="425"/>
      <c r="AH60" s="425"/>
      <c r="AI60" s="425"/>
      <c r="AJ60" s="425"/>
      <c r="AK60" s="424"/>
      <c r="AL60" s="425"/>
      <c r="AM60" s="425"/>
      <c r="AN60" s="425"/>
      <c r="AO60" s="425"/>
    </row>
    <row r="61" spans="1:41" s="7" customFormat="1" ht="7.5" customHeight="1" thickBot="1">
      <c r="A61" s="426"/>
      <c r="B61" s="427"/>
      <c r="C61" s="427"/>
      <c r="D61" s="427"/>
      <c r="E61" s="427"/>
      <c r="F61" s="427"/>
      <c r="G61" s="427"/>
      <c r="H61" s="427"/>
      <c r="I61" s="427"/>
      <c r="J61" s="427"/>
      <c r="K61" s="427"/>
      <c r="L61" s="427"/>
      <c r="M61" s="428"/>
      <c r="N61" s="427"/>
      <c r="O61" s="427"/>
      <c r="P61" s="427"/>
      <c r="Q61" s="429"/>
      <c r="R61" s="427"/>
      <c r="S61" s="427"/>
      <c r="T61" s="427"/>
      <c r="U61" s="427"/>
      <c r="V61" s="427"/>
      <c r="W61" s="427"/>
      <c r="X61" s="427"/>
      <c r="Y61" s="428"/>
      <c r="Z61" s="427"/>
      <c r="AA61" s="427"/>
      <c r="AB61" s="427"/>
      <c r="AC61" s="429"/>
      <c r="AD61" s="427"/>
      <c r="AE61" s="427"/>
      <c r="AF61" s="427"/>
      <c r="AG61" s="427"/>
      <c r="AH61" s="427"/>
      <c r="AI61" s="427"/>
      <c r="AJ61" s="427"/>
      <c r="AK61" s="428"/>
      <c r="AL61" s="427"/>
      <c r="AM61" s="427"/>
      <c r="AN61" s="427"/>
      <c r="AO61" s="427"/>
    </row>
    <row r="62" spans="1:41" s="120" customFormat="1" ht="15.75" customHeight="1" thickTop="1">
      <c r="A62" s="430" t="s">
        <v>439</v>
      </c>
      <c r="B62" s="420"/>
      <c r="C62" s="420"/>
      <c r="D62" s="420"/>
      <c r="E62" s="431"/>
      <c r="F62" s="420"/>
      <c r="G62" s="420"/>
      <c r="H62" s="420"/>
      <c r="I62" s="420"/>
      <c r="J62" s="420"/>
      <c r="K62" s="420"/>
      <c r="L62" s="420"/>
      <c r="M62" s="432" t="s">
        <v>439</v>
      </c>
      <c r="N62" s="420"/>
      <c r="O62" s="420"/>
      <c r="P62" s="420"/>
      <c r="Q62" s="433"/>
      <c r="R62" s="420"/>
      <c r="S62" s="420"/>
      <c r="T62" s="420"/>
      <c r="U62" s="420"/>
      <c r="V62" s="420"/>
      <c r="W62" s="420"/>
      <c r="X62" s="420"/>
      <c r="Y62" s="432" t="s">
        <v>439</v>
      </c>
      <c r="Z62" s="420"/>
      <c r="AA62" s="420"/>
      <c r="AB62" s="420"/>
      <c r="AC62" s="434"/>
      <c r="AD62" s="420"/>
      <c r="AE62" s="420"/>
      <c r="AF62" s="420"/>
      <c r="AG62" s="420"/>
      <c r="AH62" s="420"/>
      <c r="AI62" s="420"/>
      <c r="AJ62" s="420"/>
      <c r="AK62" s="432" t="s">
        <v>439</v>
      </c>
      <c r="AL62" s="420"/>
      <c r="AM62" s="420"/>
      <c r="AN62" s="420"/>
      <c r="AO62" s="420"/>
    </row>
    <row r="63" spans="1:41" s="120" customFormat="1" ht="12" customHeight="1">
      <c r="A63" s="435"/>
      <c r="B63" s="420"/>
      <c r="C63" s="420"/>
      <c r="D63" s="420"/>
      <c r="E63" s="431"/>
      <c r="F63" s="431"/>
      <c r="G63" s="431"/>
      <c r="H63" s="431"/>
      <c r="I63" s="431"/>
      <c r="J63" s="431"/>
      <c r="K63" s="431"/>
      <c r="L63" s="431"/>
      <c r="M63" s="432"/>
      <c r="N63" s="433"/>
      <c r="O63" s="433"/>
      <c r="P63" s="433"/>
      <c r="Q63" s="433"/>
      <c r="R63" s="433"/>
      <c r="S63" s="433"/>
      <c r="T63" s="433"/>
      <c r="U63" s="433"/>
      <c r="V63" s="433"/>
      <c r="W63" s="433"/>
      <c r="X63" s="433"/>
      <c r="Y63" s="432"/>
      <c r="Z63" s="434"/>
      <c r="AA63" s="434"/>
      <c r="AB63" s="434"/>
      <c r="AC63" s="434"/>
      <c r="AD63" s="434"/>
      <c r="AE63" s="434"/>
      <c r="AF63" s="431"/>
      <c r="AG63" s="431"/>
      <c r="AH63" s="434"/>
      <c r="AI63" s="434"/>
      <c r="AJ63" s="431"/>
      <c r="AK63" s="95"/>
      <c r="AL63" s="431"/>
      <c r="AM63" s="434"/>
      <c r="AN63" s="434"/>
      <c r="AO63" s="434"/>
    </row>
    <row r="64" spans="1:41" s="123" customFormat="1" ht="11.25" customHeight="1">
      <c r="A64" s="436"/>
      <c r="B64" s="437"/>
      <c r="C64" s="437"/>
      <c r="D64" s="437"/>
      <c r="E64" s="437"/>
      <c r="F64" s="437"/>
      <c r="G64" s="437"/>
      <c r="H64" s="437"/>
      <c r="I64" s="437"/>
      <c r="J64" s="437"/>
      <c r="K64" s="437"/>
      <c r="L64" s="437"/>
      <c r="M64" s="432"/>
      <c r="N64" s="438"/>
      <c r="O64" s="438"/>
      <c r="P64" s="438"/>
      <c r="Q64" s="438"/>
      <c r="R64" s="438"/>
      <c r="S64" s="438"/>
      <c r="T64" s="438"/>
      <c r="U64" s="438"/>
      <c r="V64" s="438"/>
      <c r="W64" s="438"/>
      <c r="X64" s="438"/>
      <c r="Y64" s="439"/>
      <c r="Z64" s="440"/>
      <c r="AA64" s="440"/>
      <c r="AB64" s="440"/>
      <c r="AC64" s="440"/>
      <c r="AD64" s="440"/>
      <c r="AE64" s="440"/>
      <c r="AF64" s="440"/>
      <c r="AG64" s="440"/>
      <c r="AH64" s="440"/>
      <c r="AI64" s="440"/>
      <c r="AJ64" s="440"/>
      <c r="AK64" s="432"/>
      <c r="AL64" s="440"/>
      <c r="AM64" s="440"/>
      <c r="AN64" s="440"/>
      <c r="AO64" s="440"/>
    </row>
    <row r="65" spans="1:41" s="7" customFormat="1" ht="0.75" hidden="1" customHeight="1">
      <c r="A65" s="441"/>
      <c r="B65" s="441"/>
      <c r="C65" s="441"/>
      <c r="D65" s="441"/>
      <c r="E65" s="441"/>
      <c r="F65" s="441"/>
      <c r="G65" s="441"/>
      <c r="H65" s="441"/>
      <c r="I65" s="441"/>
      <c r="J65" s="441"/>
      <c r="K65" s="441"/>
      <c r="L65" s="441"/>
      <c r="M65" s="442"/>
      <c r="N65" s="443"/>
      <c r="O65" s="443"/>
      <c r="P65" s="443"/>
      <c r="Q65" s="443"/>
      <c r="R65" s="443"/>
      <c r="S65" s="443"/>
      <c r="T65" s="443"/>
      <c r="U65" s="443"/>
      <c r="V65" s="443"/>
      <c r="W65" s="443"/>
      <c r="X65" s="443"/>
      <c r="Y65" s="442"/>
      <c r="Z65" s="444"/>
      <c r="AA65" s="444"/>
      <c r="AB65" s="444"/>
      <c r="AC65" s="444"/>
      <c r="AD65" s="444"/>
      <c r="AE65" s="444"/>
      <c r="AF65" s="444"/>
      <c r="AG65" s="444"/>
      <c r="AH65" s="444"/>
      <c r="AI65" s="444"/>
      <c r="AJ65" s="444"/>
      <c r="AK65" s="445"/>
      <c r="AL65" s="444"/>
      <c r="AM65" s="444"/>
      <c r="AN65" s="444"/>
      <c r="AO65" s="444"/>
    </row>
    <row r="66" spans="1:41" s="7" customFormat="1" ht="0.75" customHeight="1">
      <c r="A66" s="441"/>
      <c r="B66" s="441"/>
      <c r="C66" s="441"/>
      <c r="D66" s="441"/>
      <c r="E66" s="441"/>
      <c r="F66" s="441"/>
      <c r="G66" s="441"/>
      <c r="H66" s="441"/>
      <c r="I66" s="441"/>
      <c r="J66" s="441"/>
      <c r="K66" s="441"/>
      <c r="L66" s="441"/>
      <c r="M66" s="445"/>
      <c r="N66" s="443"/>
      <c r="O66" s="443"/>
      <c r="P66" s="443"/>
      <c r="Q66" s="443"/>
      <c r="R66" s="443"/>
      <c r="S66" s="443"/>
      <c r="T66" s="443"/>
      <c r="U66" s="443"/>
      <c r="V66" s="443"/>
      <c r="W66" s="443"/>
      <c r="X66" s="443"/>
      <c r="Y66" s="442"/>
      <c r="Z66" s="444"/>
      <c r="AA66" s="444"/>
      <c r="AB66" s="445"/>
      <c r="AC66" s="445"/>
      <c r="AD66" s="444"/>
      <c r="AE66" s="444"/>
      <c r="AF66" s="444"/>
      <c r="AG66" s="444"/>
      <c r="AH66" s="444"/>
      <c r="AI66" s="444"/>
      <c r="AJ66" s="444"/>
      <c r="AK66" s="445"/>
      <c r="AL66" s="444"/>
      <c r="AM66" s="444"/>
      <c r="AN66" s="444"/>
      <c r="AO66" s="444"/>
    </row>
    <row r="67" spans="1:41" s="7" customFormat="1" ht="0.75" customHeight="1">
      <c r="A67" s="446"/>
      <c r="B67" s="447"/>
      <c r="C67" s="447"/>
      <c r="D67" s="446"/>
      <c r="E67" s="446"/>
      <c r="F67" s="446"/>
      <c r="G67" s="446"/>
      <c r="H67" s="446"/>
      <c r="I67" s="446"/>
      <c r="J67" s="446"/>
      <c r="K67" s="446"/>
      <c r="L67" s="446"/>
      <c r="M67" s="395"/>
      <c r="N67" s="448"/>
      <c r="O67" s="448"/>
      <c r="P67" s="448"/>
      <c r="Q67" s="448"/>
      <c r="R67" s="448"/>
      <c r="S67" s="448"/>
      <c r="T67" s="448"/>
      <c r="U67" s="448"/>
      <c r="V67" s="448"/>
      <c r="W67" s="448"/>
      <c r="X67" s="448"/>
      <c r="Y67" s="395"/>
      <c r="Z67" s="449"/>
      <c r="AA67" s="449"/>
      <c r="AB67" s="450"/>
      <c r="AC67" s="450"/>
      <c r="AD67" s="450"/>
      <c r="AE67" s="450"/>
      <c r="AF67" s="450"/>
      <c r="AG67" s="450"/>
      <c r="AH67" s="450"/>
      <c r="AI67" s="450"/>
      <c r="AJ67" s="450"/>
      <c r="AK67" s="395"/>
      <c r="AL67" s="450"/>
      <c r="AM67" s="449"/>
      <c r="AN67" s="449"/>
      <c r="AO67" s="449"/>
    </row>
    <row r="68" spans="1:41" s="360" customFormat="1" ht="27" customHeight="1">
      <c r="A68" s="386" t="s">
        <v>388</v>
      </c>
      <c r="B68" s="386"/>
      <c r="C68" s="386"/>
      <c r="D68" s="386"/>
      <c r="E68" s="386"/>
      <c r="F68" s="386"/>
      <c r="G68" s="386"/>
      <c r="H68" s="386"/>
      <c r="I68" s="386"/>
      <c r="J68" s="386"/>
      <c r="K68" s="386"/>
      <c r="L68" s="386"/>
      <c r="M68" s="386" t="s">
        <v>388</v>
      </c>
      <c r="N68" s="386"/>
      <c r="O68" s="386"/>
      <c r="P68" s="386"/>
      <c r="Q68" s="386"/>
      <c r="R68" s="386"/>
      <c r="S68" s="386"/>
      <c r="T68" s="386"/>
      <c r="U68" s="386"/>
      <c r="V68" s="386"/>
      <c r="W68" s="386"/>
      <c r="X68" s="386"/>
      <c r="Y68" s="386">
        <v>0</v>
      </c>
      <c r="Z68" s="386"/>
      <c r="AA68" s="386"/>
      <c r="AB68" s="386"/>
      <c r="AC68" s="386"/>
      <c r="AD68" s="386"/>
      <c r="AE68" s="386"/>
      <c r="AF68" s="386"/>
      <c r="AG68" s="386"/>
      <c r="AH68" s="386"/>
      <c r="AI68" s="386"/>
      <c r="AJ68" s="386"/>
      <c r="AK68" s="386" t="s">
        <v>388</v>
      </c>
      <c r="AL68" s="386"/>
      <c r="AM68" s="386"/>
      <c r="AN68" s="386"/>
      <c r="AO68" s="386"/>
    </row>
    <row r="69" spans="1:41" s="389" customFormat="1" ht="18" customHeight="1">
      <c r="A69" s="387">
        <v>45565</v>
      </c>
      <c r="B69" s="387"/>
      <c r="C69" s="387"/>
      <c r="D69" s="387"/>
      <c r="E69" s="387"/>
      <c r="F69" s="387"/>
      <c r="G69" s="387"/>
      <c r="H69" s="387"/>
      <c r="I69" s="387"/>
      <c r="J69" s="387"/>
      <c r="K69" s="387"/>
      <c r="L69" s="387"/>
      <c r="M69" s="387">
        <v>45565</v>
      </c>
      <c r="N69" s="387"/>
      <c r="O69" s="387"/>
      <c r="P69" s="387"/>
      <c r="Q69" s="387"/>
      <c r="R69" s="387"/>
      <c r="S69" s="387"/>
      <c r="T69" s="387"/>
      <c r="U69" s="387"/>
      <c r="V69" s="387"/>
      <c r="W69" s="387"/>
      <c r="X69" s="387"/>
      <c r="Y69" s="388">
        <v>45565</v>
      </c>
      <c r="Z69" s="388"/>
      <c r="AA69" s="388"/>
      <c r="AB69" s="388"/>
      <c r="AC69" s="388"/>
      <c r="AD69" s="388"/>
      <c r="AE69" s="388"/>
      <c r="AF69" s="388"/>
      <c r="AG69" s="388"/>
      <c r="AH69" s="388"/>
      <c r="AI69" s="388"/>
      <c r="AJ69" s="388"/>
      <c r="AK69" s="388">
        <v>45565</v>
      </c>
      <c r="AL69" s="388"/>
      <c r="AM69" s="388"/>
      <c r="AN69" s="388"/>
      <c r="AO69" s="388"/>
    </row>
    <row r="70" spans="1:41" s="362" customFormat="1" ht="15" customHeight="1">
      <c r="A70" s="390" t="s">
        <v>389</v>
      </c>
      <c r="B70" s="390"/>
      <c r="C70" s="390"/>
      <c r="D70" s="390"/>
      <c r="E70" s="390"/>
      <c r="F70" s="390"/>
      <c r="G70" s="390"/>
      <c r="H70" s="390"/>
      <c r="I70" s="390"/>
      <c r="J70" s="390"/>
      <c r="K70" s="390"/>
      <c r="L70" s="390"/>
      <c r="M70" s="390" t="s">
        <v>389</v>
      </c>
      <c r="N70" s="390"/>
      <c r="O70" s="390"/>
      <c r="P70" s="390"/>
      <c r="Q70" s="390"/>
      <c r="R70" s="390"/>
      <c r="S70" s="390"/>
      <c r="T70" s="390"/>
      <c r="U70" s="390"/>
      <c r="V70" s="390"/>
      <c r="W70" s="390"/>
      <c r="X70" s="390"/>
      <c r="Y70" s="390" t="s">
        <v>389</v>
      </c>
      <c r="Z70" s="390"/>
      <c r="AA70" s="390"/>
      <c r="AB70" s="390"/>
      <c r="AC70" s="390"/>
      <c r="AD70" s="390"/>
      <c r="AE70" s="390"/>
      <c r="AF70" s="390"/>
      <c r="AG70" s="390"/>
      <c r="AH70" s="390"/>
      <c r="AI70" s="390"/>
      <c r="AJ70" s="390"/>
      <c r="AK70" s="390" t="s">
        <v>389</v>
      </c>
      <c r="AL70" s="390"/>
      <c r="AM70" s="390"/>
      <c r="AN70" s="390"/>
      <c r="AO70" s="390"/>
    </row>
    <row r="71" spans="1:41" s="7" customFormat="1" ht="3.9" customHeight="1" thickBot="1">
      <c r="A71" s="451"/>
      <c r="B71" s="451"/>
      <c r="C71" s="451"/>
      <c r="D71" s="451"/>
      <c r="E71" s="451"/>
      <c r="F71" s="451"/>
      <c r="G71" s="451"/>
      <c r="H71" s="451"/>
      <c r="I71" s="451"/>
      <c r="J71" s="451"/>
      <c r="K71" s="451"/>
      <c r="L71" s="451"/>
      <c r="M71" s="396"/>
      <c r="N71" s="452"/>
      <c r="O71" s="452"/>
      <c r="P71" s="452"/>
      <c r="Q71" s="452"/>
      <c r="R71" s="452"/>
      <c r="S71" s="452"/>
      <c r="T71" s="452"/>
      <c r="U71" s="452"/>
      <c r="V71" s="452"/>
      <c r="W71" s="452"/>
      <c r="X71" s="452"/>
      <c r="Y71" s="396"/>
      <c r="Z71" s="396"/>
      <c r="AA71" s="397"/>
      <c r="AB71" s="453"/>
      <c r="AC71" s="453"/>
      <c r="AD71" s="396"/>
      <c r="AE71" s="396"/>
      <c r="AF71" s="396"/>
      <c r="AG71" s="396"/>
      <c r="AH71" s="396"/>
      <c r="AI71" s="396"/>
      <c r="AJ71" s="396"/>
      <c r="AK71" s="396"/>
      <c r="AL71" s="396"/>
      <c r="AM71" s="396"/>
      <c r="AN71" s="396"/>
      <c r="AO71" s="395"/>
    </row>
    <row r="72" spans="1:41" s="7" customFormat="1" ht="29.25" customHeight="1" thickTop="1">
      <c r="A72" s="454" t="s">
        <v>440</v>
      </c>
      <c r="B72" s="399" t="s">
        <v>28</v>
      </c>
      <c r="C72" s="399"/>
      <c r="D72" s="399"/>
      <c r="E72" s="400"/>
      <c r="F72" s="399" t="s">
        <v>29</v>
      </c>
      <c r="G72" s="399"/>
      <c r="H72" s="399"/>
      <c r="I72" s="401"/>
      <c r="J72" s="399" t="s">
        <v>30</v>
      </c>
      <c r="K72" s="399"/>
      <c r="L72" s="399"/>
      <c r="M72" s="454" t="s">
        <v>440</v>
      </c>
      <c r="N72" s="399" t="s">
        <v>391</v>
      </c>
      <c r="O72" s="399"/>
      <c r="P72" s="399"/>
      <c r="Q72" s="402"/>
      <c r="R72" s="399" t="s">
        <v>32</v>
      </c>
      <c r="S72" s="399"/>
      <c r="T72" s="399"/>
      <c r="U72" s="401"/>
      <c r="V72" s="399" t="s">
        <v>33</v>
      </c>
      <c r="W72" s="399"/>
      <c r="X72" s="399"/>
      <c r="Y72" s="454" t="s">
        <v>440</v>
      </c>
      <c r="Z72" s="399" t="s">
        <v>392</v>
      </c>
      <c r="AA72" s="399"/>
      <c r="AB72" s="399"/>
      <c r="AC72" s="402"/>
      <c r="AD72" s="399" t="s">
        <v>393</v>
      </c>
      <c r="AE72" s="399"/>
      <c r="AF72" s="399"/>
      <c r="AG72" s="401"/>
      <c r="AH72" s="399" t="s">
        <v>36</v>
      </c>
      <c r="AI72" s="399"/>
      <c r="AJ72" s="399"/>
      <c r="AK72" s="454" t="s">
        <v>440</v>
      </c>
      <c r="AL72" s="401"/>
      <c r="AM72" s="403" t="s">
        <v>394</v>
      </c>
      <c r="AN72" s="403"/>
      <c r="AO72" s="403"/>
    </row>
    <row r="73" spans="1:41" s="7" customFormat="1" ht="12" customHeight="1">
      <c r="A73" s="455"/>
      <c r="B73" s="456" t="s">
        <v>395</v>
      </c>
      <c r="C73" s="457" t="s">
        <v>396</v>
      </c>
      <c r="D73" s="457" t="s">
        <v>397</v>
      </c>
      <c r="E73" s="456"/>
      <c r="F73" s="457" t="s">
        <v>395</v>
      </c>
      <c r="G73" s="457" t="s">
        <v>396</v>
      </c>
      <c r="H73" s="457" t="s">
        <v>397</v>
      </c>
      <c r="I73" s="456"/>
      <c r="J73" s="407" t="s">
        <v>395</v>
      </c>
      <c r="K73" s="408" t="s">
        <v>396</v>
      </c>
      <c r="L73" s="407" t="s">
        <v>397</v>
      </c>
      <c r="M73" s="455"/>
      <c r="N73" s="407" t="s">
        <v>395</v>
      </c>
      <c r="O73" s="408" t="s">
        <v>396</v>
      </c>
      <c r="P73" s="407" t="s">
        <v>397</v>
      </c>
      <c r="Q73" s="407"/>
      <c r="R73" s="407" t="s">
        <v>395</v>
      </c>
      <c r="S73" s="408" t="s">
        <v>396</v>
      </c>
      <c r="T73" s="407" t="s">
        <v>397</v>
      </c>
      <c r="U73" s="407"/>
      <c r="V73" s="408" t="s">
        <v>395</v>
      </c>
      <c r="W73" s="408" t="s">
        <v>396</v>
      </c>
      <c r="X73" s="408" t="s">
        <v>397</v>
      </c>
      <c r="Y73" s="455"/>
      <c r="Z73" s="407" t="s">
        <v>395</v>
      </c>
      <c r="AA73" s="408" t="s">
        <v>396</v>
      </c>
      <c r="AB73" s="407" t="s">
        <v>397</v>
      </c>
      <c r="AC73" s="407"/>
      <c r="AD73" s="408" t="s">
        <v>395</v>
      </c>
      <c r="AE73" s="408" t="s">
        <v>396</v>
      </c>
      <c r="AF73" s="408" t="s">
        <v>397</v>
      </c>
      <c r="AG73" s="407"/>
      <c r="AH73" s="408" t="s">
        <v>395</v>
      </c>
      <c r="AI73" s="408" t="s">
        <v>396</v>
      </c>
      <c r="AJ73" s="408" t="s">
        <v>397</v>
      </c>
      <c r="AK73" s="455"/>
      <c r="AL73" s="407"/>
      <c r="AM73" s="408" t="s">
        <v>395</v>
      </c>
      <c r="AN73" s="408" t="s">
        <v>396</v>
      </c>
      <c r="AO73" s="408" t="s">
        <v>397</v>
      </c>
    </row>
    <row r="74" spans="1:41" s="7" customFormat="1" ht="3" customHeight="1">
      <c r="A74" s="458"/>
      <c r="B74" s="459"/>
      <c r="C74" s="459"/>
      <c r="D74" s="459"/>
      <c r="E74" s="459"/>
      <c r="F74" s="459"/>
      <c r="G74" s="459"/>
      <c r="H74" s="459"/>
      <c r="I74" s="459"/>
      <c r="J74" s="459"/>
      <c r="K74" s="459"/>
      <c r="L74" s="459"/>
      <c r="M74" s="411"/>
      <c r="N74" s="460"/>
      <c r="O74" s="460"/>
      <c r="P74" s="460"/>
      <c r="Q74" s="460"/>
      <c r="R74" s="460"/>
      <c r="S74" s="460"/>
      <c r="T74" s="460"/>
      <c r="U74" s="460"/>
      <c r="V74" s="460"/>
      <c r="W74" s="460"/>
      <c r="X74" s="460"/>
      <c r="Y74" s="411"/>
      <c r="Z74" s="460"/>
      <c r="AA74" s="460"/>
      <c r="AB74" s="460"/>
      <c r="AC74" s="460"/>
      <c r="AD74" s="460"/>
      <c r="AE74" s="460"/>
      <c r="AF74" s="460"/>
      <c r="AG74" s="460"/>
      <c r="AH74" s="460"/>
      <c r="AI74" s="460"/>
      <c r="AJ74" s="460"/>
      <c r="AK74" s="411"/>
      <c r="AL74" s="460"/>
      <c r="AM74" s="460"/>
      <c r="AN74" s="460"/>
      <c r="AO74" s="460"/>
    </row>
    <row r="75" spans="1:41" s="414" customFormat="1" ht="9.9" customHeight="1">
      <c r="A75" s="412" t="s">
        <v>441</v>
      </c>
      <c r="B75" s="413">
        <v>1198666.4639999999</v>
      </c>
      <c r="C75" s="413">
        <v>56808.985000000001</v>
      </c>
      <c r="D75" s="413">
        <v>1255475.449</v>
      </c>
      <c r="E75" s="413"/>
      <c r="F75" s="413">
        <v>2810000.4840000002</v>
      </c>
      <c r="G75" s="413">
        <v>29364.002</v>
      </c>
      <c r="H75" s="413">
        <v>2839364.486</v>
      </c>
      <c r="I75" s="413"/>
      <c r="J75" s="413">
        <v>1503083.7080000001</v>
      </c>
      <c r="K75" s="413">
        <v>14043.707</v>
      </c>
      <c r="L75" s="413">
        <v>1517127.416</v>
      </c>
      <c r="M75" s="412" t="s">
        <v>441</v>
      </c>
      <c r="N75" s="413">
        <v>799196.37800000003</v>
      </c>
      <c r="O75" s="413">
        <v>0</v>
      </c>
      <c r="P75" s="413">
        <v>799196.37800000003</v>
      </c>
      <c r="Q75" s="413"/>
      <c r="R75" s="413">
        <v>267076.24400000001</v>
      </c>
      <c r="S75" s="413">
        <v>19027.07</v>
      </c>
      <c r="T75" s="413">
        <v>286103.31400000001</v>
      </c>
      <c r="U75" s="413"/>
      <c r="V75" s="413">
        <v>1193580.0519999999</v>
      </c>
      <c r="W75" s="413">
        <v>35460.050000000003</v>
      </c>
      <c r="X75" s="413">
        <v>1229040.1029999999</v>
      </c>
      <c r="Y75" s="412" t="s">
        <v>441</v>
      </c>
      <c r="Z75" s="413">
        <v>0</v>
      </c>
      <c r="AA75" s="413">
        <v>0</v>
      </c>
      <c r="AB75" s="413">
        <v>0</v>
      </c>
      <c r="AC75" s="413"/>
      <c r="AD75" s="413">
        <v>558444.70900000003</v>
      </c>
      <c r="AE75" s="413">
        <v>1700.057</v>
      </c>
      <c r="AF75" s="413">
        <v>560144.76599999995</v>
      </c>
      <c r="AG75" s="413"/>
      <c r="AH75" s="413">
        <v>80982.418000000005</v>
      </c>
      <c r="AI75" s="413">
        <v>15.65</v>
      </c>
      <c r="AJ75" s="413">
        <v>80998.067999999999</v>
      </c>
      <c r="AK75" s="412" t="s">
        <v>441</v>
      </c>
      <c r="AL75" s="413"/>
      <c r="AM75" s="413">
        <v>8411030.4570000004</v>
      </c>
      <c r="AN75" s="413">
        <v>156419.52100000001</v>
      </c>
      <c r="AO75" s="413">
        <v>8567449.9800000004</v>
      </c>
    </row>
    <row r="76" spans="1:41" s="414" customFormat="1" ht="5.0999999999999996" customHeight="1">
      <c r="A76" s="419"/>
      <c r="B76" s="420"/>
      <c r="C76" s="420"/>
      <c r="D76" s="420"/>
      <c r="E76" s="420"/>
      <c r="F76" s="420"/>
      <c r="G76" s="420"/>
      <c r="H76" s="420"/>
      <c r="I76" s="420"/>
      <c r="J76" s="420">
        <v>0</v>
      </c>
      <c r="K76" s="420">
        <v>0</v>
      </c>
      <c r="L76" s="420">
        <v>0</v>
      </c>
      <c r="M76" s="419"/>
      <c r="N76" s="420"/>
      <c r="O76" s="420"/>
      <c r="P76" s="420"/>
      <c r="Q76" s="420"/>
      <c r="R76" s="420"/>
      <c r="S76" s="420"/>
      <c r="T76" s="420"/>
      <c r="U76" s="420"/>
      <c r="V76" s="420">
        <v>0</v>
      </c>
      <c r="W76" s="420">
        <v>0</v>
      </c>
      <c r="X76" s="420">
        <v>0</v>
      </c>
      <c r="Y76" s="419"/>
      <c r="Z76" s="420"/>
      <c r="AA76" s="420"/>
      <c r="AB76" s="420"/>
      <c r="AC76" s="420"/>
      <c r="AD76" s="420"/>
      <c r="AE76" s="420"/>
      <c r="AF76" s="420"/>
      <c r="AG76" s="420"/>
      <c r="AH76" s="420"/>
      <c r="AI76" s="420"/>
      <c r="AJ76" s="420"/>
      <c r="AK76" s="419"/>
      <c r="AL76" s="420"/>
      <c r="AM76" s="420"/>
      <c r="AN76" s="420"/>
      <c r="AO76" s="420"/>
    </row>
    <row r="77" spans="1:41" s="414" customFormat="1" ht="9.9" customHeight="1">
      <c r="A77" s="419" t="s">
        <v>442</v>
      </c>
      <c r="B77" s="420">
        <v>835.21900000000005</v>
      </c>
      <c r="C77" s="420">
        <v>61.003</v>
      </c>
      <c r="D77" s="420">
        <v>896.22299999999996</v>
      </c>
      <c r="E77" s="420"/>
      <c r="F77" s="420">
        <v>0</v>
      </c>
      <c r="G77" s="420">
        <v>0</v>
      </c>
      <c r="H77" s="420">
        <v>0</v>
      </c>
      <c r="I77" s="420"/>
      <c r="J77" s="420">
        <v>0</v>
      </c>
      <c r="K77" s="420">
        <v>0</v>
      </c>
      <c r="L77" s="420">
        <v>0</v>
      </c>
      <c r="M77" s="419" t="s">
        <v>442</v>
      </c>
      <c r="N77" s="420">
        <v>0</v>
      </c>
      <c r="O77" s="420">
        <v>0</v>
      </c>
      <c r="P77" s="420">
        <v>0</v>
      </c>
      <c r="Q77" s="420"/>
      <c r="R77" s="420">
        <v>0</v>
      </c>
      <c r="S77" s="420">
        <v>0</v>
      </c>
      <c r="T77" s="420">
        <v>0</v>
      </c>
      <c r="U77" s="420"/>
      <c r="V77" s="420">
        <v>0</v>
      </c>
      <c r="W77" s="420">
        <v>0</v>
      </c>
      <c r="X77" s="420">
        <v>0</v>
      </c>
      <c r="Y77" s="419" t="s">
        <v>442</v>
      </c>
      <c r="Z77" s="420">
        <v>0</v>
      </c>
      <c r="AA77" s="420">
        <v>0</v>
      </c>
      <c r="AB77" s="420">
        <v>0</v>
      </c>
      <c r="AC77" s="420"/>
      <c r="AD77" s="420">
        <v>0</v>
      </c>
      <c r="AE77" s="420">
        <v>0</v>
      </c>
      <c r="AF77" s="420">
        <v>0</v>
      </c>
      <c r="AG77" s="420"/>
      <c r="AH77" s="420">
        <v>0</v>
      </c>
      <c r="AI77" s="420">
        <v>0</v>
      </c>
      <c r="AJ77" s="420">
        <v>0</v>
      </c>
      <c r="AK77" s="419" t="s">
        <v>442</v>
      </c>
      <c r="AL77" s="420"/>
      <c r="AM77" s="420">
        <v>835.21900000000005</v>
      </c>
      <c r="AN77" s="420">
        <v>61.003</v>
      </c>
      <c r="AO77" s="420">
        <v>896.22299999999996</v>
      </c>
    </row>
    <row r="78" spans="1:41" s="414" customFormat="1" ht="9.9" customHeight="1">
      <c r="A78" s="419" t="s">
        <v>443</v>
      </c>
      <c r="B78" s="420">
        <v>120182.84699999999</v>
      </c>
      <c r="C78" s="420">
        <v>13247.447</v>
      </c>
      <c r="D78" s="420">
        <v>133430.29399999999</v>
      </c>
      <c r="E78" s="420"/>
      <c r="F78" s="420">
        <v>551414.65700000001</v>
      </c>
      <c r="G78" s="420">
        <v>1854.829</v>
      </c>
      <c r="H78" s="420">
        <v>553269.48600000003</v>
      </c>
      <c r="I78" s="420"/>
      <c r="J78" s="420">
        <v>210964.43599999999</v>
      </c>
      <c r="K78" s="420">
        <v>8838.7129999999997</v>
      </c>
      <c r="L78" s="420">
        <v>219803.149</v>
      </c>
      <c r="M78" s="419" t="s">
        <v>443</v>
      </c>
      <c r="N78" s="420">
        <v>183936.91099999999</v>
      </c>
      <c r="O78" s="420">
        <v>0</v>
      </c>
      <c r="P78" s="420">
        <v>183936.91099999999</v>
      </c>
      <c r="Q78" s="420"/>
      <c r="R78" s="420">
        <v>170679.03400000001</v>
      </c>
      <c r="S78" s="420">
        <v>857.53700000000003</v>
      </c>
      <c r="T78" s="420">
        <v>171536.57199999999</v>
      </c>
      <c r="U78" s="420"/>
      <c r="V78" s="420">
        <v>700692.90500000003</v>
      </c>
      <c r="W78" s="420">
        <v>6019.0649999999996</v>
      </c>
      <c r="X78" s="420">
        <v>706711.97</v>
      </c>
      <c r="Y78" s="419" t="s">
        <v>443</v>
      </c>
      <c r="Z78" s="420">
        <v>0</v>
      </c>
      <c r="AA78" s="420">
        <v>0</v>
      </c>
      <c r="AB78" s="420">
        <v>0</v>
      </c>
      <c r="AC78" s="420"/>
      <c r="AD78" s="420">
        <v>17907.800999999999</v>
      </c>
      <c r="AE78" s="420">
        <v>628.49400000000003</v>
      </c>
      <c r="AF78" s="420">
        <v>18536.294999999998</v>
      </c>
      <c r="AG78" s="420"/>
      <c r="AH78" s="420">
        <v>3.0000000000000001E-3</v>
      </c>
      <c r="AI78" s="420">
        <v>0</v>
      </c>
      <c r="AJ78" s="420">
        <v>3.0000000000000001E-3</v>
      </c>
      <c r="AK78" s="419" t="s">
        <v>443</v>
      </c>
      <c r="AL78" s="420"/>
      <c r="AM78" s="420">
        <v>1955778.594</v>
      </c>
      <c r="AN78" s="420">
        <v>31446.084999999999</v>
      </c>
      <c r="AO78" s="420">
        <v>1987224.68</v>
      </c>
    </row>
    <row r="79" spans="1:41" s="414" customFormat="1" ht="9.9" customHeight="1">
      <c r="A79" s="419" t="s">
        <v>444</v>
      </c>
      <c r="B79" s="420">
        <v>1066558.4850000001</v>
      </c>
      <c r="C79" s="420">
        <v>43235.735000000001</v>
      </c>
      <c r="D79" s="420">
        <v>1109794.22</v>
      </c>
      <c r="E79" s="420"/>
      <c r="F79" s="420">
        <v>2218351.0619999999</v>
      </c>
      <c r="G79" s="420">
        <v>27226.723999999998</v>
      </c>
      <c r="H79" s="420">
        <v>2245577.7859999998</v>
      </c>
      <c r="I79" s="420"/>
      <c r="J79" s="420">
        <v>1264211.0360000001</v>
      </c>
      <c r="K79" s="420">
        <v>5184.3069999999998</v>
      </c>
      <c r="L79" s="420">
        <v>1269395.3430000001</v>
      </c>
      <c r="M79" s="419" t="s">
        <v>444</v>
      </c>
      <c r="N79" s="420">
        <v>615259.46600000001</v>
      </c>
      <c r="O79" s="420">
        <v>0</v>
      </c>
      <c r="P79" s="420">
        <v>615259.46600000001</v>
      </c>
      <c r="Q79" s="420"/>
      <c r="R79" s="420">
        <v>93624.485000000001</v>
      </c>
      <c r="S79" s="420">
        <v>18033.138999999999</v>
      </c>
      <c r="T79" s="420">
        <v>111657.625</v>
      </c>
      <c r="U79" s="420"/>
      <c r="V79" s="420">
        <v>456643.52799999999</v>
      </c>
      <c r="W79" s="420">
        <v>29440.985000000001</v>
      </c>
      <c r="X79" s="420">
        <v>486084.51400000002</v>
      </c>
      <c r="Y79" s="419" t="s">
        <v>444</v>
      </c>
      <c r="Z79" s="420">
        <v>0</v>
      </c>
      <c r="AA79" s="420">
        <v>0</v>
      </c>
      <c r="AB79" s="420">
        <v>0</v>
      </c>
      <c r="AC79" s="420"/>
      <c r="AD79" s="420">
        <v>536522.86100000003</v>
      </c>
      <c r="AE79" s="420">
        <v>949.173</v>
      </c>
      <c r="AF79" s="420">
        <v>537472.03399999999</v>
      </c>
      <c r="AG79" s="420"/>
      <c r="AH79" s="420">
        <v>80982.414000000004</v>
      </c>
      <c r="AI79" s="420">
        <v>15.65</v>
      </c>
      <c r="AJ79" s="420">
        <v>80998.063999999998</v>
      </c>
      <c r="AK79" s="419" t="s">
        <v>444</v>
      </c>
      <c r="AL79" s="420"/>
      <c r="AM79" s="420">
        <v>6332153.3370000003</v>
      </c>
      <c r="AN79" s="420">
        <v>124085.71299999999</v>
      </c>
      <c r="AO79" s="420">
        <v>6456239.0520000011</v>
      </c>
    </row>
    <row r="80" spans="1:41" s="414" customFormat="1" ht="9.9" customHeight="1">
      <c r="A80" s="418" t="s">
        <v>445</v>
      </c>
      <c r="B80" s="416">
        <v>0</v>
      </c>
      <c r="C80" s="416">
        <v>0</v>
      </c>
      <c r="D80" s="416">
        <v>0</v>
      </c>
      <c r="E80" s="416"/>
      <c r="F80" s="416">
        <v>0</v>
      </c>
      <c r="G80" s="416">
        <v>0</v>
      </c>
      <c r="H80" s="416">
        <v>0</v>
      </c>
      <c r="I80" s="416"/>
      <c r="J80" s="416">
        <v>0</v>
      </c>
      <c r="K80" s="416">
        <v>0</v>
      </c>
      <c r="L80" s="416">
        <v>0</v>
      </c>
      <c r="M80" s="418" t="s">
        <v>445</v>
      </c>
      <c r="N80" s="416">
        <v>0</v>
      </c>
      <c r="O80" s="416">
        <v>0</v>
      </c>
      <c r="P80" s="416">
        <v>0</v>
      </c>
      <c r="Q80" s="416"/>
      <c r="R80" s="416">
        <v>0</v>
      </c>
      <c r="S80" s="416">
        <v>0</v>
      </c>
      <c r="T80" s="416">
        <v>0</v>
      </c>
      <c r="U80" s="416"/>
      <c r="V80" s="416">
        <v>0</v>
      </c>
      <c r="W80" s="416">
        <v>0</v>
      </c>
      <c r="X80" s="416">
        <v>0</v>
      </c>
      <c r="Y80" s="418" t="s">
        <v>445</v>
      </c>
      <c r="Z80" s="416">
        <v>0</v>
      </c>
      <c r="AA80" s="416">
        <v>0</v>
      </c>
      <c r="AB80" s="416">
        <v>0</v>
      </c>
      <c r="AC80" s="416"/>
      <c r="AD80" s="416">
        <v>0</v>
      </c>
      <c r="AE80" s="416">
        <v>0</v>
      </c>
      <c r="AF80" s="416">
        <v>0</v>
      </c>
      <c r="AG80" s="416"/>
      <c r="AH80" s="416">
        <v>0</v>
      </c>
      <c r="AI80" s="416">
        <v>0</v>
      </c>
      <c r="AJ80" s="416">
        <v>0</v>
      </c>
      <c r="AK80" s="418" t="s">
        <v>445</v>
      </c>
      <c r="AL80" s="416"/>
      <c r="AM80" s="416">
        <v>0</v>
      </c>
      <c r="AN80" s="416">
        <v>0</v>
      </c>
      <c r="AO80" s="416">
        <v>0</v>
      </c>
    </row>
    <row r="81" spans="1:41" s="414" customFormat="1" ht="9.9" customHeight="1">
      <c r="A81" s="418" t="s">
        <v>446</v>
      </c>
      <c r="B81" s="416">
        <v>1033649.726</v>
      </c>
      <c r="C81" s="416">
        <v>37102.580999999998</v>
      </c>
      <c r="D81" s="416">
        <v>1070752.307</v>
      </c>
      <c r="E81" s="416"/>
      <c r="F81" s="416">
        <v>2185306.2000000002</v>
      </c>
      <c r="G81" s="416">
        <v>27131.129000000001</v>
      </c>
      <c r="H81" s="416">
        <v>2212437.3289999999</v>
      </c>
      <c r="I81" s="416"/>
      <c r="J81" s="416">
        <v>1133392.378</v>
      </c>
      <c r="K81" s="416">
        <v>2053.0549999999998</v>
      </c>
      <c r="L81" s="416">
        <v>1135445.4339999999</v>
      </c>
      <c r="M81" s="418" t="s">
        <v>446</v>
      </c>
      <c r="N81" s="416">
        <v>615259.46600000001</v>
      </c>
      <c r="O81" s="416">
        <v>0</v>
      </c>
      <c r="P81" s="416">
        <v>615259.46600000001</v>
      </c>
      <c r="Q81" s="416"/>
      <c r="R81" s="416">
        <v>84853.543000000005</v>
      </c>
      <c r="S81" s="416">
        <v>17910.39</v>
      </c>
      <c r="T81" s="416">
        <v>102763.933</v>
      </c>
      <c r="U81" s="416"/>
      <c r="V81" s="416">
        <v>367014.25</v>
      </c>
      <c r="W81" s="416">
        <v>29440.985000000001</v>
      </c>
      <c r="X81" s="416">
        <v>396455.23499999999</v>
      </c>
      <c r="Y81" s="418" t="s">
        <v>446</v>
      </c>
      <c r="Z81" s="416">
        <v>0</v>
      </c>
      <c r="AA81" s="416">
        <v>0</v>
      </c>
      <c r="AB81" s="416">
        <v>0</v>
      </c>
      <c r="AC81" s="416"/>
      <c r="AD81" s="416">
        <v>460394.92700000003</v>
      </c>
      <c r="AE81" s="416">
        <v>529.09299999999996</v>
      </c>
      <c r="AF81" s="416">
        <v>460924.02100000001</v>
      </c>
      <c r="AG81" s="416"/>
      <c r="AH81" s="416">
        <v>80982.414000000004</v>
      </c>
      <c r="AI81" s="416">
        <v>15.65</v>
      </c>
      <c r="AJ81" s="416">
        <v>80998.063999999998</v>
      </c>
      <c r="AK81" s="418" t="s">
        <v>446</v>
      </c>
      <c r="AL81" s="416"/>
      <c r="AM81" s="416">
        <v>5960852.9039999992</v>
      </c>
      <c r="AN81" s="416">
        <v>114182.88299999999</v>
      </c>
      <c r="AO81" s="416">
        <v>6075035.7890000008</v>
      </c>
    </row>
    <row r="82" spans="1:41" s="414" customFormat="1" ht="9.9" customHeight="1">
      <c r="A82" s="418" t="s">
        <v>447</v>
      </c>
      <c r="B82" s="416">
        <v>32747.952000000001</v>
      </c>
      <c r="C82" s="416">
        <v>6088.8519999999999</v>
      </c>
      <c r="D82" s="416">
        <v>38836.803999999996</v>
      </c>
      <c r="E82" s="416"/>
      <c r="F82" s="416">
        <v>33044.862000000001</v>
      </c>
      <c r="G82" s="416">
        <v>95.593999999999994</v>
      </c>
      <c r="H82" s="416">
        <v>33140.457000000002</v>
      </c>
      <c r="I82" s="416"/>
      <c r="J82" s="416">
        <v>130818.658</v>
      </c>
      <c r="K82" s="416">
        <v>3131.2510000000002</v>
      </c>
      <c r="L82" s="416">
        <v>133949.90900000001</v>
      </c>
      <c r="M82" s="418" t="s">
        <v>447</v>
      </c>
      <c r="N82" s="416">
        <v>0</v>
      </c>
      <c r="O82" s="416">
        <v>0</v>
      </c>
      <c r="P82" s="416">
        <v>0</v>
      </c>
      <c r="Q82" s="416"/>
      <c r="R82" s="416">
        <v>8770.9419999999991</v>
      </c>
      <c r="S82" s="416">
        <v>122.749</v>
      </c>
      <c r="T82" s="416">
        <v>8893.6910000000007</v>
      </c>
      <c r="U82" s="416"/>
      <c r="V82" s="416">
        <v>89629.278000000006</v>
      </c>
      <c r="W82" s="416">
        <v>0</v>
      </c>
      <c r="X82" s="416">
        <v>89629.278000000006</v>
      </c>
      <c r="Y82" s="418" t="s">
        <v>447</v>
      </c>
      <c r="Z82" s="416">
        <v>0</v>
      </c>
      <c r="AA82" s="416">
        <v>0</v>
      </c>
      <c r="AB82" s="416">
        <v>0</v>
      </c>
      <c r="AC82" s="416"/>
      <c r="AD82" s="416">
        <v>76127.933000000005</v>
      </c>
      <c r="AE82" s="416">
        <v>420.07900000000001</v>
      </c>
      <c r="AF82" s="416">
        <v>76548.013000000006</v>
      </c>
      <c r="AG82" s="416"/>
      <c r="AH82" s="416">
        <v>0</v>
      </c>
      <c r="AI82" s="416">
        <v>0</v>
      </c>
      <c r="AJ82" s="416">
        <v>0</v>
      </c>
      <c r="AK82" s="418" t="s">
        <v>447</v>
      </c>
      <c r="AL82" s="416"/>
      <c r="AM82" s="416">
        <v>371139.62500000006</v>
      </c>
      <c r="AN82" s="416">
        <v>9858.5249999999996</v>
      </c>
      <c r="AO82" s="416">
        <v>380998.152</v>
      </c>
    </row>
    <row r="83" spans="1:41" s="414" customFormat="1" ht="9.9" customHeight="1">
      <c r="A83" s="418" t="s">
        <v>448</v>
      </c>
      <c r="B83" s="416">
        <v>160.80600000000001</v>
      </c>
      <c r="C83" s="416">
        <v>44.301000000000002</v>
      </c>
      <c r="D83" s="416">
        <v>205.108</v>
      </c>
      <c r="E83" s="416"/>
      <c r="F83" s="416">
        <v>0</v>
      </c>
      <c r="G83" s="416">
        <v>0</v>
      </c>
      <c r="H83" s="416">
        <v>0</v>
      </c>
      <c r="I83" s="416"/>
      <c r="J83" s="416">
        <v>0</v>
      </c>
      <c r="K83" s="416">
        <v>0</v>
      </c>
      <c r="L83" s="416">
        <v>0</v>
      </c>
      <c r="M83" s="418" t="s">
        <v>448</v>
      </c>
      <c r="N83" s="416">
        <v>0</v>
      </c>
      <c r="O83" s="416">
        <v>0</v>
      </c>
      <c r="P83" s="416">
        <v>0</v>
      </c>
      <c r="Q83" s="416"/>
      <c r="R83" s="416">
        <v>0</v>
      </c>
      <c r="S83" s="416">
        <v>0</v>
      </c>
      <c r="T83" s="416">
        <v>0</v>
      </c>
      <c r="U83" s="416"/>
      <c r="V83" s="416">
        <v>0</v>
      </c>
      <c r="W83" s="416">
        <v>0</v>
      </c>
      <c r="X83" s="416">
        <v>0</v>
      </c>
      <c r="Y83" s="418" t="s">
        <v>448</v>
      </c>
      <c r="Z83" s="416">
        <v>0</v>
      </c>
      <c r="AA83" s="416">
        <v>0</v>
      </c>
      <c r="AB83" s="416">
        <v>0</v>
      </c>
      <c r="AC83" s="416"/>
      <c r="AD83" s="416">
        <v>0</v>
      </c>
      <c r="AE83" s="416">
        <v>0</v>
      </c>
      <c r="AF83" s="416">
        <v>0</v>
      </c>
      <c r="AG83" s="416"/>
      <c r="AH83" s="416">
        <v>0</v>
      </c>
      <c r="AI83" s="416">
        <v>0</v>
      </c>
      <c r="AJ83" s="416">
        <v>0</v>
      </c>
      <c r="AK83" s="418" t="s">
        <v>448</v>
      </c>
      <c r="AL83" s="416"/>
      <c r="AM83" s="416" t="e">
        <v>#VALUE!</v>
      </c>
      <c r="AN83" s="416">
        <v>44.301000000000002</v>
      </c>
      <c r="AO83" s="416">
        <v>205.108</v>
      </c>
    </row>
    <row r="84" spans="1:41" s="414" customFormat="1" ht="9.9" customHeight="1">
      <c r="A84" s="419" t="s">
        <v>449</v>
      </c>
      <c r="B84" s="420">
        <v>4425.125</v>
      </c>
      <c r="C84" s="420">
        <v>76.959000000000003</v>
      </c>
      <c r="D84" s="420">
        <v>4502.085</v>
      </c>
      <c r="E84" s="420"/>
      <c r="F84" s="420">
        <v>4630.6130000000003</v>
      </c>
      <c r="G84" s="420">
        <v>282.44900000000001</v>
      </c>
      <c r="H84" s="420">
        <v>4913.0630000000001</v>
      </c>
      <c r="I84" s="420"/>
      <c r="J84" s="420">
        <v>27331.587</v>
      </c>
      <c r="K84" s="420">
        <v>20.131</v>
      </c>
      <c r="L84" s="420">
        <v>27351.718000000001</v>
      </c>
      <c r="M84" s="419" t="s">
        <v>449</v>
      </c>
      <c r="N84" s="420">
        <v>0</v>
      </c>
      <c r="O84" s="420">
        <v>0</v>
      </c>
      <c r="P84" s="420">
        <v>0</v>
      </c>
      <c r="Q84" s="420"/>
      <c r="R84" s="420">
        <v>503.334</v>
      </c>
      <c r="S84" s="420">
        <v>3.774</v>
      </c>
      <c r="T84" s="420">
        <v>507.10899999999998</v>
      </c>
      <c r="U84" s="420"/>
      <c r="V84" s="420">
        <v>18668.103999999999</v>
      </c>
      <c r="W84" s="420">
        <v>0</v>
      </c>
      <c r="X84" s="420">
        <v>18668.103999999999</v>
      </c>
      <c r="Y84" s="419" t="s">
        <v>449</v>
      </c>
      <c r="Z84" s="420">
        <v>0</v>
      </c>
      <c r="AA84" s="420">
        <v>0</v>
      </c>
      <c r="AB84" s="420">
        <v>0</v>
      </c>
      <c r="AC84" s="420"/>
      <c r="AD84" s="420">
        <v>3351.1819999999998</v>
      </c>
      <c r="AE84" s="420">
        <v>1E-3</v>
      </c>
      <c r="AF84" s="420">
        <v>3351.183</v>
      </c>
      <c r="AG84" s="420"/>
      <c r="AH84" s="420">
        <v>0</v>
      </c>
      <c r="AI84" s="420">
        <v>0</v>
      </c>
      <c r="AJ84" s="420">
        <v>0</v>
      </c>
      <c r="AK84" s="419" t="s">
        <v>449</v>
      </c>
      <c r="AL84" s="420"/>
      <c r="AM84" s="420">
        <v>58909.945</v>
      </c>
      <c r="AN84" s="420">
        <v>383.31399999999996</v>
      </c>
      <c r="AO84" s="420">
        <v>59293.261999999995</v>
      </c>
    </row>
    <row r="85" spans="1:41" s="414" customFormat="1" ht="9.9" customHeight="1">
      <c r="A85" s="419" t="s">
        <v>450</v>
      </c>
      <c r="B85" s="420">
        <v>6664.7870000000003</v>
      </c>
      <c r="C85" s="420">
        <v>187.83799999999999</v>
      </c>
      <c r="D85" s="420">
        <v>6852.625</v>
      </c>
      <c r="E85" s="420"/>
      <c r="F85" s="420">
        <v>35604.150999999998</v>
      </c>
      <c r="G85" s="420">
        <v>0</v>
      </c>
      <c r="H85" s="420">
        <v>35604.150999999998</v>
      </c>
      <c r="I85" s="420"/>
      <c r="J85" s="420">
        <v>576.64700000000005</v>
      </c>
      <c r="K85" s="420">
        <v>0.55600000000000005</v>
      </c>
      <c r="L85" s="420">
        <v>577.20299999999997</v>
      </c>
      <c r="M85" s="419" t="s">
        <v>450</v>
      </c>
      <c r="N85" s="420">
        <v>0</v>
      </c>
      <c r="O85" s="420">
        <v>0</v>
      </c>
      <c r="P85" s="420">
        <v>0</v>
      </c>
      <c r="Q85" s="420"/>
      <c r="R85" s="420">
        <v>2269.3879999999999</v>
      </c>
      <c r="S85" s="420">
        <v>132.61799999999999</v>
      </c>
      <c r="T85" s="420">
        <v>2402.0070000000001</v>
      </c>
      <c r="U85" s="420"/>
      <c r="V85" s="420">
        <v>17575.512999999999</v>
      </c>
      <c r="W85" s="420">
        <v>0</v>
      </c>
      <c r="X85" s="420">
        <v>17575.512999999999</v>
      </c>
      <c r="Y85" s="419" t="s">
        <v>450</v>
      </c>
      <c r="Z85" s="420">
        <v>0</v>
      </c>
      <c r="AA85" s="420">
        <v>0</v>
      </c>
      <c r="AB85" s="420">
        <v>0</v>
      </c>
      <c r="AC85" s="420"/>
      <c r="AD85" s="420">
        <v>662.86300000000006</v>
      </c>
      <c r="AE85" s="420">
        <v>122.38800000000001</v>
      </c>
      <c r="AF85" s="420">
        <v>785.25099999999998</v>
      </c>
      <c r="AG85" s="420"/>
      <c r="AH85" s="420">
        <v>0</v>
      </c>
      <c r="AI85" s="420">
        <v>0</v>
      </c>
      <c r="AJ85" s="420">
        <v>0</v>
      </c>
      <c r="AK85" s="419" t="s">
        <v>450</v>
      </c>
      <c r="AL85" s="420"/>
      <c r="AM85" s="420">
        <v>63353.348999999987</v>
      </c>
      <c r="AN85" s="420">
        <v>443.4</v>
      </c>
      <c r="AO85" s="420">
        <v>63796.749999999993</v>
      </c>
    </row>
    <row r="86" spans="1:41" s="414" customFormat="1" ht="9.9" customHeight="1">
      <c r="A86" s="418" t="s">
        <v>451</v>
      </c>
      <c r="B86" s="416">
        <v>6664.7870000000003</v>
      </c>
      <c r="C86" s="416">
        <v>187.83799999999999</v>
      </c>
      <c r="D86" s="416">
        <v>6852.625</v>
      </c>
      <c r="E86" s="416"/>
      <c r="F86" s="416">
        <v>35604.150999999998</v>
      </c>
      <c r="G86" s="416">
        <v>0</v>
      </c>
      <c r="H86" s="416">
        <v>35604.150999999998</v>
      </c>
      <c r="I86" s="416"/>
      <c r="J86" s="416">
        <v>576.64700000000005</v>
      </c>
      <c r="K86" s="416">
        <v>0.55600000000000005</v>
      </c>
      <c r="L86" s="416">
        <v>577.20299999999997</v>
      </c>
      <c r="M86" s="418" t="s">
        <v>451</v>
      </c>
      <c r="N86" s="416">
        <v>0</v>
      </c>
      <c r="O86" s="416">
        <v>0</v>
      </c>
      <c r="P86" s="416">
        <v>0</v>
      </c>
      <c r="Q86" s="416"/>
      <c r="R86" s="416">
        <v>2269.3879999999999</v>
      </c>
      <c r="S86" s="416">
        <v>132.61799999999999</v>
      </c>
      <c r="T86" s="416">
        <v>2402.0070000000001</v>
      </c>
      <c r="U86" s="416"/>
      <c r="V86" s="416">
        <v>17575.512999999999</v>
      </c>
      <c r="W86" s="416">
        <v>0</v>
      </c>
      <c r="X86" s="416">
        <v>17575.512999999999</v>
      </c>
      <c r="Y86" s="418" t="s">
        <v>451</v>
      </c>
      <c r="Z86" s="416">
        <v>0</v>
      </c>
      <c r="AA86" s="416">
        <v>0</v>
      </c>
      <c r="AB86" s="416">
        <v>0</v>
      </c>
      <c r="AC86" s="416"/>
      <c r="AD86" s="416">
        <v>662.86300000000006</v>
      </c>
      <c r="AE86" s="416">
        <v>122.38800000000001</v>
      </c>
      <c r="AF86" s="416">
        <v>785.25099999999998</v>
      </c>
      <c r="AG86" s="416"/>
      <c r="AH86" s="416">
        <v>0</v>
      </c>
      <c r="AI86" s="416">
        <v>0</v>
      </c>
      <c r="AJ86" s="416">
        <v>0</v>
      </c>
      <c r="AK86" s="418" t="s">
        <v>451</v>
      </c>
      <c r="AL86" s="416"/>
      <c r="AM86" s="416">
        <v>63353.348999999987</v>
      </c>
      <c r="AN86" s="416">
        <v>443.4</v>
      </c>
      <c r="AO86" s="416">
        <v>63796.749999999993</v>
      </c>
    </row>
    <row r="87" spans="1:41" s="414" customFormat="1" ht="9.9" customHeight="1">
      <c r="A87" s="418" t="s">
        <v>452</v>
      </c>
      <c r="B87" s="416">
        <v>0</v>
      </c>
      <c r="C87" s="416">
        <v>0</v>
      </c>
      <c r="D87" s="416">
        <v>0</v>
      </c>
      <c r="E87" s="416"/>
      <c r="F87" s="416">
        <v>0</v>
      </c>
      <c r="G87" s="416">
        <v>0</v>
      </c>
      <c r="H87" s="416">
        <v>0</v>
      </c>
      <c r="I87" s="416"/>
      <c r="J87" s="416">
        <v>0</v>
      </c>
      <c r="K87" s="416">
        <v>0</v>
      </c>
      <c r="L87" s="416">
        <v>0</v>
      </c>
      <c r="M87" s="418" t="s">
        <v>452</v>
      </c>
      <c r="N87" s="416">
        <v>0</v>
      </c>
      <c r="O87" s="416">
        <v>0</v>
      </c>
      <c r="P87" s="416">
        <v>0</v>
      </c>
      <c r="Q87" s="416"/>
      <c r="R87" s="416">
        <v>0</v>
      </c>
      <c r="S87" s="416">
        <v>0</v>
      </c>
      <c r="T87" s="416">
        <v>0</v>
      </c>
      <c r="U87" s="416"/>
      <c r="V87" s="416">
        <v>0</v>
      </c>
      <c r="W87" s="416">
        <v>0</v>
      </c>
      <c r="X87" s="416">
        <v>0</v>
      </c>
      <c r="Y87" s="418" t="s">
        <v>452</v>
      </c>
      <c r="Z87" s="416">
        <v>0</v>
      </c>
      <c r="AA87" s="416">
        <v>0</v>
      </c>
      <c r="AB87" s="416">
        <v>0</v>
      </c>
      <c r="AC87" s="416"/>
      <c r="AD87" s="416">
        <v>0</v>
      </c>
      <c r="AE87" s="416">
        <v>0</v>
      </c>
      <c r="AF87" s="416">
        <v>0</v>
      </c>
      <c r="AG87" s="416"/>
      <c r="AH87" s="416">
        <v>0</v>
      </c>
      <c r="AI87" s="416">
        <v>0</v>
      </c>
      <c r="AJ87" s="416">
        <v>0</v>
      </c>
      <c r="AK87" s="418" t="s">
        <v>452</v>
      </c>
      <c r="AL87" s="416"/>
      <c r="AM87" s="416">
        <v>0</v>
      </c>
      <c r="AN87" s="416">
        <v>0</v>
      </c>
      <c r="AO87" s="416">
        <v>0</v>
      </c>
    </row>
    <row r="88" spans="1:41" s="25" customFormat="1" ht="5.0999999999999996" customHeight="1">
      <c r="A88" s="418"/>
      <c r="B88" s="416"/>
      <c r="C88" s="416"/>
      <c r="D88" s="416"/>
      <c r="E88" s="416"/>
      <c r="F88" s="416"/>
      <c r="G88" s="416"/>
      <c r="H88" s="416"/>
      <c r="I88" s="416"/>
      <c r="J88" s="416">
        <v>0</v>
      </c>
      <c r="K88" s="416">
        <v>0</v>
      </c>
      <c r="L88" s="416">
        <v>0</v>
      </c>
      <c r="M88" s="418"/>
      <c r="N88" s="416"/>
      <c r="O88" s="416"/>
      <c r="P88" s="416"/>
      <c r="Q88" s="416"/>
      <c r="R88" s="416"/>
      <c r="S88" s="416"/>
      <c r="T88" s="416"/>
      <c r="U88" s="416"/>
      <c r="V88" s="416">
        <v>0</v>
      </c>
      <c r="W88" s="416">
        <v>0</v>
      </c>
      <c r="X88" s="416">
        <v>0</v>
      </c>
      <c r="Y88" s="418"/>
      <c r="Z88" s="416"/>
      <c r="AA88" s="416"/>
      <c r="AB88" s="416"/>
      <c r="AC88" s="416"/>
      <c r="AD88" s="416"/>
      <c r="AE88" s="416"/>
      <c r="AF88" s="416"/>
      <c r="AG88" s="416"/>
      <c r="AH88" s="416"/>
      <c r="AI88" s="416"/>
      <c r="AJ88" s="416"/>
      <c r="AK88" s="418"/>
      <c r="AL88" s="416"/>
      <c r="AM88" s="416"/>
      <c r="AN88" s="416"/>
      <c r="AO88" s="416"/>
    </row>
    <row r="89" spans="1:41" s="414" customFormat="1" ht="9.9" customHeight="1">
      <c r="A89" s="461" t="s">
        <v>453</v>
      </c>
      <c r="B89" s="413">
        <v>0.13400000000000001</v>
      </c>
      <c r="C89" s="413">
        <v>0</v>
      </c>
      <c r="D89" s="413">
        <v>0.13400000000000001</v>
      </c>
      <c r="E89" s="413"/>
      <c r="F89" s="413">
        <v>5.6660000000000004</v>
      </c>
      <c r="G89" s="413">
        <v>2.3E-2</v>
      </c>
      <c r="H89" s="413">
        <v>5.69</v>
      </c>
      <c r="I89" s="413"/>
      <c r="J89" s="413">
        <v>49868.597999999998</v>
      </c>
      <c r="K89" s="413">
        <v>0</v>
      </c>
      <c r="L89" s="413">
        <v>49868.597999999998</v>
      </c>
      <c r="M89" s="461" t="s">
        <v>453</v>
      </c>
      <c r="N89" s="413">
        <v>3780</v>
      </c>
      <c r="O89" s="413">
        <v>0</v>
      </c>
      <c r="P89" s="413">
        <v>3780</v>
      </c>
      <c r="Q89" s="413"/>
      <c r="R89" s="413">
        <v>0</v>
      </c>
      <c r="S89" s="413">
        <v>0</v>
      </c>
      <c r="T89" s="413">
        <v>0</v>
      </c>
      <c r="U89" s="413"/>
      <c r="V89" s="413">
        <v>0</v>
      </c>
      <c r="W89" s="413">
        <v>0</v>
      </c>
      <c r="X89" s="413">
        <v>0</v>
      </c>
      <c r="Y89" s="461" t="s">
        <v>453</v>
      </c>
      <c r="Z89" s="413">
        <v>0</v>
      </c>
      <c r="AA89" s="413">
        <v>0</v>
      </c>
      <c r="AB89" s="413">
        <v>0</v>
      </c>
      <c r="AC89" s="413"/>
      <c r="AD89" s="413">
        <v>0</v>
      </c>
      <c r="AE89" s="413">
        <v>0</v>
      </c>
      <c r="AF89" s="413">
        <v>0</v>
      </c>
      <c r="AG89" s="413"/>
      <c r="AH89" s="413">
        <v>7500</v>
      </c>
      <c r="AI89" s="413">
        <v>0</v>
      </c>
      <c r="AJ89" s="413">
        <v>7500</v>
      </c>
      <c r="AK89" s="461" t="s">
        <v>453</v>
      </c>
      <c r="AL89" s="413"/>
      <c r="AM89" s="413">
        <v>61154.398000000001</v>
      </c>
      <c r="AN89" s="413">
        <v>2.3E-2</v>
      </c>
      <c r="AO89" s="413">
        <v>61154.421999999999</v>
      </c>
    </row>
    <row r="90" spans="1:41" s="414" customFormat="1" ht="9.9" customHeight="1">
      <c r="A90" s="418" t="s">
        <v>454</v>
      </c>
      <c r="B90" s="416">
        <v>0.13400000000000001</v>
      </c>
      <c r="C90" s="416">
        <v>0</v>
      </c>
      <c r="D90" s="416">
        <v>0.13400000000000001</v>
      </c>
      <c r="E90" s="416"/>
      <c r="F90" s="416">
        <v>0</v>
      </c>
      <c r="G90" s="416">
        <v>0</v>
      </c>
      <c r="H90" s="416">
        <v>0</v>
      </c>
      <c r="I90" s="416"/>
      <c r="J90" s="416">
        <v>0</v>
      </c>
      <c r="K90" s="416">
        <v>0</v>
      </c>
      <c r="L90" s="416">
        <v>0</v>
      </c>
      <c r="M90" s="418" t="s">
        <v>454</v>
      </c>
      <c r="N90" s="416">
        <v>0</v>
      </c>
      <c r="O90" s="416">
        <v>0</v>
      </c>
      <c r="P90" s="416">
        <v>0</v>
      </c>
      <c r="Q90" s="416"/>
      <c r="R90" s="416">
        <v>0</v>
      </c>
      <c r="S90" s="416">
        <v>0</v>
      </c>
      <c r="T90" s="416">
        <v>0</v>
      </c>
      <c r="U90" s="416"/>
      <c r="V90" s="416">
        <v>0</v>
      </c>
      <c r="W90" s="416">
        <v>0</v>
      </c>
      <c r="X90" s="416">
        <v>0</v>
      </c>
      <c r="Y90" s="418" t="s">
        <v>454</v>
      </c>
      <c r="Z90" s="416">
        <v>0</v>
      </c>
      <c r="AA90" s="416">
        <v>0</v>
      </c>
      <c r="AB90" s="416">
        <v>0</v>
      </c>
      <c r="AC90" s="416"/>
      <c r="AD90" s="416">
        <v>0</v>
      </c>
      <c r="AE90" s="416">
        <v>0</v>
      </c>
      <c r="AF90" s="416">
        <v>0</v>
      </c>
      <c r="AG90" s="416"/>
      <c r="AH90" s="416">
        <v>0</v>
      </c>
      <c r="AI90" s="416">
        <v>0</v>
      </c>
      <c r="AJ90" s="416">
        <v>0</v>
      </c>
      <c r="AK90" s="418" t="s">
        <v>454</v>
      </c>
      <c r="AL90" s="416"/>
      <c r="AM90" s="416">
        <v>0.13400000000000001</v>
      </c>
      <c r="AN90" s="416">
        <v>0</v>
      </c>
      <c r="AO90" s="416">
        <v>0.13400000000000001</v>
      </c>
    </row>
    <row r="91" spans="1:41" s="414" customFormat="1" ht="9.9" customHeight="1">
      <c r="A91" s="418" t="s">
        <v>455</v>
      </c>
      <c r="B91" s="416">
        <v>0</v>
      </c>
      <c r="C91" s="416">
        <v>0</v>
      </c>
      <c r="D91" s="416">
        <v>0</v>
      </c>
      <c r="E91" s="416"/>
      <c r="F91" s="416">
        <v>5.6660000000000004</v>
      </c>
      <c r="G91" s="416">
        <v>2.3E-2</v>
      </c>
      <c r="H91" s="416">
        <v>5.69</v>
      </c>
      <c r="I91" s="416"/>
      <c r="J91" s="416">
        <v>2.7549999999999999</v>
      </c>
      <c r="K91" s="416">
        <v>0</v>
      </c>
      <c r="L91" s="416">
        <v>2.7549999999999999</v>
      </c>
      <c r="M91" s="418" t="s">
        <v>455</v>
      </c>
      <c r="N91" s="416">
        <v>0</v>
      </c>
      <c r="O91" s="416">
        <v>0</v>
      </c>
      <c r="P91" s="416">
        <v>0</v>
      </c>
      <c r="Q91" s="416"/>
      <c r="R91" s="416">
        <v>0</v>
      </c>
      <c r="S91" s="416">
        <v>0</v>
      </c>
      <c r="T91" s="416">
        <v>0</v>
      </c>
      <c r="U91" s="416"/>
      <c r="V91" s="416">
        <v>0</v>
      </c>
      <c r="W91" s="416">
        <v>0</v>
      </c>
      <c r="X91" s="416">
        <v>0</v>
      </c>
      <c r="Y91" s="418" t="s">
        <v>455</v>
      </c>
      <c r="Z91" s="416">
        <v>0</v>
      </c>
      <c r="AA91" s="416">
        <v>0</v>
      </c>
      <c r="AB91" s="416">
        <v>0</v>
      </c>
      <c r="AC91" s="416"/>
      <c r="AD91" s="416">
        <v>0</v>
      </c>
      <c r="AE91" s="416">
        <v>0</v>
      </c>
      <c r="AF91" s="416">
        <v>0</v>
      </c>
      <c r="AG91" s="416"/>
      <c r="AH91" s="416">
        <v>0</v>
      </c>
      <c r="AI91" s="416">
        <v>0</v>
      </c>
      <c r="AJ91" s="416">
        <v>0</v>
      </c>
      <c r="AK91" s="418" t="s">
        <v>455</v>
      </c>
      <c r="AL91" s="416"/>
      <c r="AM91" s="416">
        <v>8.4209999999999994</v>
      </c>
      <c r="AN91" s="416">
        <v>2.3E-2</v>
      </c>
      <c r="AO91" s="416">
        <v>8.4450000000000003</v>
      </c>
    </row>
    <row r="92" spans="1:41" s="414" customFormat="1" ht="9.9" customHeight="1">
      <c r="A92" s="418" t="s">
        <v>456</v>
      </c>
      <c r="B92" s="416">
        <v>0</v>
      </c>
      <c r="C92" s="416">
        <v>0</v>
      </c>
      <c r="D92" s="416">
        <v>0</v>
      </c>
      <c r="E92" s="416"/>
      <c r="F92" s="416">
        <v>0</v>
      </c>
      <c r="G92" s="416">
        <v>0</v>
      </c>
      <c r="H92" s="416">
        <v>0</v>
      </c>
      <c r="I92" s="416"/>
      <c r="J92" s="416">
        <v>49865.843000000001</v>
      </c>
      <c r="K92" s="416">
        <v>0</v>
      </c>
      <c r="L92" s="416">
        <v>49865.843000000001</v>
      </c>
      <c r="M92" s="418" t="s">
        <v>456</v>
      </c>
      <c r="N92" s="416">
        <v>3780</v>
      </c>
      <c r="O92" s="416">
        <v>0</v>
      </c>
      <c r="P92" s="416">
        <v>3780</v>
      </c>
      <c r="Q92" s="416"/>
      <c r="R92" s="416">
        <v>0</v>
      </c>
      <c r="S92" s="416">
        <v>0</v>
      </c>
      <c r="T92" s="416">
        <v>0</v>
      </c>
      <c r="U92" s="416"/>
      <c r="V92" s="416">
        <v>0</v>
      </c>
      <c r="W92" s="416">
        <v>0</v>
      </c>
      <c r="X92" s="416">
        <v>0</v>
      </c>
      <c r="Y92" s="418" t="s">
        <v>456</v>
      </c>
      <c r="Z92" s="416">
        <v>0</v>
      </c>
      <c r="AA92" s="416">
        <v>0</v>
      </c>
      <c r="AB92" s="416">
        <v>0</v>
      </c>
      <c r="AC92" s="416"/>
      <c r="AD92" s="416">
        <v>0</v>
      </c>
      <c r="AE92" s="416">
        <v>0</v>
      </c>
      <c r="AF92" s="416">
        <v>0</v>
      </c>
      <c r="AG92" s="416"/>
      <c r="AH92" s="416">
        <v>7500</v>
      </c>
      <c r="AI92" s="416">
        <v>0</v>
      </c>
      <c r="AJ92" s="416">
        <v>7500</v>
      </c>
      <c r="AK92" s="418" t="s">
        <v>456</v>
      </c>
      <c r="AL92" s="416"/>
      <c r="AM92" s="416">
        <v>61145.843000000001</v>
      </c>
      <c r="AN92" s="416">
        <v>0</v>
      </c>
      <c r="AO92" s="416">
        <v>61145.843000000001</v>
      </c>
    </row>
    <row r="93" spans="1:41" s="25" customFormat="1" ht="5.0999999999999996" customHeight="1">
      <c r="A93" s="418"/>
      <c r="B93" s="416"/>
      <c r="C93" s="416"/>
      <c r="D93" s="416"/>
      <c r="E93" s="416"/>
      <c r="F93" s="416"/>
      <c r="G93" s="416"/>
      <c r="H93" s="416"/>
      <c r="I93" s="416"/>
      <c r="J93" s="416">
        <v>0</v>
      </c>
      <c r="K93" s="416">
        <v>0</v>
      </c>
      <c r="L93" s="416">
        <v>0</v>
      </c>
      <c r="M93" s="418"/>
      <c r="N93" s="416"/>
      <c r="O93" s="416"/>
      <c r="P93" s="416"/>
      <c r="Q93" s="416"/>
      <c r="R93" s="416"/>
      <c r="S93" s="416"/>
      <c r="T93" s="416"/>
      <c r="U93" s="416"/>
      <c r="V93" s="416">
        <v>0</v>
      </c>
      <c r="W93" s="416">
        <v>0</v>
      </c>
      <c r="X93" s="416">
        <v>0</v>
      </c>
      <c r="Y93" s="418"/>
      <c r="Z93" s="416"/>
      <c r="AA93" s="416"/>
      <c r="AB93" s="416"/>
      <c r="AC93" s="416"/>
      <c r="AD93" s="416"/>
      <c r="AE93" s="416"/>
      <c r="AF93" s="416"/>
      <c r="AG93" s="416"/>
      <c r="AH93" s="416"/>
      <c r="AI93" s="416"/>
      <c r="AJ93" s="416"/>
      <c r="AK93" s="418"/>
      <c r="AL93" s="416"/>
      <c r="AM93" s="416"/>
      <c r="AN93" s="416"/>
      <c r="AO93" s="416"/>
    </row>
    <row r="94" spans="1:41" s="414" customFormat="1" ht="9.9" customHeight="1">
      <c r="A94" s="419" t="s">
        <v>403</v>
      </c>
      <c r="B94" s="420">
        <v>0</v>
      </c>
      <c r="C94" s="420">
        <v>0</v>
      </c>
      <c r="D94" s="420">
        <v>0</v>
      </c>
      <c r="E94" s="420"/>
      <c r="F94" s="420">
        <v>0</v>
      </c>
      <c r="G94" s="420">
        <v>0</v>
      </c>
      <c r="H94" s="420">
        <v>0</v>
      </c>
      <c r="I94" s="420"/>
      <c r="J94" s="420">
        <v>0</v>
      </c>
      <c r="K94" s="420">
        <v>0</v>
      </c>
      <c r="L94" s="420">
        <v>0</v>
      </c>
      <c r="M94" s="419" t="s">
        <v>403</v>
      </c>
      <c r="N94" s="420">
        <v>0</v>
      </c>
      <c r="O94" s="420">
        <v>0</v>
      </c>
      <c r="P94" s="420">
        <v>0</v>
      </c>
      <c r="Q94" s="420"/>
      <c r="R94" s="420">
        <v>0</v>
      </c>
      <c r="S94" s="420">
        <v>0</v>
      </c>
      <c r="T94" s="420">
        <v>0</v>
      </c>
      <c r="U94" s="420"/>
      <c r="V94" s="420">
        <v>0</v>
      </c>
      <c r="W94" s="420">
        <v>0</v>
      </c>
      <c r="X94" s="420">
        <v>0</v>
      </c>
      <c r="Y94" s="419" t="s">
        <v>403</v>
      </c>
      <c r="Z94" s="420">
        <v>0</v>
      </c>
      <c r="AA94" s="420">
        <v>0</v>
      </c>
      <c r="AB94" s="420">
        <v>0</v>
      </c>
      <c r="AC94" s="420"/>
      <c r="AD94" s="420">
        <v>0</v>
      </c>
      <c r="AE94" s="420">
        <v>0</v>
      </c>
      <c r="AF94" s="420">
        <v>0</v>
      </c>
      <c r="AG94" s="420"/>
      <c r="AH94" s="420">
        <v>0</v>
      </c>
      <c r="AI94" s="420">
        <v>0</v>
      </c>
      <c r="AJ94" s="420">
        <v>0</v>
      </c>
      <c r="AK94" s="419" t="s">
        <v>403</v>
      </c>
      <c r="AL94" s="420"/>
      <c r="AM94" s="420">
        <v>0</v>
      </c>
      <c r="AN94" s="420">
        <v>0</v>
      </c>
      <c r="AO94" s="420">
        <v>0</v>
      </c>
    </row>
    <row r="95" spans="1:41" s="25" customFormat="1" ht="5.0999999999999996" customHeight="1">
      <c r="A95" s="419"/>
      <c r="B95" s="420"/>
      <c r="C95" s="420"/>
      <c r="D95" s="420"/>
      <c r="E95" s="420"/>
      <c r="F95" s="420"/>
      <c r="G95" s="420"/>
      <c r="H95" s="420"/>
      <c r="I95" s="420"/>
      <c r="J95" s="420">
        <v>0</v>
      </c>
      <c r="K95" s="420">
        <v>0</v>
      </c>
      <c r="L95" s="420">
        <v>0</v>
      </c>
      <c r="M95" s="419"/>
      <c r="N95" s="420"/>
      <c r="O95" s="420"/>
      <c r="P95" s="420"/>
      <c r="Q95" s="420"/>
      <c r="R95" s="420"/>
      <c r="S95" s="420"/>
      <c r="T95" s="420"/>
      <c r="U95" s="420"/>
      <c r="V95" s="420">
        <v>0</v>
      </c>
      <c r="W95" s="420">
        <v>0</v>
      </c>
      <c r="X95" s="420">
        <v>0</v>
      </c>
      <c r="Y95" s="419"/>
      <c r="Z95" s="420"/>
      <c r="AA95" s="420"/>
      <c r="AB95" s="420"/>
      <c r="AC95" s="420"/>
      <c r="AD95" s="420"/>
      <c r="AE95" s="420"/>
      <c r="AF95" s="420"/>
      <c r="AG95" s="420"/>
      <c r="AH95" s="420"/>
      <c r="AI95" s="420"/>
      <c r="AJ95" s="420"/>
      <c r="AK95" s="419"/>
      <c r="AL95" s="420"/>
      <c r="AM95" s="420"/>
      <c r="AN95" s="420"/>
      <c r="AO95" s="420"/>
    </row>
    <row r="96" spans="1:41" s="414" customFormat="1" ht="9.9" customHeight="1">
      <c r="A96" s="412" t="s">
        <v>457</v>
      </c>
      <c r="B96" s="413">
        <v>198833.80799999999</v>
      </c>
      <c r="C96" s="413">
        <v>131.851</v>
      </c>
      <c r="D96" s="413">
        <v>198965.66</v>
      </c>
      <c r="E96" s="413"/>
      <c r="F96" s="413">
        <v>595289.77399999998</v>
      </c>
      <c r="G96" s="413">
        <v>0</v>
      </c>
      <c r="H96" s="413">
        <v>595289.77399999998</v>
      </c>
      <c r="I96" s="413"/>
      <c r="J96" s="413">
        <v>308848.283</v>
      </c>
      <c r="K96" s="413">
        <v>0</v>
      </c>
      <c r="L96" s="413">
        <v>308848.283</v>
      </c>
      <c r="M96" s="412" t="s">
        <v>457</v>
      </c>
      <c r="N96" s="413">
        <v>311191.005</v>
      </c>
      <c r="O96" s="413">
        <v>16.989999999999998</v>
      </c>
      <c r="P96" s="413">
        <v>311207.99599999998</v>
      </c>
      <c r="Q96" s="413"/>
      <c r="R96" s="413">
        <v>0</v>
      </c>
      <c r="S96" s="413">
        <v>0</v>
      </c>
      <c r="T96" s="413">
        <v>0</v>
      </c>
      <c r="U96" s="413"/>
      <c r="V96" s="413">
        <v>125000</v>
      </c>
      <c r="W96" s="413">
        <v>0</v>
      </c>
      <c r="X96" s="413">
        <v>125000</v>
      </c>
      <c r="Y96" s="412" t="s">
        <v>457</v>
      </c>
      <c r="Z96" s="413">
        <v>774214.29500000004</v>
      </c>
      <c r="AA96" s="413">
        <v>343578.61</v>
      </c>
      <c r="AB96" s="413">
        <v>1117792.905</v>
      </c>
      <c r="AC96" s="413"/>
      <c r="AD96" s="413">
        <v>28751.9</v>
      </c>
      <c r="AE96" s="413">
        <v>1610.24</v>
      </c>
      <c r="AF96" s="413">
        <v>30362.14</v>
      </c>
      <c r="AG96" s="413"/>
      <c r="AH96" s="413">
        <v>157500</v>
      </c>
      <c r="AI96" s="413">
        <v>0</v>
      </c>
      <c r="AJ96" s="413">
        <v>157500</v>
      </c>
      <c r="AK96" s="412" t="s">
        <v>457</v>
      </c>
      <c r="AL96" s="413"/>
      <c r="AM96" s="413">
        <v>2499629.0649999999</v>
      </c>
      <c r="AN96" s="413">
        <v>345337.69099999999</v>
      </c>
      <c r="AO96" s="413">
        <v>2844966.7579999999</v>
      </c>
    </row>
    <row r="97" spans="1:41" s="414" customFormat="1" ht="9.9" customHeight="1">
      <c r="A97" s="418" t="s">
        <v>458</v>
      </c>
      <c r="B97" s="416">
        <v>198833.80799999999</v>
      </c>
      <c r="C97" s="416">
        <v>131.851</v>
      </c>
      <c r="D97" s="416">
        <v>198965.66</v>
      </c>
      <c r="E97" s="416"/>
      <c r="F97" s="416">
        <v>595289.77399999998</v>
      </c>
      <c r="G97" s="416">
        <v>0</v>
      </c>
      <c r="H97" s="416">
        <v>595289.77399999998</v>
      </c>
      <c r="I97" s="416"/>
      <c r="J97" s="416">
        <v>289500</v>
      </c>
      <c r="K97" s="416">
        <v>0</v>
      </c>
      <c r="L97" s="416">
        <v>289500</v>
      </c>
      <c r="M97" s="418" t="s">
        <v>458</v>
      </c>
      <c r="N97" s="416">
        <v>311191.005</v>
      </c>
      <c r="O97" s="416">
        <v>16.989999999999998</v>
      </c>
      <c r="P97" s="416">
        <v>311207.99599999998</v>
      </c>
      <c r="Q97" s="416"/>
      <c r="R97" s="416">
        <v>0</v>
      </c>
      <c r="S97" s="416">
        <v>0</v>
      </c>
      <c r="T97" s="416">
        <v>0</v>
      </c>
      <c r="U97" s="416"/>
      <c r="V97" s="416">
        <v>125000</v>
      </c>
      <c r="W97" s="416">
        <v>0</v>
      </c>
      <c r="X97" s="416">
        <v>125000</v>
      </c>
      <c r="Y97" s="418" t="s">
        <v>458</v>
      </c>
      <c r="Z97" s="416">
        <v>385238.41800000001</v>
      </c>
      <c r="AA97" s="416">
        <v>16393.231</v>
      </c>
      <c r="AB97" s="416">
        <v>401631.64899999998</v>
      </c>
      <c r="AC97" s="416"/>
      <c r="AD97" s="416">
        <v>0</v>
      </c>
      <c r="AE97" s="416">
        <v>1610.24</v>
      </c>
      <c r="AF97" s="416">
        <v>1610.24</v>
      </c>
      <c r="AG97" s="416"/>
      <c r="AH97" s="416">
        <v>157500</v>
      </c>
      <c r="AI97" s="416">
        <v>0</v>
      </c>
      <c r="AJ97" s="416">
        <v>157500</v>
      </c>
      <c r="AK97" s="418" t="s">
        <v>458</v>
      </c>
      <c r="AL97" s="416"/>
      <c r="AM97" s="416">
        <v>2062553.0049999999</v>
      </c>
      <c r="AN97" s="416">
        <v>18152.312000000002</v>
      </c>
      <c r="AO97" s="416">
        <v>2080705.3189999999</v>
      </c>
    </row>
    <row r="98" spans="1:41" s="414" customFormat="1" ht="9.9" customHeight="1">
      <c r="A98" s="418" t="s">
        <v>459</v>
      </c>
      <c r="B98" s="416">
        <v>0</v>
      </c>
      <c r="C98" s="416">
        <v>0</v>
      </c>
      <c r="D98" s="416">
        <v>0</v>
      </c>
      <c r="E98" s="416"/>
      <c r="F98" s="416">
        <v>0</v>
      </c>
      <c r="G98" s="416">
        <v>0</v>
      </c>
      <c r="H98" s="416">
        <v>0</v>
      </c>
      <c r="I98" s="416"/>
      <c r="J98" s="416">
        <v>19348.282999999999</v>
      </c>
      <c r="K98" s="416">
        <v>0</v>
      </c>
      <c r="L98" s="416">
        <v>19348.282999999999</v>
      </c>
      <c r="M98" s="418" t="s">
        <v>459</v>
      </c>
      <c r="N98" s="416">
        <v>0</v>
      </c>
      <c r="O98" s="416">
        <v>0</v>
      </c>
      <c r="P98" s="416">
        <v>0</v>
      </c>
      <c r="Q98" s="416"/>
      <c r="R98" s="416">
        <v>0</v>
      </c>
      <c r="S98" s="416">
        <v>0</v>
      </c>
      <c r="T98" s="416">
        <v>0</v>
      </c>
      <c r="U98" s="416"/>
      <c r="V98" s="416">
        <v>0</v>
      </c>
      <c r="W98" s="416">
        <v>0</v>
      </c>
      <c r="X98" s="416">
        <v>0</v>
      </c>
      <c r="Y98" s="418" t="s">
        <v>459</v>
      </c>
      <c r="Z98" s="416">
        <v>388975.87599999999</v>
      </c>
      <c r="AA98" s="416">
        <v>327185.37900000002</v>
      </c>
      <c r="AB98" s="416">
        <v>716161.255</v>
      </c>
      <c r="AC98" s="416"/>
      <c r="AD98" s="416">
        <v>28751.9</v>
      </c>
      <c r="AE98" s="416">
        <v>0</v>
      </c>
      <c r="AF98" s="416">
        <v>28751.9</v>
      </c>
      <c r="AG98" s="416"/>
      <c r="AH98" s="416">
        <v>0</v>
      </c>
      <c r="AI98" s="416">
        <v>0</v>
      </c>
      <c r="AJ98" s="416">
        <v>0</v>
      </c>
      <c r="AK98" s="418" t="s">
        <v>459</v>
      </c>
      <c r="AL98" s="416"/>
      <c r="AM98" s="416">
        <v>437076.05900000001</v>
      </c>
      <c r="AN98" s="416">
        <v>327185.37900000002</v>
      </c>
      <c r="AO98" s="416">
        <v>764261.43800000008</v>
      </c>
    </row>
    <row r="99" spans="1:41" s="25" customFormat="1" ht="5.0999999999999996" customHeight="1">
      <c r="A99" s="418"/>
      <c r="B99" s="416"/>
      <c r="C99" s="416"/>
      <c r="D99" s="416"/>
      <c r="E99" s="416"/>
      <c r="F99" s="416"/>
      <c r="G99" s="416"/>
      <c r="H99" s="416"/>
      <c r="I99" s="416"/>
      <c r="J99" s="416">
        <v>0</v>
      </c>
      <c r="K99" s="416">
        <v>0</v>
      </c>
      <c r="L99" s="416">
        <v>0</v>
      </c>
      <c r="M99" s="418"/>
      <c r="N99" s="416"/>
      <c r="O99" s="416"/>
      <c r="P99" s="416"/>
      <c r="Q99" s="416"/>
      <c r="R99" s="416"/>
      <c r="S99" s="416"/>
      <c r="T99" s="416"/>
      <c r="U99" s="416"/>
      <c r="V99" s="416">
        <v>0</v>
      </c>
      <c r="W99" s="416">
        <v>0</v>
      </c>
      <c r="X99" s="416">
        <v>0</v>
      </c>
      <c r="Y99" s="418"/>
      <c r="Z99" s="416"/>
      <c r="AA99" s="416"/>
      <c r="AB99" s="416"/>
      <c r="AC99" s="416"/>
      <c r="AD99" s="416"/>
      <c r="AE99" s="416"/>
      <c r="AF99" s="416"/>
      <c r="AG99" s="416"/>
      <c r="AH99" s="416"/>
      <c r="AI99" s="416"/>
      <c r="AJ99" s="416"/>
      <c r="AK99" s="418"/>
      <c r="AL99" s="416"/>
      <c r="AM99" s="416"/>
      <c r="AN99" s="416"/>
      <c r="AO99" s="416"/>
    </row>
    <row r="100" spans="1:41" s="414" customFormat="1" ht="9.9" customHeight="1">
      <c r="A100" s="412" t="s">
        <v>460</v>
      </c>
      <c r="B100" s="413">
        <v>328952.51699999999</v>
      </c>
      <c r="C100" s="413">
        <v>0</v>
      </c>
      <c r="D100" s="413">
        <v>328952.51699999999</v>
      </c>
      <c r="E100" s="413"/>
      <c r="F100" s="413">
        <v>376052.43900000001</v>
      </c>
      <c r="G100" s="413">
        <v>0</v>
      </c>
      <c r="H100" s="413">
        <v>376052.43900000001</v>
      </c>
      <c r="I100" s="413"/>
      <c r="J100" s="413">
        <v>193806.443</v>
      </c>
      <c r="K100" s="413">
        <v>0</v>
      </c>
      <c r="L100" s="413">
        <v>193806.443</v>
      </c>
      <c r="M100" s="412" t="s">
        <v>460</v>
      </c>
      <c r="N100" s="413">
        <v>182145.04199999999</v>
      </c>
      <c r="O100" s="413">
        <v>0</v>
      </c>
      <c r="P100" s="413">
        <v>182145.04199999999</v>
      </c>
      <c r="Q100" s="413"/>
      <c r="R100" s="413">
        <v>0</v>
      </c>
      <c r="S100" s="413">
        <v>0</v>
      </c>
      <c r="T100" s="413">
        <v>0</v>
      </c>
      <c r="U100" s="413"/>
      <c r="V100" s="413">
        <v>89897.118000000002</v>
      </c>
      <c r="W100" s="413">
        <v>0</v>
      </c>
      <c r="X100" s="413">
        <v>89897.118000000002</v>
      </c>
      <c r="Y100" s="412" t="s">
        <v>460</v>
      </c>
      <c r="Z100" s="413">
        <v>0</v>
      </c>
      <c r="AA100" s="413">
        <v>0</v>
      </c>
      <c r="AB100" s="413">
        <v>0</v>
      </c>
      <c r="AC100" s="413"/>
      <c r="AD100" s="413">
        <v>0</v>
      </c>
      <c r="AE100" s="413">
        <v>0</v>
      </c>
      <c r="AF100" s="413">
        <v>0</v>
      </c>
      <c r="AG100" s="413"/>
      <c r="AH100" s="413">
        <v>0</v>
      </c>
      <c r="AI100" s="413">
        <v>0</v>
      </c>
      <c r="AJ100" s="413">
        <v>0</v>
      </c>
      <c r="AK100" s="412" t="s">
        <v>460</v>
      </c>
      <c r="AL100" s="413"/>
      <c r="AM100" s="413">
        <v>1170853.5589999999</v>
      </c>
      <c r="AN100" s="413">
        <v>0</v>
      </c>
      <c r="AO100" s="413">
        <v>1170853.5589999999</v>
      </c>
    </row>
    <row r="101" spans="1:41" s="414" customFormat="1" ht="9.9" customHeight="1">
      <c r="A101" s="418" t="s">
        <v>461</v>
      </c>
      <c r="B101" s="416">
        <v>0</v>
      </c>
      <c r="C101" s="416">
        <v>0</v>
      </c>
      <c r="D101" s="416">
        <v>0</v>
      </c>
      <c r="E101" s="416"/>
      <c r="F101" s="416">
        <v>0</v>
      </c>
      <c r="G101" s="416">
        <v>0</v>
      </c>
      <c r="H101" s="416">
        <v>0</v>
      </c>
      <c r="I101" s="416"/>
      <c r="J101" s="416">
        <v>0</v>
      </c>
      <c r="K101" s="416">
        <v>0</v>
      </c>
      <c r="L101" s="416">
        <v>0</v>
      </c>
      <c r="M101" s="418" t="s">
        <v>461</v>
      </c>
      <c r="N101" s="416">
        <v>0</v>
      </c>
      <c r="O101" s="416">
        <v>0</v>
      </c>
      <c r="P101" s="416">
        <v>0</v>
      </c>
      <c r="Q101" s="416"/>
      <c r="R101" s="416">
        <v>0</v>
      </c>
      <c r="S101" s="416">
        <v>0</v>
      </c>
      <c r="T101" s="416">
        <v>0</v>
      </c>
      <c r="U101" s="416"/>
      <c r="V101" s="416">
        <v>0</v>
      </c>
      <c r="W101" s="416">
        <v>0</v>
      </c>
      <c r="X101" s="416">
        <v>0</v>
      </c>
      <c r="Y101" s="418" t="s">
        <v>461</v>
      </c>
      <c r="Z101" s="416">
        <v>0</v>
      </c>
      <c r="AA101" s="416">
        <v>0</v>
      </c>
      <c r="AB101" s="416">
        <v>0</v>
      </c>
      <c r="AC101" s="416"/>
      <c r="AD101" s="416">
        <v>0</v>
      </c>
      <c r="AE101" s="416">
        <v>0</v>
      </c>
      <c r="AF101" s="416">
        <v>0</v>
      </c>
      <c r="AG101" s="416"/>
      <c r="AH101" s="416">
        <v>0</v>
      </c>
      <c r="AI101" s="416">
        <v>0</v>
      </c>
      <c r="AJ101" s="416">
        <v>0</v>
      </c>
      <c r="AK101" s="418" t="s">
        <v>461</v>
      </c>
      <c r="AL101" s="416"/>
      <c r="AM101" s="416">
        <v>0</v>
      </c>
      <c r="AN101" s="416">
        <v>0</v>
      </c>
      <c r="AO101" s="416">
        <v>0</v>
      </c>
    </row>
    <row r="102" spans="1:41" s="414" customFormat="1" ht="9.9" customHeight="1">
      <c r="A102" s="418" t="s">
        <v>462</v>
      </c>
      <c r="B102" s="416">
        <v>0</v>
      </c>
      <c r="C102" s="416">
        <v>0</v>
      </c>
      <c r="D102" s="416">
        <v>0</v>
      </c>
      <c r="E102" s="416"/>
      <c r="F102" s="416">
        <v>0</v>
      </c>
      <c r="G102" s="416">
        <v>0</v>
      </c>
      <c r="H102" s="416">
        <v>0</v>
      </c>
      <c r="I102" s="416"/>
      <c r="J102" s="416">
        <v>0</v>
      </c>
      <c r="K102" s="416">
        <v>0</v>
      </c>
      <c r="L102" s="416">
        <v>0</v>
      </c>
      <c r="M102" s="418" t="s">
        <v>462</v>
      </c>
      <c r="N102" s="416">
        <v>0</v>
      </c>
      <c r="O102" s="416">
        <v>0</v>
      </c>
      <c r="P102" s="416">
        <v>0</v>
      </c>
      <c r="Q102" s="416"/>
      <c r="R102" s="416">
        <v>0</v>
      </c>
      <c r="S102" s="416">
        <v>0</v>
      </c>
      <c r="T102" s="416">
        <v>0</v>
      </c>
      <c r="U102" s="416"/>
      <c r="V102" s="416">
        <v>0</v>
      </c>
      <c r="W102" s="416">
        <v>0</v>
      </c>
      <c r="X102" s="416">
        <v>0</v>
      </c>
      <c r="Y102" s="418" t="s">
        <v>462</v>
      </c>
      <c r="Z102" s="416">
        <v>0</v>
      </c>
      <c r="AA102" s="416">
        <v>0</v>
      </c>
      <c r="AB102" s="416">
        <v>0</v>
      </c>
      <c r="AC102" s="416"/>
      <c r="AD102" s="416">
        <v>0</v>
      </c>
      <c r="AE102" s="416">
        <v>0</v>
      </c>
      <c r="AF102" s="416">
        <v>0</v>
      </c>
      <c r="AG102" s="416"/>
      <c r="AH102" s="416">
        <v>0</v>
      </c>
      <c r="AI102" s="416">
        <v>0</v>
      </c>
      <c r="AJ102" s="416">
        <v>0</v>
      </c>
      <c r="AK102" s="418" t="s">
        <v>462</v>
      </c>
      <c r="AL102" s="416"/>
      <c r="AM102" s="416">
        <v>0</v>
      </c>
      <c r="AN102" s="416">
        <v>0</v>
      </c>
      <c r="AO102" s="416">
        <v>0</v>
      </c>
    </row>
    <row r="103" spans="1:41" s="414" customFormat="1" ht="9.9" customHeight="1">
      <c r="A103" s="418" t="s">
        <v>463</v>
      </c>
      <c r="B103" s="416">
        <v>328952.51699999999</v>
      </c>
      <c r="C103" s="416">
        <v>0</v>
      </c>
      <c r="D103" s="416">
        <v>328952.51699999999</v>
      </c>
      <c r="E103" s="416"/>
      <c r="F103" s="416">
        <v>376052.43900000001</v>
      </c>
      <c r="G103" s="416">
        <v>0</v>
      </c>
      <c r="H103" s="416">
        <v>376052.43900000001</v>
      </c>
      <c r="I103" s="416"/>
      <c r="J103" s="416">
        <v>193806.443</v>
      </c>
      <c r="K103" s="416">
        <v>0</v>
      </c>
      <c r="L103" s="416">
        <v>193806.443</v>
      </c>
      <c r="M103" s="418" t="s">
        <v>463</v>
      </c>
      <c r="N103" s="416">
        <v>182145.04199999999</v>
      </c>
      <c r="O103" s="416">
        <v>0</v>
      </c>
      <c r="P103" s="416">
        <v>182145.04199999999</v>
      </c>
      <c r="Q103" s="416"/>
      <c r="R103" s="416">
        <v>0</v>
      </c>
      <c r="S103" s="416">
        <v>0</v>
      </c>
      <c r="T103" s="416">
        <v>0</v>
      </c>
      <c r="U103" s="416"/>
      <c r="V103" s="416">
        <v>89897.118000000002</v>
      </c>
      <c r="W103" s="416">
        <v>0</v>
      </c>
      <c r="X103" s="416">
        <v>89897.118000000002</v>
      </c>
      <c r="Y103" s="418" t="s">
        <v>463</v>
      </c>
      <c r="Z103" s="416">
        <v>0</v>
      </c>
      <c r="AA103" s="416">
        <v>0</v>
      </c>
      <c r="AB103" s="416">
        <v>0</v>
      </c>
      <c r="AC103" s="416"/>
      <c r="AD103" s="416">
        <v>0</v>
      </c>
      <c r="AE103" s="416">
        <v>0</v>
      </c>
      <c r="AF103" s="416">
        <v>0</v>
      </c>
      <c r="AG103" s="416"/>
      <c r="AH103" s="416">
        <v>0</v>
      </c>
      <c r="AI103" s="416">
        <v>0</v>
      </c>
      <c r="AJ103" s="416">
        <v>0</v>
      </c>
      <c r="AK103" s="418" t="s">
        <v>463</v>
      </c>
      <c r="AL103" s="416"/>
      <c r="AM103" s="416">
        <v>1170853.5589999999</v>
      </c>
      <c r="AN103" s="416">
        <v>0</v>
      </c>
      <c r="AO103" s="416">
        <v>1170853.5589999999</v>
      </c>
    </row>
    <row r="104" spans="1:41" s="25" customFormat="1" ht="5.0999999999999996" customHeight="1">
      <c r="A104" s="418"/>
      <c r="B104" s="416"/>
      <c r="C104" s="416"/>
      <c r="D104" s="416"/>
      <c r="E104" s="416"/>
      <c r="F104" s="416"/>
      <c r="G104" s="416"/>
      <c r="H104" s="416"/>
      <c r="I104" s="416"/>
      <c r="J104" s="416">
        <v>0</v>
      </c>
      <c r="K104" s="416">
        <v>0</v>
      </c>
      <c r="L104" s="416">
        <v>0</v>
      </c>
      <c r="M104" s="418"/>
      <c r="N104" s="416"/>
      <c r="O104" s="416"/>
      <c r="P104" s="416"/>
      <c r="Q104" s="416"/>
      <c r="R104" s="416"/>
      <c r="S104" s="416"/>
      <c r="T104" s="416"/>
      <c r="U104" s="416"/>
      <c r="V104" s="416">
        <v>0</v>
      </c>
      <c r="W104" s="416">
        <v>0</v>
      </c>
      <c r="X104" s="416">
        <v>0</v>
      </c>
      <c r="Y104" s="418"/>
      <c r="Z104" s="416"/>
      <c r="AA104" s="416"/>
      <c r="AB104" s="416"/>
      <c r="AC104" s="416"/>
      <c r="AD104" s="416"/>
      <c r="AE104" s="416"/>
      <c r="AF104" s="416"/>
      <c r="AG104" s="416"/>
      <c r="AH104" s="416"/>
      <c r="AI104" s="416"/>
      <c r="AJ104" s="416"/>
      <c r="AK104" s="418"/>
      <c r="AL104" s="416"/>
      <c r="AM104" s="416"/>
      <c r="AN104" s="416"/>
      <c r="AO104" s="416"/>
    </row>
    <row r="105" spans="1:41" s="414" customFormat="1" ht="9.9" customHeight="1">
      <c r="A105" s="419" t="s">
        <v>464</v>
      </c>
      <c r="B105" s="420">
        <v>56225.745000000003</v>
      </c>
      <c r="C105" s="420">
        <v>1963.174</v>
      </c>
      <c r="D105" s="420">
        <v>58188.92</v>
      </c>
      <c r="E105" s="420"/>
      <c r="F105" s="420">
        <v>112373.265</v>
      </c>
      <c r="G105" s="420">
        <v>1845.2829999999999</v>
      </c>
      <c r="H105" s="420">
        <v>114218.548</v>
      </c>
      <c r="I105" s="420"/>
      <c r="J105" s="420">
        <v>24422.913</v>
      </c>
      <c r="K105" s="420">
        <v>908.28200000000004</v>
      </c>
      <c r="L105" s="420">
        <v>25331.196</v>
      </c>
      <c r="M105" s="419" t="s">
        <v>464</v>
      </c>
      <c r="N105" s="420">
        <v>45470.756000000001</v>
      </c>
      <c r="O105" s="420">
        <v>642.99</v>
      </c>
      <c r="P105" s="420">
        <v>46113.747000000003</v>
      </c>
      <c r="Q105" s="420"/>
      <c r="R105" s="420">
        <v>8871.6229999999996</v>
      </c>
      <c r="S105" s="420">
        <v>112.468</v>
      </c>
      <c r="T105" s="420">
        <v>8984.0910000000003</v>
      </c>
      <c r="U105" s="420"/>
      <c r="V105" s="420">
        <v>75948.683999999994</v>
      </c>
      <c r="W105" s="420">
        <v>10125.861999999999</v>
      </c>
      <c r="X105" s="420">
        <v>86074.547000000006</v>
      </c>
      <c r="Y105" s="419" t="s">
        <v>464</v>
      </c>
      <c r="Z105" s="420">
        <v>34848.752</v>
      </c>
      <c r="AA105" s="420">
        <v>15332.337</v>
      </c>
      <c r="AB105" s="420">
        <v>50181.089</v>
      </c>
      <c r="AC105" s="420"/>
      <c r="AD105" s="420">
        <v>6967.6040000000003</v>
      </c>
      <c r="AE105" s="420">
        <v>254.51599999999999</v>
      </c>
      <c r="AF105" s="420">
        <v>7222.12</v>
      </c>
      <c r="AG105" s="420"/>
      <c r="AH105" s="420">
        <v>9360.41</v>
      </c>
      <c r="AI105" s="420">
        <v>19.768000000000001</v>
      </c>
      <c r="AJ105" s="420">
        <v>9380.1779999999999</v>
      </c>
      <c r="AK105" s="419" t="s">
        <v>464</v>
      </c>
      <c r="AL105" s="420"/>
      <c r="AM105" s="420">
        <v>374489.75199999992</v>
      </c>
      <c r="AN105" s="420">
        <v>31204.679999999997</v>
      </c>
      <c r="AO105" s="420">
        <v>405694.43599999999</v>
      </c>
    </row>
    <row r="106" spans="1:41" s="25" customFormat="1" ht="5.0999999999999996" customHeight="1">
      <c r="A106" s="418"/>
      <c r="B106" s="420"/>
      <c r="C106" s="420"/>
      <c r="D106" s="420"/>
      <c r="E106" s="420"/>
      <c r="F106" s="420"/>
      <c r="G106" s="420"/>
      <c r="H106" s="420"/>
      <c r="I106" s="420"/>
      <c r="J106" s="420">
        <v>0</v>
      </c>
      <c r="K106" s="420">
        <v>0</v>
      </c>
      <c r="L106" s="420">
        <v>0</v>
      </c>
      <c r="M106" s="418"/>
      <c r="N106" s="420"/>
      <c r="O106" s="420"/>
      <c r="P106" s="420"/>
      <c r="Q106" s="420"/>
      <c r="R106" s="420"/>
      <c r="S106" s="420"/>
      <c r="T106" s="420"/>
      <c r="U106" s="420"/>
      <c r="V106" s="420">
        <v>0</v>
      </c>
      <c r="W106" s="420">
        <v>0</v>
      </c>
      <c r="X106" s="420">
        <v>0</v>
      </c>
      <c r="Y106" s="418"/>
      <c r="Z106" s="420"/>
      <c r="AA106" s="420"/>
      <c r="AB106" s="420"/>
      <c r="AC106" s="420"/>
      <c r="AD106" s="420"/>
      <c r="AE106" s="420"/>
      <c r="AF106" s="420"/>
      <c r="AG106" s="420"/>
      <c r="AH106" s="420"/>
      <c r="AI106" s="420"/>
      <c r="AJ106" s="420"/>
      <c r="AK106" s="418"/>
      <c r="AL106" s="420"/>
      <c r="AM106" s="420"/>
      <c r="AN106" s="420"/>
      <c r="AO106" s="420"/>
    </row>
    <row r="107" spans="1:41" s="414" customFormat="1" ht="9.9" customHeight="1">
      <c r="A107" s="412" t="s">
        <v>465</v>
      </c>
      <c r="B107" s="413">
        <v>32772.65</v>
      </c>
      <c r="C107" s="413">
        <v>367.29</v>
      </c>
      <c r="D107" s="413">
        <v>33139.940999999999</v>
      </c>
      <c r="E107" s="413"/>
      <c r="F107" s="413">
        <v>88993.047000000006</v>
      </c>
      <c r="G107" s="413">
        <v>208.34800000000001</v>
      </c>
      <c r="H107" s="413">
        <v>89201.395000000004</v>
      </c>
      <c r="I107" s="413"/>
      <c r="J107" s="413">
        <v>36142.928999999996</v>
      </c>
      <c r="K107" s="413">
        <v>38.119</v>
      </c>
      <c r="L107" s="413">
        <v>36181.048000000003</v>
      </c>
      <c r="M107" s="412" t="s">
        <v>465</v>
      </c>
      <c r="N107" s="413">
        <v>27990.442999999999</v>
      </c>
      <c r="O107" s="413">
        <v>0</v>
      </c>
      <c r="P107" s="413">
        <v>27990.442999999999</v>
      </c>
      <c r="Q107" s="413"/>
      <c r="R107" s="413">
        <v>3808.5720000000001</v>
      </c>
      <c r="S107" s="413">
        <v>465.98700000000002</v>
      </c>
      <c r="T107" s="413">
        <v>4274.5590000000002</v>
      </c>
      <c r="U107" s="413"/>
      <c r="V107" s="413">
        <v>12270.31</v>
      </c>
      <c r="W107" s="413">
        <v>555.47299999999996</v>
      </c>
      <c r="X107" s="413">
        <v>12825.784</v>
      </c>
      <c r="Y107" s="412" t="s">
        <v>465</v>
      </c>
      <c r="Z107" s="413">
        <v>621.94500000000005</v>
      </c>
      <c r="AA107" s="413">
        <v>88.775000000000006</v>
      </c>
      <c r="AB107" s="413">
        <v>710.721</v>
      </c>
      <c r="AC107" s="413"/>
      <c r="AD107" s="413">
        <v>20534.886999999999</v>
      </c>
      <c r="AE107" s="413">
        <v>57.502000000000002</v>
      </c>
      <c r="AF107" s="413">
        <v>20592.388999999999</v>
      </c>
      <c r="AG107" s="413"/>
      <c r="AH107" s="413">
        <v>1866.491</v>
      </c>
      <c r="AI107" s="413">
        <v>1.9E-2</v>
      </c>
      <c r="AJ107" s="413">
        <v>1866.51</v>
      </c>
      <c r="AK107" s="412" t="s">
        <v>465</v>
      </c>
      <c r="AL107" s="413"/>
      <c r="AM107" s="413">
        <v>225001.274</v>
      </c>
      <c r="AN107" s="413">
        <v>1781.5130000000001</v>
      </c>
      <c r="AO107" s="413">
        <v>226782.79000000004</v>
      </c>
    </row>
    <row r="108" spans="1:41" s="414" customFormat="1" ht="9.9" customHeight="1">
      <c r="A108" s="418" t="s">
        <v>466</v>
      </c>
      <c r="B108" s="416">
        <v>19605.071</v>
      </c>
      <c r="C108" s="416">
        <v>367.29</v>
      </c>
      <c r="D108" s="416">
        <v>19972.362000000001</v>
      </c>
      <c r="E108" s="416"/>
      <c r="F108" s="416">
        <v>67395.206000000006</v>
      </c>
      <c r="G108" s="416">
        <v>208.34800000000001</v>
      </c>
      <c r="H108" s="416">
        <v>67603.554000000004</v>
      </c>
      <c r="I108" s="416"/>
      <c r="J108" s="416">
        <v>31901.194</v>
      </c>
      <c r="K108" s="416">
        <v>38.119</v>
      </c>
      <c r="L108" s="416">
        <v>31939.312999999998</v>
      </c>
      <c r="M108" s="418" t="s">
        <v>466</v>
      </c>
      <c r="N108" s="416">
        <v>20507.244999999999</v>
      </c>
      <c r="O108" s="416">
        <v>0</v>
      </c>
      <c r="P108" s="416">
        <v>20507.244999999999</v>
      </c>
      <c r="Q108" s="416"/>
      <c r="R108" s="416">
        <v>3808.5720000000001</v>
      </c>
      <c r="S108" s="416">
        <v>465.98700000000002</v>
      </c>
      <c r="T108" s="416">
        <v>4274.5590000000002</v>
      </c>
      <c r="U108" s="416"/>
      <c r="V108" s="416">
        <v>12189.597</v>
      </c>
      <c r="W108" s="416">
        <v>555.47299999999996</v>
      </c>
      <c r="X108" s="416">
        <v>12745.071</v>
      </c>
      <c r="Y108" s="418" t="s">
        <v>466</v>
      </c>
      <c r="Z108" s="416">
        <v>0</v>
      </c>
      <c r="AA108" s="416">
        <v>0</v>
      </c>
      <c r="AB108" s="416">
        <v>0</v>
      </c>
      <c r="AC108" s="416"/>
      <c r="AD108" s="416">
        <v>18498.668000000001</v>
      </c>
      <c r="AE108" s="416">
        <v>0.32700000000000001</v>
      </c>
      <c r="AF108" s="416">
        <v>18498.995999999999</v>
      </c>
      <c r="AG108" s="416"/>
      <c r="AH108" s="416">
        <v>1020.75</v>
      </c>
      <c r="AI108" s="416">
        <v>1.9E-2</v>
      </c>
      <c r="AJ108" s="416">
        <v>1020.769</v>
      </c>
      <c r="AK108" s="418" t="s">
        <v>466</v>
      </c>
      <c r="AL108" s="416"/>
      <c r="AM108" s="416">
        <v>174926.30300000001</v>
      </c>
      <c r="AN108" s="416">
        <v>1635.5630000000001</v>
      </c>
      <c r="AO108" s="416">
        <v>176561.86899999998</v>
      </c>
    </row>
    <row r="109" spans="1:41" s="414" customFormat="1" ht="9.9" customHeight="1">
      <c r="A109" s="418" t="s">
        <v>467</v>
      </c>
      <c r="B109" s="416">
        <v>0</v>
      </c>
      <c r="C109" s="416">
        <v>0</v>
      </c>
      <c r="D109" s="416">
        <v>0</v>
      </c>
      <c r="E109" s="416"/>
      <c r="F109" s="416">
        <v>0</v>
      </c>
      <c r="G109" s="416">
        <v>0</v>
      </c>
      <c r="H109" s="416">
        <v>0</v>
      </c>
      <c r="I109" s="416"/>
      <c r="J109" s="416">
        <v>870.20299999999997</v>
      </c>
      <c r="K109" s="416">
        <v>0</v>
      </c>
      <c r="L109" s="416">
        <v>870.20299999999997</v>
      </c>
      <c r="M109" s="418" t="s">
        <v>467</v>
      </c>
      <c r="N109" s="416">
        <v>19.844999999999999</v>
      </c>
      <c r="O109" s="416">
        <v>0</v>
      </c>
      <c r="P109" s="416">
        <v>19.844999999999999</v>
      </c>
      <c r="Q109" s="416"/>
      <c r="R109" s="416">
        <v>0</v>
      </c>
      <c r="S109" s="416">
        <v>0</v>
      </c>
      <c r="T109" s="416">
        <v>0</v>
      </c>
      <c r="U109" s="416"/>
      <c r="V109" s="416">
        <v>0</v>
      </c>
      <c r="W109" s="416">
        <v>0</v>
      </c>
      <c r="X109" s="416">
        <v>0</v>
      </c>
      <c r="Y109" s="418" t="s">
        <v>467</v>
      </c>
      <c r="Z109" s="416">
        <v>0</v>
      </c>
      <c r="AA109" s="416">
        <v>0</v>
      </c>
      <c r="AB109" s="416">
        <v>0</v>
      </c>
      <c r="AC109" s="416"/>
      <c r="AD109" s="416">
        <v>0</v>
      </c>
      <c r="AE109" s="416">
        <v>0</v>
      </c>
      <c r="AF109" s="416">
        <v>0</v>
      </c>
      <c r="AG109" s="416"/>
      <c r="AH109" s="416">
        <v>7.34</v>
      </c>
      <c r="AI109" s="416">
        <v>0</v>
      </c>
      <c r="AJ109" s="416">
        <v>7.34</v>
      </c>
      <c r="AK109" s="418" t="s">
        <v>467</v>
      </c>
      <c r="AL109" s="416"/>
      <c r="AM109" s="416">
        <v>897.38800000000003</v>
      </c>
      <c r="AN109" s="416">
        <v>0</v>
      </c>
      <c r="AO109" s="416">
        <v>897.38800000000003</v>
      </c>
    </row>
    <row r="110" spans="1:41" s="414" customFormat="1" ht="9.9" customHeight="1">
      <c r="A110" s="418" t="s">
        <v>468</v>
      </c>
      <c r="B110" s="416">
        <v>0</v>
      </c>
      <c r="C110" s="416">
        <v>0</v>
      </c>
      <c r="D110" s="416">
        <v>0</v>
      </c>
      <c r="E110" s="416"/>
      <c r="F110" s="416">
        <v>0</v>
      </c>
      <c r="G110" s="416">
        <v>0</v>
      </c>
      <c r="H110" s="416">
        <v>0</v>
      </c>
      <c r="I110" s="416"/>
      <c r="J110" s="416">
        <v>0</v>
      </c>
      <c r="K110" s="416">
        <v>0</v>
      </c>
      <c r="L110" s="416">
        <v>0</v>
      </c>
      <c r="M110" s="418" t="s">
        <v>468</v>
      </c>
      <c r="N110" s="416">
        <v>0</v>
      </c>
      <c r="O110" s="416">
        <v>0</v>
      </c>
      <c r="P110" s="416">
        <v>0</v>
      </c>
      <c r="Q110" s="416"/>
      <c r="R110" s="416">
        <v>0</v>
      </c>
      <c r="S110" s="416">
        <v>0</v>
      </c>
      <c r="T110" s="416">
        <v>0</v>
      </c>
      <c r="U110" s="416"/>
      <c r="V110" s="416">
        <v>0</v>
      </c>
      <c r="W110" s="416">
        <v>0</v>
      </c>
      <c r="X110" s="416">
        <v>0</v>
      </c>
      <c r="Y110" s="418" t="s">
        <v>468</v>
      </c>
      <c r="Z110" s="416">
        <v>0</v>
      </c>
      <c r="AA110" s="416">
        <v>0</v>
      </c>
      <c r="AB110" s="416">
        <v>0</v>
      </c>
      <c r="AC110" s="416"/>
      <c r="AD110" s="416">
        <v>0</v>
      </c>
      <c r="AE110" s="416">
        <v>0</v>
      </c>
      <c r="AF110" s="416">
        <v>0</v>
      </c>
      <c r="AG110" s="416"/>
      <c r="AH110" s="416">
        <v>0</v>
      </c>
      <c r="AI110" s="416">
        <v>0</v>
      </c>
      <c r="AJ110" s="416">
        <v>0</v>
      </c>
      <c r="AK110" s="418" t="s">
        <v>468</v>
      </c>
      <c r="AL110" s="416"/>
      <c r="AM110" s="416">
        <v>0</v>
      </c>
      <c r="AN110" s="416">
        <v>0</v>
      </c>
      <c r="AO110" s="416">
        <v>0</v>
      </c>
    </row>
    <row r="111" spans="1:41" s="414" customFormat="1" ht="9.9" customHeight="1">
      <c r="A111" s="418" t="s">
        <v>469</v>
      </c>
      <c r="B111" s="416">
        <v>2473.5630000000001</v>
      </c>
      <c r="C111" s="416">
        <v>0</v>
      </c>
      <c r="D111" s="416">
        <v>2473.5630000000001</v>
      </c>
      <c r="E111" s="416"/>
      <c r="F111" s="416">
        <v>6211.0680000000002</v>
      </c>
      <c r="G111" s="416">
        <v>0</v>
      </c>
      <c r="H111" s="416">
        <v>6211.0680000000002</v>
      </c>
      <c r="I111" s="416"/>
      <c r="J111" s="416">
        <v>3371.5320000000002</v>
      </c>
      <c r="K111" s="416">
        <v>0</v>
      </c>
      <c r="L111" s="416">
        <v>3371.5320000000002</v>
      </c>
      <c r="M111" s="418" t="s">
        <v>469</v>
      </c>
      <c r="N111" s="416">
        <v>48.715000000000003</v>
      </c>
      <c r="O111" s="416">
        <v>0</v>
      </c>
      <c r="P111" s="416">
        <v>48.715000000000003</v>
      </c>
      <c r="Q111" s="416"/>
      <c r="R111" s="416">
        <v>0</v>
      </c>
      <c r="S111" s="416">
        <v>0</v>
      </c>
      <c r="T111" s="416">
        <v>0</v>
      </c>
      <c r="U111" s="416"/>
      <c r="V111" s="416">
        <v>20.864000000000001</v>
      </c>
      <c r="W111" s="416">
        <v>0</v>
      </c>
      <c r="X111" s="416">
        <v>20.864000000000001</v>
      </c>
      <c r="Y111" s="418" t="s">
        <v>469</v>
      </c>
      <c r="Z111" s="416">
        <v>621.94500000000005</v>
      </c>
      <c r="AA111" s="416">
        <v>88.775000000000006</v>
      </c>
      <c r="AB111" s="416">
        <v>710.721</v>
      </c>
      <c r="AC111" s="416"/>
      <c r="AD111" s="416">
        <v>644.9</v>
      </c>
      <c r="AE111" s="416">
        <v>0.57199999999999995</v>
      </c>
      <c r="AF111" s="416">
        <v>645.47199999999998</v>
      </c>
      <c r="AG111" s="416"/>
      <c r="AH111" s="416">
        <v>838.4</v>
      </c>
      <c r="AI111" s="416">
        <v>0</v>
      </c>
      <c r="AJ111" s="416">
        <v>838.4</v>
      </c>
      <c r="AK111" s="418" t="s">
        <v>469</v>
      </c>
      <c r="AL111" s="416"/>
      <c r="AM111" s="416">
        <v>14230.986999999999</v>
      </c>
      <c r="AN111" s="416">
        <v>89.347000000000008</v>
      </c>
      <c r="AO111" s="416">
        <v>14320.334999999999</v>
      </c>
    </row>
    <row r="112" spans="1:41" s="414" customFormat="1" ht="9.9" customHeight="1">
      <c r="A112" s="418" t="s">
        <v>470</v>
      </c>
      <c r="B112" s="416">
        <v>10694.013999999999</v>
      </c>
      <c r="C112" s="416">
        <v>0</v>
      </c>
      <c r="D112" s="416">
        <v>10694.013999999999</v>
      </c>
      <c r="E112" s="416"/>
      <c r="F112" s="416">
        <v>15386.772999999999</v>
      </c>
      <c r="G112" s="416">
        <v>0</v>
      </c>
      <c r="H112" s="416">
        <v>15386.772999999999</v>
      </c>
      <c r="I112" s="416"/>
      <c r="J112" s="416">
        <v>0</v>
      </c>
      <c r="K112" s="416">
        <v>0</v>
      </c>
      <c r="L112" s="416">
        <v>0</v>
      </c>
      <c r="M112" s="418" t="s">
        <v>470</v>
      </c>
      <c r="N112" s="416">
        <v>7414.6369999999997</v>
      </c>
      <c r="O112" s="416">
        <v>0</v>
      </c>
      <c r="P112" s="416">
        <v>7414.6369999999997</v>
      </c>
      <c r="Q112" s="416"/>
      <c r="R112" s="416">
        <v>0</v>
      </c>
      <c r="S112" s="416">
        <v>0</v>
      </c>
      <c r="T112" s="416">
        <v>0</v>
      </c>
      <c r="U112" s="416"/>
      <c r="V112" s="416">
        <v>59.847999999999999</v>
      </c>
      <c r="W112" s="416">
        <v>0</v>
      </c>
      <c r="X112" s="416">
        <v>59.847999999999999</v>
      </c>
      <c r="Y112" s="418" t="s">
        <v>470</v>
      </c>
      <c r="Z112" s="416">
        <v>0</v>
      </c>
      <c r="AA112" s="416">
        <v>0</v>
      </c>
      <c r="AB112" s="416">
        <v>0</v>
      </c>
      <c r="AC112" s="416"/>
      <c r="AD112" s="416">
        <v>0</v>
      </c>
      <c r="AE112" s="416">
        <v>0</v>
      </c>
      <c r="AF112" s="416">
        <v>0</v>
      </c>
      <c r="AG112" s="416"/>
      <c r="AH112" s="416">
        <v>0</v>
      </c>
      <c r="AI112" s="416">
        <v>0</v>
      </c>
      <c r="AJ112" s="416">
        <v>0</v>
      </c>
      <c r="AK112" s="418" t="s">
        <v>470</v>
      </c>
      <c r="AL112" s="416"/>
      <c r="AM112" s="416">
        <v>33555.271999999997</v>
      </c>
      <c r="AN112" s="416">
        <v>0</v>
      </c>
      <c r="AO112" s="416">
        <v>33555.271999999997</v>
      </c>
    </row>
    <row r="113" spans="1:41" s="414" customFormat="1" ht="9.9" customHeight="1">
      <c r="A113" s="418" t="s">
        <v>471</v>
      </c>
      <c r="B113" s="416">
        <v>0</v>
      </c>
      <c r="C113" s="416">
        <v>0</v>
      </c>
      <c r="D113" s="416">
        <v>0</v>
      </c>
      <c r="E113" s="416"/>
      <c r="F113" s="416">
        <v>0</v>
      </c>
      <c r="G113" s="416">
        <v>0</v>
      </c>
      <c r="H113" s="416">
        <v>0</v>
      </c>
      <c r="I113" s="416"/>
      <c r="J113" s="416">
        <v>0</v>
      </c>
      <c r="K113" s="416">
        <v>0</v>
      </c>
      <c r="L113" s="416">
        <v>0</v>
      </c>
      <c r="M113" s="418" t="s">
        <v>471</v>
      </c>
      <c r="N113" s="416">
        <v>0</v>
      </c>
      <c r="O113" s="416">
        <v>0</v>
      </c>
      <c r="P113" s="416">
        <v>0</v>
      </c>
      <c r="Q113" s="416"/>
      <c r="R113" s="416">
        <v>0</v>
      </c>
      <c r="S113" s="416">
        <v>0</v>
      </c>
      <c r="T113" s="416">
        <v>0</v>
      </c>
      <c r="U113" s="416"/>
      <c r="V113" s="416">
        <v>0</v>
      </c>
      <c r="W113" s="416">
        <v>0</v>
      </c>
      <c r="X113" s="416">
        <v>0</v>
      </c>
      <c r="Y113" s="418" t="s">
        <v>471</v>
      </c>
      <c r="Z113" s="416">
        <v>0</v>
      </c>
      <c r="AA113" s="416">
        <v>0</v>
      </c>
      <c r="AB113" s="416">
        <v>0</v>
      </c>
      <c r="AC113" s="416"/>
      <c r="AD113" s="416">
        <v>1391.317</v>
      </c>
      <c r="AE113" s="416">
        <v>56.601999999999997</v>
      </c>
      <c r="AF113" s="416">
        <v>1447.92</v>
      </c>
      <c r="AG113" s="416"/>
      <c r="AH113" s="416">
        <v>0</v>
      </c>
      <c r="AI113" s="416">
        <v>0</v>
      </c>
      <c r="AJ113" s="416">
        <v>0</v>
      </c>
      <c r="AK113" s="418" t="s">
        <v>471</v>
      </c>
      <c r="AL113" s="416"/>
      <c r="AM113" s="416">
        <v>1391.317</v>
      </c>
      <c r="AN113" s="416">
        <v>56.601999999999997</v>
      </c>
      <c r="AO113" s="416">
        <v>1447.92</v>
      </c>
    </row>
    <row r="114" spans="1:41" s="25" customFormat="1" ht="5.0999999999999996" customHeight="1">
      <c r="A114" s="418"/>
      <c r="B114" s="416"/>
      <c r="C114" s="416"/>
      <c r="D114" s="416"/>
      <c r="E114" s="416"/>
      <c r="F114" s="416"/>
      <c r="G114" s="416"/>
      <c r="H114" s="416"/>
      <c r="I114" s="416"/>
      <c r="J114" s="416">
        <v>0</v>
      </c>
      <c r="K114" s="416">
        <v>0</v>
      </c>
      <c r="L114" s="416">
        <v>0</v>
      </c>
      <c r="M114" s="418"/>
      <c r="N114" s="416"/>
      <c r="O114" s="416"/>
      <c r="P114" s="416"/>
      <c r="Q114" s="416"/>
      <c r="R114" s="416"/>
      <c r="S114" s="416"/>
      <c r="T114" s="416"/>
      <c r="U114" s="416"/>
      <c r="V114" s="416">
        <v>0</v>
      </c>
      <c r="W114" s="416">
        <v>0</v>
      </c>
      <c r="X114" s="416">
        <v>0</v>
      </c>
      <c r="Y114" s="418"/>
      <c r="Z114" s="416"/>
      <c r="AA114" s="416"/>
      <c r="AB114" s="416"/>
      <c r="AC114" s="416"/>
      <c r="AD114" s="416"/>
      <c r="AE114" s="416"/>
      <c r="AF114" s="416"/>
      <c r="AG114" s="416"/>
      <c r="AH114" s="416"/>
      <c r="AI114" s="416"/>
      <c r="AJ114" s="416"/>
      <c r="AK114" s="418"/>
      <c r="AL114" s="416"/>
      <c r="AM114" s="416"/>
      <c r="AN114" s="416"/>
      <c r="AO114" s="416"/>
    </row>
    <row r="115" spans="1:41" s="414" customFormat="1" ht="9.9" customHeight="1">
      <c r="A115" s="419" t="s">
        <v>472</v>
      </c>
      <c r="B115" s="420">
        <v>28411.232</v>
      </c>
      <c r="C115" s="420">
        <v>21.695</v>
      </c>
      <c r="D115" s="420">
        <v>28432.927</v>
      </c>
      <c r="E115" s="420"/>
      <c r="F115" s="420">
        <v>30132.026000000002</v>
      </c>
      <c r="G115" s="420">
        <v>-486.06799999999998</v>
      </c>
      <c r="H115" s="420">
        <v>29645.956999999999</v>
      </c>
      <c r="I115" s="420"/>
      <c r="J115" s="420">
        <v>15944.494000000001</v>
      </c>
      <c r="K115" s="420">
        <v>174.066</v>
      </c>
      <c r="L115" s="420">
        <v>16118.561</v>
      </c>
      <c r="M115" s="419" t="s">
        <v>472</v>
      </c>
      <c r="N115" s="420">
        <v>7269.8149999999996</v>
      </c>
      <c r="O115" s="420">
        <v>1664.7239999999999</v>
      </c>
      <c r="P115" s="420">
        <v>8934.5390000000007</v>
      </c>
      <c r="Q115" s="420"/>
      <c r="R115" s="420">
        <v>107.11499999999999</v>
      </c>
      <c r="S115" s="420">
        <v>3.5110000000000001</v>
      </c>
      <c r="T115" s="420">
        <v>110.627</v>
      </c>
      <c r="U115" s="420"/>
      <c r="V115" s="420">
        <v>2792.1779999999999</v>
      </c>
      <c r="W115" s="420">
        <v>165.274</v>
      </c>
      <c r="X115" s="420">
        <v>2957.4520000000002</v>
      </c>
      <c r="Y115" s="419" t="s">
        <v>472</v>
      </c>
      <c r="Z115" s="420">
        <v>13588.906999999999</v>
      </c>
      <c r="AA115" s="420">
        <v>354.767</v>
      </c>
      <c r="AB115" s="420">
        <v>13943.674999999999</v>
      </c>
      <c r="AC115" s="420"/>
      <c r="AD115" s="420">
        <v>914.01599999999996</v>
      </c>
      <c r="AE115" s="420">
        <v>0.22600000000000001</v>
      </c>
      <c r="AF115" s="420">
        <v>914.24199999999996</v>
      </c>
      <c r="AG115" s="420"/>
      <c r="AH115" s="420">
        <v>707.44899999999996</v>
      </c>
      <c r="AI115" s="420">
        <v>0</v>
      </c>
      <c r="AJ115" s="420">
        <v>707.44899999999996</v>
      </c>
      <c r="AK115" s="419" t="s">
        <v>472</v>
      </c>
      <c r="AL115" s="420"/>
      <c r="AM115" s="420">
        <v>99867.232000000018</v>
      </c>
      <c r="AN115" s="420">
        <v>1898.1949999999999</v>
      </c>
      <c r="AO115" s="420">
        <v>101765.42899999999</v>
      </c>
    </row>
    <row r="116" spans="1:41" s="25" customFormat="1" ht="5.0999999999999996" customHeight="1">
      <c r="A116" s="418"/>
      <c r="B116" s="420"/>
      <c r="C116" s="420"/>
      <c r="D116" s="420"/>
      <c r="E116" s="420"/>
      <c r="F116" s="420"/>
      <c r="G116" s="420"/>
      <c r="H116" s="420"/>
      <c r="I116" s="420"/>
      <c r="J116" s="420">
        <v>0</v>
      </c>
      <c r="K116" s="420">
        <v>0</v>
      </c>
      <c r="L116" s="420">
        <v>0</v>
      </c>
      <c r="M116" s="418"/>
      <c r="N116" s="420"/>
      <c r="O116" s="420"/>
      <c r="P116" s="420"/>
      <c r="Q116" s="420"/>
      <c r="R116" s="420"/>
      <c r="S116" s="420"/>
      <c r="T116" s="420"/>
      <c r="U116" s="420"/>
      <c r="V116" s="420">
        <v>0</v>
      </c>
      <c r="W116" s="420">
        <v>0</v>
      </c>
      <c r="X116" s="420">
        <v>0</v>
      </c>
      <c r="Y116" s="418"/>
      <c r="Z116" s="420"/>
      <c r="AA116" s="420"/>
      <c r="AB116" s="420"/>
      <c r="AC116" s="420"/>
      <c r="AD116" s="420"/>
      <c r="AE116" s="420"/>
      <c r="AF116" s="420"/>
      <c r="AG116" s="420"/>
      <c r="AH116" s="420"/>
      <c r="AI116" s="420"/>
      <c r="AJ116" s="420"/>
      <c r="AK116" s="418"/>
      <c r="AL116" s="420"/>
      <c r="AM116" s="420"/>
      <c r="AN116" s="420"/>
      <c r="AO116" s="420"/>
    </row>
    <row r="117" spans="1:41" s="414" customFormat="1" ht="9.9" customHeight="1">
      <c r="A117" s="419" t="s">
        <v>473</v>
      </c>
      <c r="B117" s="420">
        <v>10055.816999999999</v>
      </c>
      <c r="C117" s="420">
        <v>0</v>
      </c>
      <c r="D117" s="420">
        <v>10055.816999999999</v>
      </c>
      <c r="E117" s="420"/>
      <c r="F117" s="420">
        <v>846.78800000000001</v>
      </c>
      <c r="G117" s="420">
        <v>0</v>
      </c>
      <c r="H117" s="420">
        <v>846.78800000000001</v>
      </c>
      <c r="I117" s="420"/>
      <c r="J117" s="420">
        <v>6915.8209999999999</v>
      </c>
      <c r="K117" s="420">
        <v>0</v>
      </c>
      <c r="L117" s="420">
        <v>6915.8209999999999</v>
      </c>
      <c r="M117" s="419" t="s">
        <v>473</v>
      </c>
      <c r="N117" s="420">
        <v>854.99099999999999</v>
      </c>
      <c r="O117" s="420">
        <v>0</v>
      </c>
      <c r="P117" s="420">
        <v>854.99099999999999</v>
      </c>
      <c r="Q117" s="420"/>
      <c r="R117" s="420">
        <v>46.779000000000003</v>
      </c>
      <c r="S117" s="420">
        <v>0</v>
      </c>
      <c r="T117" s="420">
        <v>46.779000000000003</v>
      </c>
      <c r="U117" s="420"/>
      <c r="V117" s="420">
        <v>2676.01</v>
      </c>
      <c r="W117" s="420">
        <v>0</v>
      </c>
      <c r="X117" s="420">
        <v>2676.01</v>
      </c>
      <c r="Y117" s="419" t="s">
        <v>473</v>
      </c>
      <c r="Z117" s="420">
        <v>111.68600000000001</v>
      </c>
      <c r="AA117" s="420">
        <v>0</v>
      </c>
      <c r="AB117" s="420">
        <v>111.68600000000001</v>
      </c>
      <c r="AC117" s="420"/>
      <c r="AD117" s="420">
        <v>789.20399999999995</v>
      </c>
      <c r="AE117" s="420">
        <v>0</v>
      </c>
      <c r="AF117" s="420">
        <v>789.20399999999995</v>
      </c>
      <c r="AG117" s="420"/>
      <c r="AH117" s="420">
        <v>0</v>
      </c>
      <c r="AI117" s="420">
        <v>0</v>
      </c>
      <c r="AJ117" s="420">
        <v>0</v>
      </c>
      <c r="AK117" s="419" t="s">
        <v>473</v>
      </c>
      <c r="AL117" s="420"/>
      <c r="AM117" s="420">
        <v>22297.096000000001</v>
      </c>
      <c r="AN117" s="420">
        <v>0</v>
      </c>
      <c r="AO117" s="420">
        <v>22297.096000000001</v>
      </c>
    </row>
    <row r="118" spans="1:41" s="414" customFormat="1" ht="9.9" customHeight="1">
      <c r="A118" s="418" t="s">
        <v>474</v>
      </c>
      <c r="B118" s="416">
        <v>0</v>
      </c>
      <c r="C118" s="416">
        <v>0</v>
      </c>
      <c r="D118" s="416">
        <v>0</v>
      </c>
      <c r="E118" s="416"/>
      <c r="F118" s="416">
        <v>0</v>
      </c>
      <c r="G118" s="416">
        <v>0</v>
      </c>
      <c r="H118" s="416">
        <v>0</v>
      </c>
      <c r="I118" s="416"/>
      <c r="J118" s="416">
        <v>0.214</v>
      </c>
      <c r="K118" s="416">
        <v>0</v>
      </c>
      <c r="L118" s="416">
        <v>0.214</v>
      </c>
      <c r="M118" s="418" t="s">
        <v>474</v>
      </c>
      <c r="N118" s="416">
        <v>68.504000000000005</v>
      </c>
      <c r="O118" s="416">
        <v>0</v>
      </c>
      <c r="P118" s="416">
        <v>68.504000000000005</v>
      </c>
      <c r="Q118" s="416"/>
      <c r="R118" s="416">
        <v>0</v>
      </c>
      <c r="S118" s="416">
        <v>0</v>
      </c>
      <c r="T118" s="416">
        <v>0</v>
      </c>
      <c r="U118" s="416"/>
      <c r="V118" s="416">
        <v>0</v>
      </c>
      <c r="W118" s="416">
        <v>0</v>
      </c>
      <c r="X118" s="416">
        <v>0</v>
      </c>
      <c r="Y118" s="418" t="s">
        <v>474</v>
      </c>
      <c r="Z118" s="416">
        <v>0</v>
      </c>
      <c r="AA118" s="416">
        <v>0</v>
      </c>
      <c r="AB118" s="416">
        <v>0</v>
      </c>
      <c r="AC118" s="416"/>
      <c r="AD118" s="416">
        <v>0</v>
      </c>
      <c r="AE118" s="416">
        <v>0</v>
      </c>
      <c r="AF118" s="416">
        <v>0</v>
      </c>
      <c r="AG118" s="416"/>
      <c r="AH118" s="416">
        <v>0</v>
      </c>
      <c r="AI118" s="416">
        <v>0</v>
      </c>
      <c r="AJ118" s="416">
        <v>0</v>
      </c>
      <c r="AK118" s="418" t="s">
        <v>474</v>
      </c>
      <c r="AL118" s="416"/>
      <c r="AM118" s="416">
        <v>68.718000000000004</v>
      </c>
      <c r="AN118" s="416">
        <v>0</v>
      </c>
      <c r="AO118" s="416">
        <v>68.718000000000004</v>
      </c>
    </row>
    <row r="119" spans="1:41" s="414" customFormat="1" ht="9.9" customHeight="1">
      <c r="A119" s="418" t="s">
        <v>475</v>
      </c>
      <c r="B119" s="416">
        <v>10055.816999999999</v>
      </c>
      <c r="C119" s="416">
        <v>0</v>
      </c>
      <c r="D119" s="416">
        <v>10055.816999999999</v>
      </c>
      <c r="E119" s="416"/>
      <c r="F119" s="416">
        <v>846.78800000000001</v>
      </c>
      <c r="G119" s="416">
        <v>0</v>
      </c>
      <c r="H119" s="416">
        <v>846.78800000000001</v>
      </c>
      <c r="I119" s="416"/>
      <c r="J119" s="416">
        <v>6915.607</v>
      </c>
      <c r="K119" s="416">
        <v>0</v>
      </c>
      <c r="L119" s="416">
        <v>6915.607</v>
      </c>
      <c r="M119" s="418" t="s">
        <v>475</v>
      </c>
      <c r="N119" s="416">
        <v>786.48599999999999</v>
      </c>
      <c r="O119" s="416">
        <v>0</v>
      </c>
      <c r="P119" s="416">
        <v>786.48599999999999</v>
      </c>
      <c r="Q119" s="416"/>
      <c r="R119" s="416">
        <v>46.779000000000003</v>
      </c>
      <c r="S119" s="416">
        <v>0</v>
      </c>
      <c r="T119" s="416">
        <v>46.779000000000003</v>
      </c>
      <c r="U119" s="416"/>
      <c r="V119" s="416">
        <v>2676.01</v>
      </c>
      <c r="W119" s="416">
        <v>0</v>
      </c>
      <c r="X119" s="416">
        <v>2676.01</v>
      </c>
      <c r="Y119" s="418" t="s">
        <v>475</v>
      </c>
      <c r="Z119" s="416">
        <v>111.68600000000001</v>
      </c>
      <c r="AA119" s="416">
        <v>0</v>
      </c>
      <c r="AB119" s="416">
        <v>111.68600000000001</v>
      </c>
      <c r="AC119" s="416"/>
      <c r="AD119" s="416">
        <v>789.20399999999995</v>
      </c>
      <c r="AE119" s="416">
        <v>0</v>
      </c>
      <c r="AF119" s="416">
        <v>789.20399999999995</v>
      </c>
      <c r="AG119" s="416"/>
      <c r="AH119" s="416">
        <v>0</v>
      </c>
      <c r="AI119" s="416">
        <v>0</v>
      </c>
      <c r="AJ119" s="416">
        <v>0</v>
      </c>
      <c r="AK119" s="418" t="s">
        <v>475</v>
      </c>
      <c r="AL119" s="416"/>
      <c r="AM119" s="416">
        <v>22228.377000000004</v>
      </c>
      <c r="AN119" s="416">
        <v>0</v>
      </c>
      <c r="AO119" s="416">
        <v>22228.377000000004</v>
      </c>
    </row>
    <row r="120" spans="1:41" s="25" customFormat="1" ht="5.0999999999999996" customHeight="1">
      <c r="A120" s="423"/>
      <c r="B120" s="420"/>
      <c r="C120" s="420"/>
      <c r="D120" s="420"/>
      <c r="E120" s="420"/>
      <c r="F120" s="420"/>
      <c r="G120" s="420"/>
      <c r="H120" s="420"/>
      <c r="I120" s="420"/>
      <c r="J120" s="420">
        <v>0</v>
      </c>
      <c r="K120" s="420">
        <v>0</v>
      </c>
      <c r="L120" s="420">
        <v>0</v>
      </c>
      <c r="M120" s="423"/>
      <c r="N120" s="420"/>
      <c r="O120" s="420"/>
      <c r="P120" s="420"/>
      <c r="Q120" s="420"/>
      <c r="R120" s="420"/>
      <c r="S120" s="420"/>
      <c r="T120" s="420"/>
      <c r="U120" s="420"/>
      <c r="V120" s="420">
        <v>0</v>
      </c>
      <c r="W120" s="420">
        <v>0</v>
      </c>
      <c r="X120" s="420">
        <v>0</v>
      </c>
      <c r="Y120" s="423"/>
      <c r="Z120" s="420"/>
      <c r="AA120" s="420"/>
      <c r="AB120" s="420"/>
      <c r="AC120" s="420"/>
      <c r="AD120" s="420"/>
      <c r="AE120" s="420"/>
      <c r="AF120" s="420"/>
      <c r="AG120" s="420"/>
      <c r="AH120" s="420"/>
      <c r="AI120" s="420"/>
      <c r="AJ120" s="420"/>
      <c r="AK120" s="423"/>
      <c r="AL120" s="420"/>
      <c r="AM120" s="420"/>
      <c r="AN120" s="420"/>
      <c r="AO120" s="420"/>
    </row>
    <row r="121" spans="1:41" s="25" customFormat="1" ht="9.9" customHeight="1">
      <c r="A121" s="462" t="s">
        <v>476</v>
      </c>
      <c r="B121" s="420">
        <v>0</v>
      </c>
      <c r="C121" s="420">
        <v>0</v>
      </c>
      <c r="D121" s="420">
        <v>0</v>
      </c>
      <c r="E121" s="420"/>
      <c r="F121" s="420">
        <v>0</v>
      </c>
      <c r="G121" s="420">
        <v>0</v>
      </c>
      <c r="H121" s="420">
        <v>0</v>
      </c>
      <c r="I121" s="420"/>
      <c r="J121" s="420">
        <v>0</v>
      </c>
      <c r="K121" s="420">
        <v>0</v>
      </c>
      <c r="L121" s="420">
        <v>0</v>
      </c>
      <c r="M121" s="462" t="s">
        <v>476</v>
      </c>
      <c r="N121" s="420">
        <v>0</v>
      </c>
      <c r="O121" s="420">
        <v>0</v>
      </c>
      <c r="P121" s="420">
        <v>0</v>
      </c>
      <c r="Q121" s="420"/>
      <c r="R121" s="420">
        <v>10541.945</v>
      </c>
      <c r="S121" s="420">
        <v>0</v>
      </c>
      <c r="T121" s="420">
        <v>10541.945</v>
      </c>
      <c r="U121" s="420"/>
      <c r="V121" s="420">
        <v>51430.557000000001</v>
      </c>
      <c r="W121" s="420">
        <v>0</v>
      </c>
      <c r="X121" s="420">
        <v>51430.557000000001</v>
      </c>
      <c r="Y121" s="462" t="s">
        <v>476</v>
      </c>
      <c r="Z121" s="420">
        <v>0</v>
      </c>
      <c r="AA121" s="420">
        <v>0</v>
      </c>
      <c r="AB121" s="420">
        <v>0</v>
      </c>
      <c r="AC121" s="420"/>
      <c r="AD121" s="420">
        <v>0</v>
      </c>
      <c r="AE121" s="420">
        <v>0</v>
      </c>
      <c r="AF121" s="420">
        <v>0</v>
      </c>
      <c r="AG121" s="420"/>
      <c r="AH121" s="420">
        <v>0</v>
      </c>
      <c r="AI121" s="420">
        <v>0</v>
      </c>
      <c r="AJ121" s="420">
        <v>0</v>
      </c>
      <c r="AK121" s="462" t="s">
        <v>476</v>
      </c>
      <c r="AL121" s="420"/>
      <c r="AM121" s="420">
        <v>61972.502</v>
      </c>
      <c r="AN121" s="420">
        <v>0</v>
      </c>
      <c r="AO121" s="420">
        <v>61972.502</v>
      </c>
    </row>
    <row r="122" spans="1:41" s="25" customFormat="1" ht="5.0999999999999996" customHeight="1">
      <c r="A122" s="418"/>
      <c r="B122" s="420"/>
      <c r="C122" s="420"/>
      <c r="D122" s="420"/>
      <c r="E122" s="420"/>
      <c r="F122" s="420"/>
      <c r="G122" s="420"/>
      <c r="H122" s="420"/>
      <c r="I122" s="420"/>
      <c r="J122" s="420">
        <v>0</v>
      </c>
      <c r="K122" s="420">
        <v>0</v>
      </c>
      <c r="L122" s="420">
        <v>0</v>
      </c>
      <c r="M122" s="418"/>
      <c r="N122" s="420"/>
      <c r="O122" s="420"/>
      <c r="P122" s="420"/>
      <c r="Q122" s="420"/>
      <c r="R122" s="420"/>
      <c r="S122" s="420"/>
      <c r="T122" s="420"/>
      <c r="U122" s="420"/>
      <c r="V122" s="420">
        <v>0</v>
      </c>
      <c r="W122" s="420">
        <v>0</v>
      </c>
      <c r="X122" s="420">
        <v>0</v>
      </c>
      <c r="Y122" s="418"/>
      <c r="Z122" s="420"/>
      <c r="AA122" s="420"/>
      <c r="AB122" s="420"/>
      <c r="AC122" s="420"/>
      <c r="AD122" s="420"/>
      <c r="AE122" s="420"/>
      <c r="AF122" s="420"/>
      <c r="AG122" s="420"/>
      <c r="AH122" s="420"/>
      <c r="AI122" s="420"/>
      <c r="AJ122" s="420"/>
      <c r="AK122" s="418"/>
      <c r="AL122" s="420"/>
      <c r="AM122" s="420"/>
      <c r="AN122" s="420"/>
      <c r="AO122" s="420"/>
    </row>
    <row r="123" spans="1:41" s="414" customFormat="1" ht="9.9" customHeight="1">
      <c r="A123" s="412" t="s">
        <v>477</v>
      </c>
      <c r="B123" s="413">
        <v>1853918.3689999999</v>
      </c>
      <c r="C123" s="413">
        <v>59292.998</v>
      </c>
      <c r="D123" s="413">
        <v>1913211.3670000001</v>
      </c>
      <c r="E123" s="413"/>
      <c r="F123" s="413">
        <v>4013693.4929999998</v>
      </c>
      <c r="G123" s="413">
        <v>30931.589</v>
      </c>
      <c r="H123" s="413">
        <v>4044625.0819999999</v>
      </c>
      <c r="I123" s="413"/>
      <c r="J123" s="413">
        <v>2139033.1940000001</v>
      </c>
      <c r="K123" s="413">
        <v>15164.175999999999</v>
      </c>
      <c r="L123" s="413">
        <v>2154197.37</v>
      </c>
      <c r="M123" s="412" t="s">
        <v>477</v>
      </c>
      <c r="N123" s="413">
        <v>1377898.433</v>
      </c>
      <c r="O123" s="413">
        <v>2324.7049999999999</v>
      </c>
      <c r="P123" s="413">
        <v>1380223.139</v>
      </c>
      <c r="Q123" s="413"/>
      <c r="R123" s="413">
        <v>290452.27899999998</v>
      </c>
      <c r="S123" s="413">
        <v>19609.038</v>
      </c>
      <c r="T123" s="413">
        <v>310061.31800000003</v>
      </c>
      <c r="U123" s="413"/>
      <c r="V123" s="413">
        <v>1553594.912</v>
      </c>
      <c r="W123" s="413">
        <v>46306.661999999997</v>
      </c>
      <c r="X123" s="413">
        <v>1599901.574</v>
      </c>
      <c r="Y123" s="412" t="s">
        <v>477</v>
      </c>
      <c r="Z123" s="413">
        <v>823385.58700000006</v>
      </c>
      <c r="AA123" s="413">
        <v>359354.49099999998</v>
      </c>
      <c r="AB123" s="413">
        <v>1182740.078</v>
      </c>
      <c r="AC123" s="413"/>
      <c r="AD123" s="413">
        <v>616402.321</v>
      </c>
      <c r="AE123" s="413">
        <v>3622.5410000000002</v>
      </c>
      <c r="AF123" s="413">
        <v>620024.86199999996</v>
      </c>
      <c r="AG123" s="413"/>
      <c r="AH123" s="413">
        <v>257916.769</v>
      </c>
      <c r="AI123" s="413">
        <v>35.438000000000002</v>
      </c>
      <c r="AJ123" s="413">
        <v>257952.20800000001</v>
      </c>
      <c r="AK123" s="412" t="s">
        <v>477</v>
      </c>
      <c r="AL123" s="413"/>
      <c r="AM123" s="413">
        <v>12926295.356999999</v>
      </c>
      <c r="AN123" s="413">
        <v>536641.63799999992</v>
      </c>
      <c r="AO123" s="413">
        <v>13462936.998000002</v>
      </c>
    </row>
    <row r="124" spans="1:41" s="25" customFormat="1" ht="5.0999999999999996" customHeight="1">
      <c r="A124" s="418"/>
      <c r="B124" s="420"/>
      <c r="C124" s="420"/>
      <c r="D124" s="420"/>
      <c r="E124" s="420"/>
      <c r="F124" s="420"/>
      <c r="G124" s="420"/>
      <c r="H124" s="420"/>
      <c r="I124" s="420"/>
      <c r="J124" s="420">
        <v>0</v>
      </c>
      <c r="K124" s="420">
        <v>0</v>
      </c>
      <c r="L124" s="420">
        <v>0</v>
      </c>
      <c r="M124" s="418"/>
      <c r="N124" s="420"/>
      <c r="O124" s="420"/>
      <c r="P124" s="420"/>
      <c r="Q124" s="420"/>
      <c r="R124" s="420"/>
      <c r="S124" s="420"/>
      <c r="T124" s="420"/>
      <c r="U124" s="420"/>
      <c r="V124" s="420">
        <v>0</v>
      </c>
      <c r="W124" s="420">
        <v>0</v>
      </c>
      <c r="X124" s="420">
        <v>0</v>
      </c>
      <c r="Y124" s="418"/>
      <c r="Z124" s="420"/>
      <c r="AA124" s="420"/>
      <c r="AB124" s="420"/>
      <c r="AC124" s="420"/>
      <c r="AD124" s="420"/>
      <c r="AE124" s="420"/>
      <c r="AF124" s="420"/>
      <c r="AG124" s="420"/>
      <c r="AH124" s="420"/>
      <c r="AI124" s="420"/>
      <c r="AJ124" s="420"/>
      <c r="AK124" s="418"/>
      <c r="AL124" s="420"/>
      <c r="AM124" s="420"/>
      <c r="AN124" s="420"/>
      <c r="AO124" s="420"/>
    </row>
    <row r="125" spans="1:41" s="414" customFormat="1" ht="9.9" customHeight="1">
      <c r="A125" s="412" t="s">
        <v>478</v>
      </c>
      <c r="B125" s="413">
        <v>735675.196</v>
      </c>
      <c r="C125" s="413">
        <v>0</v>
      </c>
      <c r="D125" s="413">
        <v>735675.196</v>
      </c>
      <c r="E125" s="413"/>
      <c r="F125" s="413">
        <v>922343.51300000004</v>
      </c>
      <c r="G125" s="413">
        <v>0</v>
      </c>
      <c r="H125" s="413">
        <v>922343.51300000004</v>
      </c>
      <c r="I125" s="413"/>
      <c r="J125" s="413">
        <v>410783.21100000001</v>
      </c>
      <c r="K125" s="413">
        <v>0</v>
      </c>
      <c r="L125" s="413">
        <v>410783.21100000001</v>
      </c>
      <c r="M125" s="412" t="s">
        <v>478</v>
      </c>
      <c r="N125" s="413">
        <v>361301.47700000001</v>
      </c>
      <c r="O125" s="413">
        <v>0</v>
      </c>
      <c r="P125" s="413">
        <v>361301.47700000001</v>
      </c>
      <c r="Q125" s="413"/>
      <c r="R125" s="413">
        <v>42698.184000000001</v>
      </c>
      <c r="S125" s="413">
        <v>0</v>
      </c>
      <c r="T125" s="413">
        <v>42698.184000000001</v>
      </c>
      <c r="U125" s="413"/>
      <c r="V125" s="413">
        <v>317561.07900000003</v>
      </c>
      <c r="W125" s="413">
        <v>0</v>
      </c>
      <c r="X125" s="413">
        <v>317561.07900000003</v>
      </c>
      <c r="Y125" s="412" t="s">
        <v>478</v>
      </c>
      <c r="Z125" s="413">
        <v>338483.02399999998</v>
      </c>
      <c r="AA125" s="413">
        <v>0</v>
      </c>
      <c r="AB125" s="413">
        <v>338483.02399999998</v>
      </c>
      <c r="AC125" s="413"/>
      <c r="AD125" s="413">
        <v>72518.248000000007</v>
      </c>
      <c r="AE125" s="413">
        <v>0</v>
      </c>
      <c r="AF125" s="413">
        <v>72518.248000000007</v>
      </c>
      <c r="AG125" s="413"/>
      <c r="AH125" s="413">
        <v>115018.85400000001</v>
      </c>
      <c r="AI125" s="413">
        <v>0</v>
      </c>
      <c r="AJ125" s="413">
        <v>115018.85400000001</v>
      </c>
      <c r="AK125" s="412" t="s">
        <v>478</v>
      </c>
      <c r="AL125" s="413"/>
      <c r="AM125" s="413">
        <v>3316382.7859999994</v>
      </c>
      <c r="AN125" s="413">
        <v>0</v>
      </c>
      <c r="AO125" s="413">
        <v>3316382.7859999994</v>
      </c>
    </row>
    <row r="126" spans="1:41" s="414" customFormat="1" ht="9.9" customHeight="1">
      <c r="A126" s="418" t="s">
        <v>479</v>
      </c>
      <c r="B126" s="416">
        <v>528768.99100000004</v>
      </c>
      <c r="C126" s="416">
        <v>0</v>
      </c>
      <c r="D126" s="416">
        <v>528768.99100000004</v>
      </c>
      <c r="E126" s="416"/>
      <c r="F126" s="416">
        <v>749670.13500000001</v>
      </c>
      <c r="G126" s="416">
        <v>0</v>
      </c>
      <c r="H126" s="416">
        <v>749670.13500000001</v>
      </c>
      <c r="I126" s="416"/>
      <c r="J126" s="416">
        <v>285105.26500000001</v>
      </c>
      <c r="K126" s="416">
        <v>0</v>
      </c>
      <c r="L126" s="416">
        <v>285105.26500000001</v>
      </c>
      <c r="M126" s="418" t="s">
        <v>479</v>
      </c>
      <c r="N126" s="416">
        <v>264442.52799999999</v>
      </c>
      <c r="O126" s="416">
        <v>0</v>
      </c>
      <c r="P126" s="416">
        <v>264442.52799999999</v>
      </c>
      <c r="Q126" s="416"/>
      <c r="R126" s="416">
        <v>91105.567999999999</v>
      </c>
      <c r="S126" s="416">
        <v>0</v>
      </c>
      <c r="T126" s="416">
        <v>91105.567999999999</v>
      </c>
      <c r="U126" s="416"/>
      <c r="V126" s="416">
        <v>422540.179</v>
      </c>
      <c r="W126" s="416">
        <v>0</v>
      </c>
      <c r="X126" s="416">
        <v>422540.179</v>
      </c>
      <c r="Y126" s="418" t="s">
        <v>479</v>
      </c>
      <c r="Z126" s="416">
        <v>234217.63699999999</v>
      </c>
      <c r="AA126" s="416">
        <v>0</v>
      </c>
      <c r="AB126" s="416">
        <v>234217.63699999999</v>
      </c>
      <c r="AC126" s="416"/>
      <c r="AD126" s="416">
        <v>77714.97</v>
      </c>
      <c r="AE126" s="416">
        <v>0</v>
      </c>
      <c r="AF126" s="416">
        <v>77714.97</v>
      </c>
      <c r="AG126" s="416"/>
      <c r="AH126" s="416">
        <v>173691.625</v>
      </c>
      <c r="AI126" s="416">
        <v>0</v>
      </c>
      <c r="AJ126" s="416">
        <v>173691.625</v>
      </c>
      <c r="AK126" s="418" t="s">
        <v>479</v>
      </c>
      <c r="AL126" s="416"/>
      <c r="AM126" s="416">
        <v>2827256.8980000005</v>
      </c>
      <c r="AN126" s="416">
        <v>0</v>
      </c>
      <c r="AO126" s="416">
        <v>2827256.8980000005</v>
      </c>
    </row>
    <row r="127" spans="1:41" s="414" customFormat="1" ht="9.9" customHeight="1">
      <c r="A127" s="418" t="s">
        <v>480</v>
      </c>
      <c r="B127" s="416">
        <v>811.87599999999998</v>
      </c>
      <c r="C127" s="416">
        <v>0</v>
      </c>
      <c r="D127" s="416">
        <v>811.87599999999998</v>
      </c>
      <c r="E127" s="416"/>
      <c r="F127" s="416">
        <v>448.755</v>
      </c>
      <c r="G127" s="416">
        <v>0</v>
      </c>
      <c r="H127" s="416">
        <v>448.755</v>
      </c>
      <c r="I127" s="416"/>
      <c r="J127" s="416">
        <v>38085.906000000003</v>
      </c>
      <c r="K127" s="416">
        <v>0</v>
      </c>
      <c r="L127" s="416">
        <v>38085.906000000003</v>
      </c>
      <c r="M127" s="418" t="s">
        <v>480</v>
      </c>
      <c r="N127" s="416">
        <v>7.0000000000000001E-3</v>
      </c>
      <c r="O127" s="416">
        <v>0</v>
      </c>
      <c r="P127" s="416">
        <v>7.0000000000000001E-3</v>
      </c>
      <c r="Q127" s="416"/>
      <c r="R127" s="416">
        <v>0</v>
      </c>
      <c r="S127" s="416">
        <v>0</v>
      </c>
      <c r="T127" s="416">
        <v>0</v>
      </c>
      <c r="U127" s="416"/>
      <c r="V127" s="416">
        <v>0</v>
      </c>
      <c r="W127" s="416">
        <v>0</v>
      </c>
      <c r="X127" s="416">
        <v>0</v>
      </c>
      <c r="Y127" s="418" t="s">
        <v>480</v>
      </c>
      <c r="Z127" s="416">
        <v>0</v>
      </c>
      <c r="AA127" s="416">
        <v>0</v>
      </c>
      <c r="AB127" s="416">
        <v>0</v>
      </c>
      <c r="AC127" s="416"/>
      <c r="AD127" s="416">
        <v>82.447999999999993</v>
      </c>
      <c r="AE127" s="416">
        <v>0</v>
      </c>
      <c r="AF127" s="416">
        <v>82.447999999999993</v>
      </c>
      <c r="AG127" s="416"/>
      <c r="AH127" s="416">
        <v>0</v>
      </c>
      <c r="AI127" s="416">
        <v>0</v>
      </c>
      <c r="AJ127" s="416">
        <v>0</v>
      </c>
      <c r="AK127" s="418" t="s">
        <v>480</v>
      </c>
      <c r="AL127" s="416"/>
      <c r="AM127" s="416">
        <v>39428.991999999998</v>
      </c>
      <c r="AN127" s="416">
        <v>0</v>
      </c>
      <c r="AO127" s="416">
        <v>39428.991999999998</v>
      </c>
    </row>
    <row r="128" spans="1:41" s="414" customFormat="1" ht="9.9" customHeight="1">
      <c r="A128" s="418" t="s">
        <v>481</v>
      </c>
      <c r="B128" s="416">
        <v>185069.147</v>
      </c>
      <c r="C128" s="416">
        <v>0</v>
      </c>
      <c r="D128" s="416">
        <v>185069.147</v>
      </c>
      <c r="E128" s="416"/>
      <c r="F128" s="416">
        <v>105658.96799999999</v>
      </c>
      <c r="G128" s="416">
        <v>0</v>
      </c>
      <c r="H128" s="416">
        <v>105658.96799999999</v>
      </c>
      <c r="I128" s="416"/>
      <c r="J128" s="416">
        <v>83204.076000000001</v>
      </c>
      <c r="K128" s="416">
        <v>0</v>
      </c>
      <c r="L128" s="416">
        <v>83204.076000000001</v>
      </c>
      <c r="M128" s="418" t="s">
        <v>481</v>
      </c>
      <c r="N128" s="416">
        <v>39167.665000000001</v>
      </c>
      <c r="O128" s="416">
        <v>0</v>
      </c>
      <c r="P128" s="416">
        <v>39167.665000000001</v>
      </c>
      <c r="Q128" s="416"/>
      <c r="R128" s="416">
        <v>0</v>
      </c>
      <c r="S128" s="416">
        <v>0</v>
      </c>
      <c r="T128" s="416">
        <v>0</v>
      </c>
      <c r="U128" s="416"/>
      <c r="V128" s="416">
        <v>20407.616000000002</v>
      </c>
      <c r="W128" s="416">
        <v>0</v>
      </c>
      <c r="X128" s="416">
        <v>20407.616000000002</v>
      </c>
      <c r="Y128" s="418" t="s">
        <v>481</v>
      </c>
      <c r="Z128" s="416">
        <v>60196.468000000001</v>
      </c>
      <c r="AA128" s="416">
        <v>0</v>
      </c>
      <c r="AB128" s="416">
        <v>60196.468000000001</v>
      </c>
      <c r="AC128" s="416"/>
      <c r="AD128" s="416">
        <v>7037.8339999999998</v>
      </c>
      <c r="AE128" s="416">
        <v>0</v>
      </c>
      <c r="AF128" s="416">
        <v>7037.8339999999998</v>
      </c>
      <c r="AG128" s="416"/>
      <c r="AH128" s="416">
        <v>0</v>
      </c>
      <c r="AI128" s="416">
        <v>0</v>
      </c>
      <c r="AJ128" s="416">
        <v>0</v>
      </c>
      <c r="AK128" s="418" t="s">
        <v>481</v>
      </c>
      <c r="AL128" s="416"/>
      <c r="AM128" s="416">
        <v>500741.77399999992</v>
      </c>
      <c r="AN128" s="416">
        <v>0</v>
      </c>
      <c r="AO128" s="416">
        <v>500741.77399999992</v>
      </c>
    </row>
    <row r="129" spans="1:41" s="414" customFormat="1" ht="9.9" customHeight="1">
      <c r="A129" s="418" t="s">
        <v>482</v>
      </c>
      <c r="B129" s="416">
        <v>3592.884</v>
      </c>
      <c r="C129" s="416">
        <v>0</v>
      </c>
      <c r="D129" s="416">
        <v>3592.884</v>
      </c>
      <c r="E129" s="416"/>
      <c r="F129" s="416">
        <v>331.88299999999998</v>
      </c>
      <c r="G129" s="416">
        <v>0</v>
      </c>
      <c r="H129" s="416">
        <v>331.88299999999998</v>
      </c>
      <c r="I129" s="416"/>
      <c r="J129" s="416">
        <v>8.907</v>
      </c>
      <c r="K129" s="416">
        <v>0</v>
      </c>
      <c r="L129" s="416">
        <v>8.907</v>
      </c>
      <c r="M129" s="418" t="s">
        <v>482</v>
      </c>
      <c r="N129" s="416">
        <v>191.3</v>
      </c>
      <c r="O129" s="416">
        <v>0</v>
      </c>
      <c r="P129" s="416">
        <v>191.3</v>
      </c>
      <c r="Q129" s="416"/>
      <c r="R129" s="416">
        <v>0</v>
      </c>
      <c r="S129" s="416">
        <v>0</v>
      </c>
      <c r="T129" s="416">
        <v>0</v>
      </c>
      <c r="U129" s="416"/>
      <c r="V129" s="416">
        <v>0</v>
      </c>
      <c r="W129" s="416">
        <v>0</v>
      </c>
      <c r="X129" s="416">
        <v>0</v>
      </c>
      <c r="Y129" s="418" t="s">
        <v>482</v>
      </c>
      <c r="Z129" s="416">
        <v>0</v>
      </c>
      <c r="AA129" s="416">
        <v>0</v>
      </c>
      <c r="AB129" s="416">
        <v>0</v>
      </c>
      <c r="AC129" s="416"/>
      <c r="AD129" s="416">
        <v>0</v>
      </c>
      <c r="AE129" s="416">
        <v>0</v>
      </c>
      <c r="AF129" s="416">
        <v>0</v>
      </c>
      <c r="AG129" s="416"/>
      <c r="AH129" s="416">
        <v>3.9580000000000002</v>
      </c>
      <c r="AI129" s="416">
        <v>0</v>
      </c>
      <c r="AJ129" s="416">
        <v>3.9580000000000002</v>
      </c>
      <c r="AK129" s="418" t="s">
        <v>482</v>
      </c>
      <c r="AL129" s="416"/>
      <c r="AM129" s="416">
        <v>4128.9319999999998</v>
      </c>
      <c r="AN129" s="416">
        <v>0</v>
      </c>
      <c r="AO129" s="416">
        <v>4128.9319999999998</v>
      </c>
    </row>
    <row r="130" spans="1:41" s="414" customFormat="1" ht="9.9" customHeight="1">
      <c r="A130" s="418" t="s">
        <v>483</v>
      </c>
      <c r="B130" s="416">
        <v>0</v>
      </c>
      <c r="C130" s="416">
        <v>0</v>
      </c>
      <c r="D130" s="416">
        <v>0</v>
      </c>
      <c r="E130" s="416"/>
      <c r="F130" s="416">
        <v>0</v>
      </c>
      <c r="G130" s="416">
        <v>0</v>
      </c>
      <c r="H130" s="416">
        <v>0</v>
      </c>
      <c r="I130" s="416"/>
      <c r="J130" s="416">
        <v>0</v>
      </c>
      <c r="K130" s="416">
        <v>0</v>
      </c>
      <c r="L130" s="416">
        <v>0</v>
      </c>
      <c r="M130" s="418" t="s">
        <v>483</v>
      </c>
      <c r="N130" s="416">
        <v>23338.473000000002</v>
      </c>
      <c r="O130" s="416">
        <v>0</v>
      </c>
      <c r="P130" s="416">
        <v>23338.473000000002</v>
      </c>
      <c r="Q130" s="416"/>
      <c r="R130" s="416">
        <v>-37435.186000000002</v>
      </c>
      <c r="S130" s="416">
        <v>0</v>
      </c>
      <c r="T130" s="416">
        <v>-37435.186000000002</v>
      </c>
      <c r="U130" s="416"/>
      <c r="V130" s="416">
        <v>-84574.043999999994</v>
      </c>
      <c r="W130" s="416">
        <v>0</v>
      </c>
      <c r="X130" s="416">
        <v>-84574.043999999994</v>
      </c>
      <c r="Y130" s="418" t="s">
        <v>483</v>
      </c>
      <c r="Z130" s="416">
        <v>8437.8189999999995</v>
      </c>
      <c r="AA130" s="416">
        <v>0</v>
      </c>
      <c r="AB130" s="416">
        <v>8437.8189999999995</v>
      </c>
      <c r="AC130" s="416"/>
      <c r="AD130" s="416">
        <v>-15891.093000000001</v>
      </c>
      <c r="AE130" s="416">
        <v>0</v>
      </c>
      <c r="AF130" s="416">
        <v>-15891.093000000001</v>
      </c>
      <c r="AG130" s="416"/>
      <c r="AH130" s="416">
        <v>-45207.218000000001</v>
      </c>
      <c r="AI130" s="416">
        <v>0</v>
      </c>
      <c r="AJ130" s="416">
        <v>-45207.218000000001</v>
      </c>
      <c r="AK130" s="418" t="s">
        <v>483</v>
      </c>
      <c r="AL130" s="416"/>
      <c r="AM130" s="416">
        <v>-151331.24899999998</v>
      </c>
      <c r="AN130" s="416">
        <v>0</v>
      </c>
      <c r="AO130" s="416">
        <v>-151331.24899999998</v>
      </c>
    </row>
    <row r="131" spans="1:41" s="25" customFormat="1" ht="9.9" customHeight="1">
      <c r="A131" s="418" t="s">
        <v>484</v>
      </c>
      <c r="B131" s="416">
        <v>17432.295999999998</v>
      </c>
      <c r="C131" s="416">
        <v>0</v>
      </c>
      <c r="D131" s="416">
        <v>17432.295999999998</v>
      </c>
      <c r="E131" s="416"/>
      <c r="F131" s="416">
        <v>66233.77</v>
      </c>
      <c r="G131" s="416">
        <v>0</v>
      </c>
      <c r="H131" s="416">
        <v>66233.77</v>
      </c>
      <c r="I131" s="416"/>
      <c r="J131" s="416">
        <v>4379.0569999999998</v>
      </c>
      <c r="K131" s="416">
        <v>0</v>
      </c>
      <c r="L131" s="416">
        <v>4379.0569999999998</v>
      </c>
      <c r="M131" s="418" t="s">
        <v>484</v>
      </c>
      <c r="N131" s="416">
        <v>34161.502999999997</v>
      </c>
      <c r="O131" s="416">
        <v>0</v>
      </c>
      <c r="P131" s="416">
        <v>34161.502999999997</v>
      </c>
      <c r="Q131" s="416"/>
      <c r="R131" s="416">
        <v>-10972.197</v>
      </c>
      <c r="S131" s="416">
        <v>0</v>
      </c>
      <c r="T131" s="416">
        <v>-10972.197</v>
      </c>
      <c r="U131" s="416"/>
      <c r="V131" s="416">
        <v>-40812.671000000002</v>
      </c>
      <c r="W131" s="416">
        <v>0</v>
      </c>
      <c r="X131" s="416">
        <v>-40812.671000000002</v>
      </c>
      <c r="Y131" s="418" t="s">
        <v>484</v>
      </c>
      <c r="Z131" s="416">
        <v>35631.099000000002</v>
      </c>
      <c r="AA131" s="416">
        <v>0</v>
      </c>
      <c r="AB131" s="416">
        <v>35631.099000000002</v>
      </c>
      <c r="AC131" s="416"/>
      <c r="AD131" s="416">
        <v>3574.0889999999999</v>
      </c>
      <c r="AE131" s="416">
        <v>0</v>
      </c>
      <c r="AF131" s="416">
        <v>3574.0889999999999</v>
      </c>
      <c r="AG131" s="416"/>
      <c r="AH131" s="416">
        <v>-13469.51</v>
      </c>
      <c r="AI131" s="416">
        <v>0</v>
      </c>
      <c r="AJ131" s="416">
        <v>-13469.51</v>
      </c>
      <c r="AK131" s="418" t="s">
        <v>484</v>
      </c>
      <c r="AL131" s="416"/>
      <c r="AM131" s="416">
        <v>96157.436000000002</v>
      </c>
      <c r="AN131" s="416">
        <v>0</v>
      </c>
      <c r="AO131" s="416">
        <v>96157.436000000002</v>
      </c>
    </row>
    <row r="132" spans="1:41" s="414" customFormat="1" ht="5.0999999999999996" customHeight="1">
      <c r="A132" s="418"/>
      <c r="B132" s="420"/>
      <c r="C132" s="420"/>
      <c r="D132" s="420"/>
      <c r="E132" s="420"/>
      <c r="F132" s="420"/>
      <c r="G132" s="420"/>
      <c r="H132" s="420"/>
      <c r="I132" s="420"/>
      <c r="J132" s="420">
        <v>0</v>
      </c>
      <c r="K132" s="420">
        <v>0</v>
      </c>
      <c r="L132" s="420">
        <v>0</v>
      </c>
      <c r="M132" s="418"/>
      <c r="N132" s="420"/>
      <c r="O132" s="420"/>
      <c r="P132" s="420"/>
      <c r="Q132" s="420"/>
      <c r="R132" s="420"/>
      <c r="S132" s="420"/>
      <c r="T132" s="420"/>
      <c r="U132" s="420"/>
      <c r="V132" s="420">
        <v>0</v>
      </c>
      <c r="W132" s="420">
        <v>0</v>
      </c>
      <c r="X132" s="420">
        <v>0</v>
      </c>
      <c r="Y132" s="418"/>
      <c r="Z132" s="420"/>
      <c r="AA132" s="420"/>
      <c r="AB132" s="420"/>
      <c r="AC132" s="420"/>
      <c r="AD132" s="420"/>
      <c r="AE132" s="420"/>
      <c r="AF132" s="420"/>
      <c r="AG132" s="420"/>
      <c r="AH132" s="420"/>
      <c r="AI132" s="420"/>
      <c r="AJ132" s="420"/>
      <c r="AK132" s="418"/>
      <c r="AL132" s="420"/>
      <c r="AM132" s="420"/>
      <c r="AN132" s="420"/>
      <c r="AO132" s="420"/>
    </row>
    <row r="133" spans="1:41" s="25" customFormat="1" ht="9.9" customHeight="1">
      <c r="A133" s="412" t="s">
        <v>485</v>
      </c>
      <c r="B133" s="413">
        <v>2589593.5649999999</v>
      </c>
      <c r="C133" s="413">
        <v>59292.998</v>
      </c>
      <c r="D133" s="413">
        <v>2648886.5639999998</v>
      </c>
      <c r="E133" s="413"/>
      <c r="F133" s="413">
        <v>4936037.0060000001</v>
      </c>
      <c r="G133" s="413">
        <v>30931.589</v>
      </c>
      <c r="H133" s="413">
        <v>4966968.5959999999</v>
      </c>
      <c r="I133" s="413"/>
      <c r="J133" s="413">
        <v>2549816.4049999998</v>
      </c>
      <c r="K133" s="413">
        <v>15164.175999999999</v>
      </c>
      <c r="L133" s="413">
        <v>2564980.5819999999</v>
      </c>
      <c r="M133" s="412" t="s">
        <v>485</v>
      </c>
      <c r="N133" s="413">
        <v>1739199.9110000001</v>
      </c>
      <c r="O133" s="413">
        <v>2324.7049999999999</v>
      </c>
      <c r="P133" s="413">
        <v>1741524.6159999999</v>
      </c>
      <c r="Q133" s="413"/>
      <c r="R133" s="413">
        <v>333150.46399999998</v>
      </c>
      <c r="S133" s="413">
        <v>19609.038</v>
      </c>
      <c r="T133" s="413">
        <v>352759.50199999998</v>
      </c>
      <c r="U133" s="413"/>
      <c r="V133" s="413">
        <v>1871155.9909999999</v>
      </c>
      <c r="W133" s="413">
        <v>46306.661999999997</v>
      </c>
      <c r="X133" s="413">
        <v>1917462.6529999999</v>
      </c>
      <c r="Y133" s="412" t="s">
        <v>485</v>
      </c>
      <c r="Z133" s="413">
        <v>1161868.612</v>
      </c>
      <c r="AA133" s="413">
        <v>359354.49099999998</v>
      </c>
      <c r="AB133" s="413">
        <v>1521223.1029999999</v>
      </c>
      <c r="AC133" s="413"/>
      <c r="AD133" s="413">
        <v>688920.57</v>
      </c>
      <c r="AE133" s="413">
        <v>3622.5410000000002</v>
      </c>
      <c r="AF133" s="413">
        <v>692543.11100000003</v>
      </c>
      <c r="AG133" s="413"/>
      <c r="AH133" s="413">
        <v>372935.62400000001</v>
      </c>
      <c r="AI133" s="413">
        <v>35.438000000000002</v>
      </c>
      <c r="AJ133" s="413">
        <v>372971.06199999998</v>
      </c>
      <c r="AK133" s="412" t="s">
        <v>485</v>
      </c>
      <c r="AL133" s="413"/>
      <c r="AM133" s="413">
        <v>16242678.148</v>
      </c>
      <c r="AN133" s="413">
        <v>536641.63799999992</v>
      </c>
      <c r="AO133" s="413">
        <v>16779319.789000001</v>
      </c>
    </row>
    <row r="134" spans="1:41" s="414" customFormat="1" ht="2.25" customHeight="1">
      <c r="A134" s="424"/>
      <c r="B134" s="413"/>
      <c r="C134" s="413"/>
      <c r="D134" s="413"/>
      <c r="E134" s="413"/>
      <c r="F134" s="413"/>
      <c r="G134" s="413"/>
      <c r="H134" s="413"/>
      <c r="I134" s="413"/>
      <c r="J134" s="413">
        <v>0</v>
      </c>
      <c r="K134" s="413">
        <v>0</v>
      </c>
      <c r="L134" s="413">
        <v>0</v>
      </c>
      <c r="M134" s="424"/>
      <c r="N134" s="413"/>
      <c r="O134" s="413"/>
      <c r="P134" s="413"/>
      <c r="Q134" s="413"/>
      <c r="R134" s="413"/>
      <c r="S134" s="413"/>
      <c r="T134" s="413"/>
      <c r="U134" s="413"/>
      <c r="V134" s="413">
        <v>0</v>
      </c>
      <c r="W134" s="413">
        <v>0</v>
      </c>
      <c r="X134" s="413">
        <v>0</v>
      </c>
      <c r="Y134" s="424"/>
      <c r="Z134" s="413"/>
      <c r="AA134" s="413"/>
      <c r="AB134" s="413"/>
      <c r="AC134" s="413"/>
      <c r="AD134" s="413"/>
      <c r="AE134" s="413"/>
      <c r="AF134" s="413"/>
      <c r="AG134" s="413"/>
      <c r="AH134" s="413"/>
      <c r="AI134" s="413"/>
      <c r="AJ134" s="413"/>
      <c r="AK134" s="424"/>
      <c r="AL134" s="413"/>
      <c r="AM134" s="413"/>
      <c r="AN134" s="413"/>
      <c r="AO134" s="413"/>
    </row>
    <row r="135" spans="1:41" s="414" customFormat="1" ht="12.75" customHeight="1">
      <c r="A135" s="424" t="s">
        <v>486</v>
      </c>
      <c r="B135" s="425">
        <v>1034506.154</v>
      </c>
      <c r="C135" s="425">
        <v>0</v>
      </c>
      <c r="D135" s="425">
        <v>1034506.154</v>
      </c>
      <c r="E135" s="425"/>
      <c r="F135" s="425">
        <v>53295.303</v>
      </c>
      <c r="G135" s="425">
        <v>0</v>
      </c>
      <c r="H135" s="425">
        <v>53295.303</v>
      </c>
      <c r="I135" s="413"/>
      <c r="J135" s="425">
        <v>443.27600000000001</v>
      </c>
      <c r="K135" s="425">
        <v>0</v>
      </c>
      <c r="L135" s="425">
        <v>443.27600000000001</v>
      </c>
      <c r="M135" s="412" t="s">
        <v>486</v>
      </c>
      <c r="N135" s="425">
        <v>10021.203</v>
      </c>
      <c r="O135" s="425">
        <v>0</v>
      </c>
      <c r="P135" s="425">
        <v>10021.203</v>
      </c>
      <c r="Q135" s="425"/>
      <c r="R135" s="425">
        <v>0</v>
      </c>
      <c r="S135" s="425">
        <v>0</v>
      </c>
      <c r="T135" s="425">
        <v>0</v>
      </c>
      <c r="U135" s="413"/>
      <c r="V135" s="425">
        <v>5092169.3049999997</v>
      </c>
      <c r="W135" s="425">
        <v>0</v>
      </c>
      <c r="X135" s="425">
        <v>5092169.3049999997</v>
      </c>
      <c r="Y135" s="412" t="s">
        <v>486</v>
      </c>
      <c r="Z135" s="425">
        <v>0</v>
      </c>
      <c r="AA135" s="425">
        <v>158457.70300000001</v>
      </c>
      <c r="AB135" s="425">
        <v>158457.70300000001</v>
      </c>
      <c r="AC135" s="425"/>
      <c r="AD135" s="425">
        <v>0</v>
      </c>
      <c r="AE135" s="425">
        <v>0</v>
      </c>
      <c r="AF135" s="425">
        <v>0</v>
      </c>
      <c r="AG135" s="413"/>
      <c r="AH135" s="425">
        <v>0</v>
      </c>
      <c r="AI135" s="425">
        <v>0</v>
      </c>
      <c r="AJ135" s="425">
        <v>0</v>
      </c>
      <c r="AK135" s="412" t="s">
        <v>486</v>
      </c>
      <c r="AL135" s="413"/>
      <c r="AM135" s="425">
        <v>6190435.2409999995</v>
      </c>
      <c r="AN135" s="425">
        <v>158457.70300000001</v>
      </c>
      <c r="AO135" s="425">
        <v>6348892.9439999992</v>
      </c>
    </row>
    <row r="136" spans="1:41" s="414" customFormat="1" ht="9.9" customHeight="1">
      <c r="A136" s="418" t="s">
        <v>487</v>
      </c>
      <c r="B136" s="416">
        <v>0</v>
      </c>
      <c r="C136" s="416">
        <v>0</v>
      </c>
      <c r="D136" s="416">
        <v>0</v>
      </c>
      <c r="E136" s="416"/>
      <c r="F136" s="416">
        <v>0</v>
      </c>
      <c r="G136" s="416">
        <v>0</v>
      </c>
      <c r="H136" s="416">
        <v>0</v>
      </c>
      <c r="I136" s="416"/>
      <c r="J136" s="416">
        <v>0</v>
      </c>
      <c r="K136" s="416">
        <v>0</v>
      </c>
      <c r="L136" s="416">
        <v>0</v>
      </c>
      <c r="M136" s="418" t="s">
        <v>487</v>
      </c>
      <c r="N136" s="416">
        <v>9787.5580000000009</v>
      </c>
      <c r="O136" s="416">
        <v>0</v>
      </c>
      <c r="P136" s="416">
        <v>9787.5580000000009</v>
      </c>
      <c r="Q136" s="416"/>
      <c r="R136" s="416">
        <v>0</v>
      </c>
      <c r="S136" s="416">
        <v>0</v>
      </c>
      <c r="T136" s="416">
        <v>0</v>
      </c>
      <c r="U136" s="416"/>
      <c r="V136" s="416">
        <v>0</v>
      </c>
      <c r="W136" s="416">
        <v>0</v>
      </c>
      <c r="X136" s="416">
        <v>0</v>
      </c>
      <c r="Y136" s="418" t="s">
        <v>487</v>
      </c>
      <c r="Z136" s="416">
        <v>0</v>
      </c>
      <c r="AA136" s="416">
        <v>0</v>
      </c>
      <c r="AB136" s="416">
        <v>0</v>
      </c>
      <c r="AC136" s="416"/>
      <c r="AD136" s="416">
        <v>0</v>
      </c>
      <c r="AE136" s="416">
        <v>0</v>
      </c>
      <c r="AF136" s="416">
        <v>0</v>
      </c>
      <c r="AG136" s="416"/>
      <c r="AH136" s="416">
        <v>0</v>
      </c>
      <c r="AI136" s="416">
        <v>0</v>
      </c>
      <c r="AJ136" s="416">
        <v>0</v>
      </c>
      <c r="AK136" s="418" t="s">
        <v>487</v>
      </c>
      <c r="AL136" s="416"/>
      <c r="AM136" s="416">
        <v>9787.5580000000009</v>
      </c>
      <c r="AN136" s="416">
        <v>0</v>
      </c>
      <c r="AO136" s="416">
        <v>9787.5580000000009</v>
      </c>
    </row>
    <row r="137" spans="1:41" s="414" customFormat="1" ht="9.9" customHeight="1">
      <c r="A137" s="418" t="s">
        <v>488</v>
      </c>
      <c r="B137" s="416">
        <v>1034506.154</v>
      </c>
      <c r="C137" s="416">
        <v>0</v>
      </c>
      <c r="D137" s="416">
        <v>1034506.154</v>
      </c>
      <c r="E137" s="416"/>
      <c r="F137" s="416">
        <v>53295.303</v>
      </c>
      <c r="G137" s="416">
        <v>0</v>
      </c>
      <c r="H137" s="416">
        <v>53295.303</v>
      </c>
      <c r="I137" s="416"/>
      <c r="J137" s="416">
        <v>443.27600000000001</v>
      </c>
      <c r="K137" s="416">
        <v>0</v>
      </c>
      <c r="L137" s="416">
        <v>443.27600000000001</v>
      </c>
      <c r="M137" s="418" t="s">
        <v>488</v>
      </c>
      <c r="N137" s="416">
        <v>233.64400000000001</v>
      </c>
      <c r="O137" s="416">
        <v>0</v>
      </c>
      <c r="P137" s="416">
        <v>233.64400000000001</v>
      </c>
      <c r="Q137" s="416"/>
      <c r="R137" s="416">
        <v>0</v>
      </c>
      <c r="S137" s="416">
        <v>0</v>
      </c>
      <c r="T137" s="416">
        <v>0</v>
      </c>
      <c r="U137" s="416"/>
      <c r="V137" s="416">
        <v>5092169.3049999997</v>
      </c>
      <c r="W137" s="416">
        <v>0</v>
      </c>
      <c r="X137" s="416">
        <v>5092169.3049999997</v>
      </c>
      <c r="Y137" s="418" t="s">
        <v>488</v>
      </c>
      <c r="Z137" s="416">
        <v>0</v>
      </c>
      <c r="AA137" s="416">
        <v>158457.70300000001</v>
      </c>
      <c r="AB137" s="416">
        <v>158457.70300000001</v>
      </c>
      <c r="AC137" s="416"/>
      <c r="AD137" s="416">
        <v>0</v>
      </c>
      <c r="AE137" s="416">
        <v>0</v>
      </c>
      <c r="AF137" s="416">
        <v>0</v>
      </c>
      <c r="AG137" s="416"/>
      <c r="AH137" s="416">
        <v>0</v>
      </c>
      <c r="AI137" s="416">
        <v>0</v>
      </c>
      <c r="AJ137" s="416">
        <v>0</v>
      </c>
      <c r="AK137" s="418" t="s">
        <v>488</v>
      </c>
      <c r="AL137" s="416"/>
      <c r="AM137" s="416">
        <v>6180647.682</v>
      </c>
      <c r="AN137" s="416">
        <v>158457.70300000001</v>
      </c>
      <c r="AO137" s="416">
        <v>6339105.3849999998</v>
      </c>
    </row>
    <row r="138" spans="1:41" s="414" customFormat="1" ht="9.9" customHeight="1">
      <c r="A138" s="418" t="s">
        <v>489</v>
      </c>
      <c r="B138" s="416">
        <v>0</v>
      </c>
      <c r="C138" s="416">
        <v>0</v>
      </c>
      <c r="D138" s="416">
        <v>0</v>
      </c>
      <c r="E138" s="416"/>
      <c r="F138" s="416">
        <v>0</v>
      </c>
      <c r="G138" s="416">
        <v>0</v>
      </c>
      <c r="H138" s="416">
        <v>0</v>
      </c>
      <c r="I138" s="416"/>
      <c r="J138" s="416">
        <v>0</v>
      </c>
      <c r="K138" s="416">
        <v>0</v>
      </c>
      <c r="L138" s="416">
        <v>0</v>
      </c>
      <c r="M138" s="418" t="s">
        <v>489</v>
      </c>
      <c r="N138" s="416">
        <v>0</v>
      </c>
      <c r="O138" s="416">
        <v>0</v>
      </c>
      <c r="P138" s="416">
        <v>0</v>
      </c>
      <c r="Q138" s="416"/>
      <c r="R138" s="416">
        <v>0</v>
      </c>
      <c r="S138" s="416">
        <v>0</v>
      </c>
      <c r="T138" s="416">
        <v>0</v>
      </c>
      <c r="U138" s="416"/>
      <c r="V138" s="416">
        <v>0</v>
      </c>
      <c r="W138" s="416">
        <v>0</v>
      </c>
      <c r="X138" s="416">
        <v>0</v>
      </c>
      <c r="Y138" s="418" t="s">
        <v>489</v>
      </c>
      <c r="Z138" s="416">
        <v>0</v>
      </c>
      <c r="AA138" s="416">
        <v>0</v>
      </c>
      <c r="AB138" s="416">
        <v>0</v>
      </c>
      <c r="AC138" s="416"/>
      <c r="AD138" s="416">
        <v>0</v>
      </c>
      <c r="AE138" s="416">
        <v>0</v>
      </c>
      <c r="AF138" s="416">
        <v>0</v>
      </c>
      <c r="AG138" s="416"/>
      <c r="AH138" s="416">
        <v>0</v>
      </c>
      <c r="AI138" s="416">
        <v>0</v>
      </c>
      <c r="AJ138" s="416">
        <v>0</v>
      </c>
      <c r="AK138" s="418" t="s">
        <v>489</v>
      </c>
      <c r="AL138" s="416"/>
      <c r="AM138" s="416">
        <v>0</v>
      </c>
      <c r="AN138" s="416">
        <v>0</v>
      </c>
      <c r="AO138" s="416">
        <v>0</v>
      </c>
    </row>
    <row r="139" spans="1:41" s="414" customFormat="1" ht="9.9" customHeight="1">
      <c r="A139" s="418" t="s">
        <v>490</v>
      </c>
      <c r="B139" s="416">
        <v>0</v>
      </c>
      <c r="C139" s="416">
        <v>0</v>
      </c>
      <c r="D139" s="416">
        <v>0</v>
      </c>
      <c r="E139" s="416"/>
      <c r="F139" s="416">
        <v>0</v>
      </c>
      <c r="G139" s="416">
        <v>0</v>
      </c>
      <c r="H139" s="416">
        <v>0</v>
      </c>
      <c r="I139" s="416"/>
      <c r="J139" s="416">
        <v>0</v>
      </c>
      <c r="K139" s="416">
        <v>0</v>
      </c>
      <c r="L139" s="416">
        <v>0</v>
      </c>
      <c r="M139" s="418" t="s">
        <v>490</v>
      </c>
      <c r="N139" s="416">
        <v>0</v>
      </c>
      <c r="O139" s="416">
        <v>0</v>
      </c>
      <c r="P139" s="416">
        <v>0</v>
      </c>
      <c r="Q139" s="416"/>
      <c r="R139" s="416">
        <v>0</v>
      </c>
      <c r="S139" s="416">
        <v>0</v>
      </c>
      <c r="T139" s="416">
        <v>0</v>
      </c>
      <c r="U139" s="416"/>
      <c r="V139" s="416">
        <v>0</v>
      </c>
      <c r="W139" s="416">
        <v>0</v>
      </c>
      <c r="X139" s="416">
        <v>0</v>
      </c>
      <c r="Y139" s="418" t="s">
        <v>490</v>
      </c>
      <c r="Z139" s="416">
        <v>0</v>
      </c>
      <c r="AA139" s="416">
        <v>0</v>
      </c>
      <c r="AB139" s="416">
        <v>0</v>
      </c>
      <c r="AC139" s="416"/>
      <c r="AD139" s="416">
        <v>0</v>
      </c>
      <c r="AE139" s="416">
        <v>0</v>
      </c>
      <c r="AF139" s="416">
        <v>0</v>
      </c>
      <c r="AG139" s="416"/>
      <c r="AH139" s="416">
        <v>0</v>
      </c>
      <c r="AI139" s="416">
        <v>0</v>
      </c>
      <c r="AJ139" s="416">
        <v>0</v>
      </c>
      <c r="AK139" s="418" t="s">
        <v>490</v>
      </c>
      <c r="AL139" s="416"/>
      <c r="AM139" s="416">
        <v>0</v>
      </c>
      <c r="AN139" s="416">
        <v>0</v>
      </c>
      <c r="AO139" s="416">
        <v>0</v>
      </c>
    </row>
    <row r="140" spans="1:41" s="7" customFormat="1" ht="8.25" customHeight="1" thickBot="1">
      <c r="A140" s="463"/>
      <c r="B140" s="426"/>
      <c r="C140" s="426"/>
      <c r="D140" s="426"/>
      <c r="E140" s="426"/>
      <c r="F140" s="426"/>
      <c r="G140" s="426"/>
      <c r="H140" s="426"/>
      <c r="I140" s="426"/>
      <c r="J140" s="426"/>
      <c r="K140" s="426"/>
      <c r="L140" s="426"/>
      <c r="M140" s="463"/>
      <c r="N140" s="428"/>
      <c r="O140" s="428"/>
      <c r="P140" s="428"/>
      <c r="Q140" s="428"/>
      <c r="R140" s="428"/>
      <c r="S140" s="428"/>
      <c r="T140" s="428"/>
      <c r="U140" s="428"/>
      <c r="V140" s="428"/>
      <c r="W140" s="428"/>
      <c r="X140" s="428"/>
      <c r="Y140" s="463"/>
      <c r="Z140" s="428"/>
      <c r="AA140" s="428"/>
      <c r="AB140" s="428"/>
      <c r="AC140" s="428"/>
      <c r="AD140" s="428"/>
      <c r="AE140" s="428"/>
      <c r="AF140" s="428"/>
      <c r="AG140" s="428"/>
      <c r="AH140" s="428"/>
      <c r="AI140" s="428"/>
      <c r="AJ140" s="428"/>
      <c r="AK140" s="463"/>
      <c r="AL140" s="428"/>
      <c r="AM140" s="428"/>
      <c r="AN140" s="428"/>
      <c r="AO140" s="428"/>
    </row>
    <row r="141" spans="1:41" s="120" customFormat="1" ht="13.5" customHeight="1" thickTop="1">
      <c r="A141" s="464" t="s">
        <v>439</v>
      </c>
      <c r="B141" s="465"/>
      <c r="C141" s="465"/>
      <c r="D141" s="465"/>
      <c r="E141" s="431"/>
      <c r="F141" s="431"/>
      <c r="G141" s="431"/>
      <c r="H141" s="431"/>
      <c r="I141" s="431"/>
      <c r="J141" s="431"/>
      <c r="K141" s="431"/>
      <c r="L141" s="431"/>
      <c r="M141" s="466" t="s">
        <v>439</v>
      </c>
      <c r="N141" s="433"/>
      <c r="O141" s="433"/>
      <c r="P141" s="433"/>
      <c r="Q141" s="433"/>
      <c r="R141" s="433"/>
      <c r="S141" s="433"/>
      <c r="T141" s="433"/>
      <c r="U141" s="433"/>
      <c r="V141" s="433"/>
      <c r="W141" s="433"/>
      <c r="X141" s="433"/>
      <c r="Y141" s="432" t="s">
        <v>439</v>
      </c>
      <c r="Z141" s="434"/>
      <c r="AA141" s="434"/>
      <c r="AB141" s="434"/>
      <c r="AC141" s="434"/>
      <c r="AD141" s="434"/>
      <c r="AE141" s="434"/>
      <c r="AF141" s="434"/>
      <c r="AG141" s="434"/>
      <c r="AH141" s="434"/>
      <c r="AI141" s="434"/>
      <c r="AJ141" s="434"/>
      <c r="AK141" s="432" t="s">
        <v>439</v>
      </c>
      <c r="AL141" s="434"/>
      <c r="AM141" s="434"/>
      <c r="AN141" s="434"/>
      <c r="AO141" s="434"/>
    </row>
    <row r="142" spans="1:41" s="120" customFormat="1" ht="13.5" customHeight="1">
      <c r="A142" s="466" t="s">
        <v>491</v>
      </c>
      <c r="B142" s="467"/>
      <c r="C142" s="467"/>
      <c r="D142" s="467"/>
      <c r="E142" s="468"/>
      <c r="F142" s="468"/>
      <c r="G142" s="468"/>
      <c r="H142" s="468"/>
      <c r="I142" s="468"/>
      <c r="J142" s="468"/>
      <c r="K142" s="468"/>
      <c r="L142" s="468"/>
      <c r="M142" s="466" t="s">
        <v>491</v>
      </c>
      <c r="N142" s="433"/>
      <c r="O142" s="433"/>
      <c r="P142" s="433"/>
      <c r="Q142" s="433"/>
      <c r="R142" s="433"/>
      <c r="S142" s="433"/>
      <c r="T142" s="433"/>
      <c r="U142" s="433"/>
      <c r="V142" s="433"/>
      <c r="W142" s="433"/>
      <c r="X142" s="433"/>
      <c r="Y142" s="466" t="s">
        <v>491</v>
      </c>
      <c r="Z142" s="433"/>
      <c r="AA142" s="433"/>
      <c r="AB142" s="433"/>
      <c r="AC142" s="433"/>
      <c r="AD142" s="433"/>
      <c r="AE142" s="433"/>
      <c r="AF142" s="433"/>
      <c r="AG142" s="433"/>
      <c r="AH142" s="433"/>
      <c r="AI142" s="433"/>
      <c r="AJ142" s="433"/>
      <c r="AK142" s="466" t="s">
        <v>491</v>
      </c>
      <c r="AL142" s="433"/>
      <c r="AM142" s="433"/>
      <c r="AN142" s="433"/>
      <c r="AO142" s="433"/>
    </row>
    <row r="143" spans="1:41" ht="13.2" customHeight="1">
      <c r="D143" s="470"/>
      <c r="M143" s="466"/>
      <c r="AK143" s="472" t="s">
        <v>492</v>
      </c>
      <c r="AL143" s="472"/>
      <c r="AM143" s="472"/>
      <c r="AN143" s="472"/>
      <c r="AO143" s="472"/>
    </row>
    <row r="144" spans="1:41">
      <c r="AK144" s="472"/>
      <c r="AL144" s="472"/>
      <c r="AM144" s="472"/>
      <c r="AN144" s="472"/>
      <c r="AO144" s="472"/>
    </row>
    <row r="145" spans="37:41">
      <c r="AK145" s="472"/>
      <c r="AL145" s="472"/>
      <c r="AM145" s="472"/>
      <c r="AN145" s="472"/>
      <c r="AO145" s="472"/>
    </row>
    <row r="146" spans="37:41">
      <c r="AK146" s="472"/>
      <c r="AL146" s="472"/>
      <c r="AM146" s="472"/>
      <c r="AN146" s="472"/>
      <c r="AO146" s="472"/>
    </row>
    <row r="147" spans="37:41">
      <c r="AK147" s="474"/>
      <c r="AL147" s="474"/>
      <c r="AM147" s="474"/>
      <c r="AN147" s="474"/>
      <c r="AO147" s="474"/>
    </row>
    <row r="200" spans="3:3">
      <c r="C200" s="469" t="s">
        <v>62</v>
      </c>
    </row>
  </sheetData>
  <mergeCells count="56">
    <mergeCell ref="AK72:AK73"/>
    <mergeCell ref="AM72:AO72"/>
    <mergeCell ref="AK143:AO146"/>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O69"/>
    <mergeCell ref="A70:L70"/>
    <mergeCell ref="M70:X70"/>
    <mergeCell ref="Y70:AJ70"/>
    <mergeCell ref="AK70:AO70"/>
    <mergeCell ref="AK6:AK7"/>
    <mergeCell ref="AM6:AO6"/>
    <mergeCell ref="A68:L68"/>
    <mergeCell ref="M68:X68"/>
    <mergeCell ref="Y68:AJ68"/>
    <mergeCell ref="AK68:AO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O3"/>
    <mergeCell ref="A4:L4"/>
    <mergeCell ref="M4:X4"/>
    <mergeCell ref="Y4:AJ4"/>
    <mergeCell ref="AK4:AO4"/>
    <mergeCell ref="M1:T1"/>
    <mergeCell ref="Y1:AF1"/>
    <mergeCell ref="AK1:AO1"/>
    <mergeCell ref="A2:L2"/>
    <mergeCell ref="M2:X2"/>
    <mergeCell ref="Y2:AJ2"/>
    <mergeCell ref="AK2:AO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16CB8-D4DF-4EE8-8FD4-C9B6BDC3E38C}">
  <sheetPr>
    <pageSetUpPr autoPageBreaks="0"/>
  </sheetPr>
  <dimension ref="A1:AV318"/>
  <sheetViews>
    <sheetView showGridLines="0" topLeftCell="Z38" zoomScaleNormal="100"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1" style="7" bestFit="1" customWidth="1"/>
    <col min="9" max="9" width="2.109375" style="7" customWidth="1"/>
    <col min="10" max="12" width="11" style="7" customWidth="1"/>
    <col min="13" max="13" width="55.44140625" style="7" customWidth="1"/>
    <col min="14" max="16" width="10.109375" style="7" customWidth="1"/>
    <col min="17" max="17" width="2.554687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44140625" style="7" customWidth="1"/>
    <col min="26" max="27" width="10.109375" style="7" customWidth="1"/>
    <col min="28" max="28" width="11" style="7" bestFit="1" customWidth="1"/>
    <col min="29" max="29" width="2.5546875" style="7" customWidth="1"/>
    <col min="30" max="32" width="10.109375" style="7" customWidth="1"/>
    <col min="33" max="33" width="1.88671875" style="7" customWidth="1"/>
    <col min="34" max="36" width="10.109375" style="7" customWidth="1"/>
    <col min="37" max="37" width="55.44140625" style="7" customWidth="1"/>
    <col min="38" max="38" width="1.88671875" style="7" customWidth="1"/>
    <col min="39" max="41" width="10.88671875" style="7" customWidth="1"/>
    <col min="42" max="42" width="12.88671875" style="7" bestFit="1" customWidth="1"/>
    <col min="43" max="16384" width="11.44140625" style="7"/>
  </cols>
  <sheetData>
    <row r="1" spans="1:48" s="478" customFormat="1" ht="18" customHeight="1">
      <c r="A1" s="1188" t="s">
        <v>1043</v>
      </c>
      <c r="B1" s="475"/>
      <c r="C1" s="475"/>
      <c r="D1" s="475"/>
      <c r="E1" s="475"/>
      <c r="F1" s="475"/>
      <c r="G1" s="475"/>
      <c r="H1" s="475"/>
      <c r="I1" s="475"/>
      <c r="J1" s="475"/>
      <c r="K1" s="475"/>
      <c r="L1" s="475"/>
      <c r="M1" s="476"/>
      <c r="N1" s="477"/>
      <c r="O1" s="477"/>
      <c r="P1" s="477"/>
      <c r="Q1" s="477"/>
      <c r="R1" s="477"/>
      <c r="S1" s="477"/>
      <c r="T1" s="477"/>
      <c r="U1" s="477"/>
      <c r="V1" s="477"/>
      <c r="W1" s="477"/>
      <c r="X1" s="477"/>
      <c r="Y1" s="476"/>
      <c r="Z1" s="476"/>
      <c r="AA1" s="476"/>
      <c r="AB1" s="476"/>
      <c r="AC1" s="476"/>
      <c r="AD1" s="476"/>
      <c r="AE1" s="476"/>
      <c r="AF1" s="476"/>
      <c r="AG1" s="476"/>
      <c r="AH1" s="476"/>
      <c r="AI1" s="476"/>
      <c r="AJ1" s="476"/>
      <c r="AK1" s="476"/>
      <c r="AL1" s="476"/>
      <c r="AM1" s="476"/>
      <c r="AN1" s="476"/>
      <c r="AO1" s="476"/>
    </row>
    <row r="2" spans="1:48" s="360" customFormat="1" ht="24" customHeight="1">
      <c r="A2" s="479" t="s">
        <v>493</v>
      </c>
      <c r="B2" s="479"/>
      <c r="C2" s="479"/>
      <c r="D2" s="479"/>
      <c r="E2" s="479"/>
      <c r="F2" s="479"/>
      <c r="G2" s="479"/>
      <c r="H2" s="479"/>
      <c r="I2" s="479"/>
      <c r="J2" s="479"/>
      <c r="K2" s="479"/>
      <c r="L2" s="479"/>
      <c r="M2" s="479" t="s">
        <v>493</v>
      </c>
      <c r="N2" s="479"/>
      <c r="O2" s="479"/>
      <c r="P2" s="479"/>
      <c r="Q2" s="479"/>
      <c r="R2" s="479"/>
      <c r="S2" s="479"/>
      <c r="T2" s="479"/>
      <c r="U2" s="479"/>
      <c r="V2" s="479"/>
      <c r="W2" s="479"/>
      <c r="X2" s="479"/>
      <c r="Y2" s="479" t="s">
        <v>493</v>
      </c>
      <c r="Z2" s="479"/>
      <c r="AA2" s="479"/>
      <c r="AB2" s="479"/>
      <c r="AC2" s="479"/>
      <c r="AD2" s="479"/>
      <c r="AE2" s="479"/>
      <c r="AF2" s="479"/>
      <c r="AG2" s="479"/>
      <c r="AH2" s="479"/>
      <c r="AI2" s="479"/>
      <c r="AJ2" s="479"/>
      <c r="AK2" s="479" t="s">
        <v>493</v>
      </c>
      <c r="AL2" s="479"/>
      <c r="AM2" s="479"/>
      <c r="AN2" s="479"/>
      <c r="AO2" s="479"/>
      <c r="AP2" s="480"/>
      <c r="AQ2" s="480"/>
      <c r="AR2" s="480"/>
      <c r="AS2" s="480"/>
      <c r="AT2" s="480"/>
      <c r="AU2" s="480"/>
      <c r="AV2" s="480"/>
    </row>
    <row r="3" spans="1:48" s="389" customFormat="1" ht="18" customHeight="1">
      <c r="A3" s="387">
        <v>45565</v>
      </c>
      <c r="B3" s="387"/>
      <c r="C3" s="387"/>
      <c r="D3" s="387"/>
      <c r="E3" s="387"/>
      <c r="F3" s="387"/>
      <c r="G3" s="387"/>
      <c r="H3" s="387"/>
      <c r="I3" s="387"/>
      <c r="J3" s="387"/>
      <c r="K3" s="387"/>
      <c r="L3" s="387"/>
      <c r="M3" s="387">
        <v>45565</v>
      </c>
      <c r="N3" s="387"/>
      <c r="O3" s="387"/>
      <c r="P3" s="387"/>
      <c r="Q3" s="387"/>
      <c r="R3" s="387"/>
      <c r="S3" s="387"/>
      <c r="T3" s="387"/>
      <c r="U3" s="387"/>
      <c r="V3" s="387"/>
      <c r="W3" s="387"/>
      <c r="X3" s="387"/>
      <c r="Y3" s="387">
        <v>45565</v>
      </c>
      <c r="Z3" s="387"/>
      <c r="AA3" s="387"/>
      <c r="AB3" s="387"/>
      <c r="AC3" s="387"/>
      <c r="AD3" s="387"/>
      <c r="AE3" s="387"/>
      <c r="AF3" s="387"/>
      <c r="AG3" s="387"/>
      <c r="AH3" s="387"/>
      <c r="AI3" s="387"/>
      <c r="AJ3" s="387"/>
      <c r="AK3" s="388">
        <v>45565</v>
      </c>
      <c r="AL3" s="388"/>
      <c r="AM3" s="388"/>
      <c r="AN3" s="388"/>
      <c r="AO3" s="388"/>
    </row>
    <row r="4" spans="1:48" s="362" customFormat="1" ht="15" customHeight="1">
      <c r="A4" s="390" t="s">
        <v>389</v>
      </c>
      <c r="B4" s="390"/>
      <c r="C4" s="390"/>
      <c r="D4" s="390"/>
      <c r="E4" s="390"/>
      <c r="F4" s="390"/>
      <c r="G4" s="390"/>
      <c r="H4" s="390"/>
      <c r="I4" s="390"/>
      <c r="J4" s="390"/>
      <c r="K4" s="390"/>
      <c r="L4" s="390"/>
      <c r="M4" s="390" t="s">
        <v>389</v>
      </c>
      <c r="N4" s="390"/>
      <c r="O4" s="390"/>
      <c r="P4" s="390"/>
      <c r="Q4" s="390"/>
      <c r="R4" s="390"/>
      <c r="S4" s="390"/>
      <c r="T4" s="390"/>
      <c r="U4" s="390"/>
      <c r="V4" s="390"/>
      <c r="W4" s="390"/>
      <c r="X4" s="390"/>
      <c r="Y4" s="390" t="s">
        <v>389</v>
      </c>
      <c r="Z4" s="390"/>
      <c r="AA4" s="390"/>
      <c r="AB4" s="390"/>
      <c r="AC4" s="390"/>
      <c r="AD4" s="390"/>
      <c r="AE4" s="390"/>
      <c r="AF4" s="390"/>
      <c r="AG4" s="390"/>
      <c r="AH4" s="390"/>
      <c r="AI4" s="390"/>
      <c r="AJ4" s="390"/>
      <c r="AK4" s="390" t="s">
        <v>389</v>
      </c>
      <c r="AL4" s="390"/>
      <c r="AM4" s="390"/>
      <c r="AN4" s="390"/>
      <c r="AO4" s="390"/>
    </row>
    <row r="5" spans="1:48" s="485" customFormat="1" ht="6" customHeight="1" thickBot="1">
      <c r="A5" s="481"/>
      <c r="B5" s="481"/>
      <c r="C5" s="481"/>
      <c r="D5" s="481"/>
      <c r="E5" s="481"/>
      <c r="F5" s="481"/>
      <c r="G5" s="481"/>
      <c r="H5" s="481"/>
      <c r="I5" s="481"/>
      <c r="J5" s="481"/>
      <c r="K5" s="481"/>
      <c r="L5" s="481"/>
      <c r="M5" s="482"/>
      <c r="N5" s="483"/>
      <c r="O5" s="483"/>
      <c r="P5" s="483"/>
      <c r="Q5" s="483"/>
      <c r="R5" s="483"/>
      <c r="S5" s="483"/>
      <c r="T5" s="483"/>
      <c r="U5" s="483"/>
      <c r="V5" s="483"/>
      <c r="W5" s="483"/>
      <c r="X5" s="483"/>
      <c r="Y5" s="482"/>
      <c r="Z5" s="482"/>
      <c r="AA5" s="482"/>
      <c r="AB5" s="482"/>
      <c r="AC5" s="482"/>
      <c r="AD5" s="482"/>
      <c r="AE5" s="482"/>
      <c r="AF5" s="482"/>
      <c r="AG5" s="482"/>
      <c r="AH5" s="482"/>
      <c r="AI5" s="482"/>
      <c r="AJ5" s="482"/>
      <c r="AK5" s="482"/>
      <c r="AL5" s="482"/>
      <c r="AM5" s="482"/>
      <c r="AN5" s="482"/>
      <c r="AO5" s="484"/>
    </row>
    <row r="6" spans="1:48" ht="27" customHeight="1" thickTop="1">
      <c r="A6" s="486"/>
      <c r="B6" s="399" t="s">
        <v>28</v>
      </c>
      <c r="C6" s="399"/>
      <c r="D6" s="399"/>
      <c r="E6" s="400"/>
      <c r="F6" s="399" t="s">
        <v>29</v>
      </c>
      <c r="G6" s="399"/>
      <c r="H6" s="399"/>
      <c r="I6" s="401"/>
      <c r="J6" s="399" t="s">
        <v>30</v>
      </c>
      <c r="K6" s="399"/>
      <c r="L6" s="399"/>
      <c r="M6" s="487"/>
      <c r="N6" s="399" t="s">
        <v>391</v>
      </c>
      <c r="O6" s="399"/>
      <c r="P6" s="399"/>
      <c r="Q6" s="402"/>
      <c r="R6" s="399" t="s">
        <v>494</v>
      </c>
      <c r="S6" s="399"/>
      <c r="T6" s="399"/>
      <c r="U6" s="401"/>
      <c r="V6" s="399" t="s">
        <v>33</v>
      </c>
      <c r="W6" s="399"/>
      <c r="X6" s="399"/>
      <c r="Y6" s="487"/>
      <c r="Z6" s="399" t="s">
        <v>392</v>
      </c>
      <c r="AA6" s="399"/>
      <c r="AB6" s="399"/>
      <c r="AC6" s="402"/>
      <c r="AD6" s="399" t="s">
        <v>393</v>
      </c>
      <c r="AE6" s="399"/>
      <c r="AF6" s="399"/>
      <c r="AG6" s="401"/>
      <c r="AH6" s="399" t="s">
        <v>36</v>
      </c>
      <c r="AI6" s="399"/>
      <c r="AJ6" s="399"/>
      <c r="AK6" s="487"/>
      <c r="AL6" s="401"/>
      <c r="AM6" s="403" t="s">
        <v>394</v>
      </c>
      <c r="AN6" s="403"/>
      <c r="AO6" s="403"/>
      <c r="AP6" s="488"/>
    </row>
    <row r="7" spans="1:48" ht="12" customHeight="1">
      <c r="A7" s="489"/>
      <c r="B7" s="456" t="s">
        <v>395</v>
      </c>
      <c r="C7" s="457" t="s">
        <v>396</v>
      </c>
      <c r="D7" s="457" t="s">
        <v>397</v>
      </c>
      <c r="E7" s="456"/>
      <c r="F7" s="457" t="s">
        <v>395</v>
      </c>
      <c r="G7" s="457" t="s">
        <v>396</v>
      </c>
      <c r="H7" s="457" t="s">
        <v>397</v>
      </c>
      <c r="I7" s="456"/>
      <c r="J7" s="407" t="s">
        <v>395</v>
      </c>
      <c r="K7" s="408" t="s">
        <v>396</v>
      </c>
      <c r="L7" s="407" t="s">
        <v>397</v>
      </c>
      <c r="M7" s="490"/>
      <c r="N7" s="407" t="s">
        <v>395</v>
      </c>
      <c r="O7" s="408" t="s">
        <v>396</v>
      </c>
      <c r="P7" s="407" t="s">
        <v>397</v>
      </c>
      <c r="Q7" s="407"/>
      <c r="R7" s="407" t="s">
        <v>395</v>
      </c>
      <c r="S7" s="408" t="s">
        <v>396</v>
      </c>
      <c r="T7" s="407" t="s">
        <v>397</v>
      </c>
      <c r="U7" s="407"/>
      <c r="V7" s="408" t="s">
        <v>395</v>
      </c>
      <c r="W7" s="408" t="s">
        <v>396</v>
      </c>
      <c r="X7" s="408" t="s">
        <v>397</v>
      </c>
      <c r="Y7" s="490"/>
      <c r="Z7" s="407" t="s">
        <v>395</v>
      </c>
      <c r="AA7" s="408" t="s">
        <v>396</v>
      </c>
      <c r="AB7" s="408" t="s">
        <v>397</v>
      </c>
      <c r="AC7" s="407"/>
      <c r="AD7" s="408" t="s">
        <v>395</v>
      </c>
      <c r="AE7" s="408" t="s">
        <v>396</v>
      </c>
      <c r="AF7" s="408" t="s">
        <v>397</v>
      </c>
      <c r="AG7" s="407"/>
      <c r="AH7" s="408" t="s">
        <v>395</v>
      </c>
      <c r="AI7" s="408" t="s">
        <v>396</v>
      </c>
      <c r="AJ7" s="408" t="s">
        <v>397</v>
      </c>
      <c r="AK7" s="490"/>
      <c r="AL7" s="407"/>
      <c r="AM7" s="407" t="s">
        <v>395</v>
      </c>
      <c r="AN7" s="408" t="s">
        <v>396</v>
      </c>
      <c r="AO7" s="408" t="s">
        <v>397</v>
      </c>
    </row>
    <row r="8" spans="1:48" s="25" customFormat="1" ht="5.25" customHeight="1">
      <c r="A8" s="458"/>
      <c r="B8" s="410"/>
      <c r="C8" s="410"/>
      <c r="D8" s="410"/>
      <c r="E8" s="491"/>
      <c r="F8" s="410"/>
      <c r="G8" s="410"/>
      <c r="H8" s="410"/>
      <c r="I8" s="410"/>
      <c r="J8" s="410"/>
      <c r="K8" s="410"/>
      <c r="L8" s="410"/>
      <c r="M8" s="411"/>
      <c r="N8" s="410"/>
      <c r="O8" s="410"/>
      <c r="P8" s="410"/>
      <c r="Q8" s="492"/>
      <c r="R8" s="410"/>
      <c r="S8" s="410"/>
      <c r="T8" s="410"/>
      <c r="U8" s="410"/>
      <c r="V8" s="410"/>
      <c r="W8" s="410"/>
      <c r="X8" s="410"/>
      <c r="Y8" s="411"/>
      <c r="Z8" s="410"/>
      <c r="AA8" s="410"/>
      <c r="AB8" s="410"/>
      <c r="AC8" s="492"/>
      <c r="AD8" s="410"/>
      <c r="AE8" s="410"/>
      <c r="AF8" s="410"/>
      <c r="AG8" s="410"/>
      <c r="AH8" s="410"/>
      <c r="AI8" s="410"/>
      <c r="AJ8" s="410"/>
      <c r="AK8" s="411"/>
      <c r="AL8" s="410"/>
      <c r="AM8" s="410"/>
      <c r="AN8" s="410"/>
      <c r="AO8" s="410"/>
    </row>
    <row r="9" spans="1:48" s="414" customFormat="1" ht="8.1" customHeight="1">
      <c r="A9" s="493" t="s">
        <v>495</v>
      </c>
      <c r="B9" s="413">
        <v>526301.22762000002</v>
      </c>
      <c r="C9" s="413">
        <v>2265.7996000000003</v>
      </c>
      <c r="D9" s="413">
        <v>528567.02722000005</v>
      </c>
      <c r="E9" s="413"/>
      <c r="F9" s="413">
        <v>1088401.3911199998</v>
      </c>
      <c r="G9" s="413">
        <v>700.10175000000004</v>
      </c>
      <c r="H9" s="413">
        <v>1089101.49287</v>
      </c>
      <c r="I9" s="413"/>
      <c r="J9" s="413">
        <v>406643.27758999995</v>
      </c>
      <c r="K9" s="413">
        <v>263.96267999999998</v>
      </c>
      <c r="L9" s="413">
        <v>406907.24027000001</v>
      </c>
      <c r="M9" s="493" t="s">
        <v>495</v>
      </c>
      <c r="N9" s="413">
        <v>351296.98251</v>
      </c>
      <c r="O9" s="413">
        <v>3.9563800000000002</v>
      </c>
      <c r="P9" s="413">
        <v>351300.93888999999</v>
      </c>
      <c r="Q9" s="413"/>
      <c r="R9" s="413">
        <v>73481.084760000012</v>
      </c>
      <c r="S9" s="413">
        <v>14577.74696</v>
      </c>
      <c r="T9" s="413">
        <v>88058.831720000002</v>
      </c>
      <c r="U9" s="413"/>
      <c r="V9" s="413">
        <v>367726.33129</v>
      </c>
      <c r="W9" s="413">
        <v>1244.2689499999999</v>
      </c>
      <c r="X9" s="413">
        <v>368970.60024</v>
      </c>
      <c r="Y9" s="493" t="s">
        <v>495</v>
      </c>
      <c r="Z9" s="413">
        <v>182775.47967</v>
      </c>
      <c r="AA9" s="413">
        <v>31952.274239999999</v>
      </c>
      <c r="AB9" s="413">
        <v>214727.75391</v>
      </c>
      <c r="AC9" s="413"/>
      <c r="AD9" s="413">
        <v>106459.93775</v>
      </c>
      <c r="AE9" s="413">
        <v>621.1101900000001</v>
      </c>
      <c r="AF9" s="413">
        <v>107081.04794</v>
      </c>
      <c r="AG9" s="413"/>
      <c r="AH9" s="413">
        <v>67998.229400000011</v>
      </c>
      <c r="AI9" s="413">
        <v>0</v>
      </c>
      <c r="AJ9" s="413">
        <v>67998.229400000011</v>
      </c>
      <c r="AK9" s="493" t="s">
        <v>495</v>
      </c>
      <c r="AL9" s="413"/>
      <c r="AM9" s="413">
        <v>3171083.9417099999</v>
      </c>
      <c r="AN9" s="413">
        <v>51629.22075</v>
      </c>
      <c r="AO9" s="413">
        <v>3222713.1624600003</v>
      </c>
      <c r="AP9" s="494"/>
    </row>
    <row r="10" spans="1:48" s="414" customFormat="1" ht="9" customHeight="1">
      <c r="A10" s="495" t="s">
        <v>496</v>
      </c>
      <c r="B10" s="416">
        <v>1354.7979800000001</v>
      </c>
      <c r="C10" s="416">
        <v>1877.6905300000001</v>
      </c>
      <c r="D10" s="416">
        <v>3232.4885099999997</v>
      </c>
      <c r="E10" s="416"/>
      <c r="F10" s="416">
        <v>20522.346229999999</v>
      </c>
      <c r="G10" s="416">
        <v>719.29502000000002</v>
      </c>
      <c r="H10" s="416">
        <v>21241.641250000001</v>
      </c>
      <c r="I10" s="416"/>
      <c r="J10" s="416">
        <v>3040.2618199999997</v>
      </c>
      <c r="K10" s="416">
        <v>254.56380000000001</v>
      </c>
      <c r="L10" s="416">
        <v>3294.8256200000001</v>
      </c>
      <c r="M10" s="495" t="s">
        <v>496</v>
      </c>
      <c r="N10" s="416">
        <v>3951.2397999999998</v>
      </c>
      <c r="O10" s="416">
        <v>0</v>
      </c>
      <c r="P10" s="416">
        <v>3951.2397999999998</v>
      </c>
      <c r="Q10" s="416"/>
      <c r="R10" s="416">
        <v>2202.8803499999999</v>
      </c>
      <c r="S10" s="416">
        <v>297.28393</v>
      </c>
      <c r="T10" s="416">
        <v>2500.1642800000004</v>
      </c>
      <c r="U10" s="416"/>
      <c r="V10" s="416">
        <v>8664.0982899999999</v>
      </c>
      <c r="W10" s="416">
        <v>1244.2689499999999</v>
      </c>
      <c r="X10" s="416">
        <v>9908.3672399999996</v>
      </c>
      <c r="Y10" s="495" t="s">
        <v>496</v>
      </c>
      <c r="Z10" s="416">
        <v>1025.28286</v>
      </c>
      <c r="AA10" s="416">
        <v>412.17653000000001</v>
      </c>
      <c r="AB10" s="416">
        <v>1437.4593900000002</v>
      </c>
      <c r="AC10" s="416"/>
      <c r="AD10" s="416">
        <v>4099.4634700000006</v>
      </c>
      <c r="AE10" s="416">
        <v>4.4419300000000002</v>
      </c>
      <c r="AF10" s="416">
        <v>4103.9053999999996</v>
      </c>
      <c r="AG10" s="416"/>
      <c r="AH10" s="416">
        <v>1033.0767499999999</v>
      </c>
      <c r="AI10" s="416">
        <v>0</v>
      </c>
      <c r="AJ10" s="416">
        <v>1033.0767499999999</v>
      </c>
      <c r="AK10" s="495" t="s">
        <v>496</v>
      </c>
      <c r="AL10" s="416"/>
      <c r="AM10" s="416">
        <v>45893.447549999997</v>
      </c>
      <c r="AN10" s="416">
        <v>4809.7206900000001</v>
      </c>
      <c r="AO10" s="416">
        <v>50703.168240000006</v>
      </c>
      <c r="AP10" s="494"/>
    </row>
    <row r="11" spans="1:48" s="414" customFormat="1" ht="9" customHeight="1">
      <c r="A11" s="418" t="s">
        <v>497</v>
      </c>
      <c r="B11" s="416">
        <v>2244.6389399999998</v>
      </c>
      <c r="C11" s="416">
        <v>6.7168900000000002</v>
      </c>
      <c r="D11" s="416">
        <v>2251.35583</v>
      </c>
      <c r="E11" s="416"/>
      <c r="F11" s="416">
        <v>0</v>
      </c>
      <c r="G11" s="416">
        <v>0</v>
      </c>
      <c r="H11" s="416">
        <v>0</v>
      </c>
      <c r="I11" s="416"/>
      <c r="J11" s="416">
        <v>350.73838000000001</v>
      </c>
      <c r="K11" s="416">
        <v>3.5202499999999999</v>
      </c>
      <c r="L11" s="416">
        <v>354.25862999999998</v>
      </c>
      <c r="M11" s="418" t="s">
        <v>497</v>
      </c>
      <c r="N11" s="416">
        <v>0</v>
      </c>
      <c r="O11" s="416">
        <v>0</v>
      </c>
      <c r="P11" s="416">
        <v>0</v>
      </c>
      <c r="Q11" s="416"/>
      <c r="R11" s="416">
        <v>0</v>
      </c>
      <c r="S11" s="416">
        <v>0</v>
      </c>
      <c r="T11" s="416">
        <v>0</v>
      </c>
      <c r="U11" s="416"/>
      <c r="V11" s="416">
        <v>0</v>
      </c>
      <c r="W11" s="416">
        <v>0</v>
      </c>
      <c r="X11" s="416">
        <v>0</v>
      </c>
      <c r="Y11" s="418" t="s">
        <v>497</v>
      </c>
      <c r="Z11" s="416">
        <v>0</v>
      </c>
      <c r="AA11" s="416">
        <v>0</v>
      </c>
      <c r="AB11" s="416">
        <v>0</v>
      </c>
      <c r="AC11" s="416"/>
      <c r="AD11" s="416">
        <v>0</v>
      </c>
      <c r="AE11" s="416">
        <v>0</v>
      </c>
      <c r="AF11" s="416">
        <v>0</v>
      </c>
      <c r="AG11" s="416"/>
      <c r="AH11" s="416">
        <v>0</v>
      </c>
      <c r="AI11" s="416">
        <v>0</v>
      </c>
      <c r="AJ11" s="416">
        <v>0</v>
      </c>
      <c r="AK11" s="418" t="s">
        <v>497</v>
      </c>
      <c r="AL11" s="416"/>
      <c r="AM11" s="416">
        <v>2595.3773199999996</v>
      </c>
      <c r="AN11" s="416">
        <v>10.23714</v>
      </c>
      <c r="AO11" s="416">
        <v>2605.6144599999998</v>
      </c>
      <c r="AP11" s="494"/>
    </row>
    <row r="12" spans="1:48" s="414" customFormat="1" ht="9" customHeight="1">
      <c r="A12" s="418" t="s">
        <v>498</v>
      </c>
      <c r="B12" s="416">
        <v>8270.0252600000003</v>
      </c>
      <c r="C12" s="416">
        <v>0</v>
      </c>
      <c r="D12" s="416">
        <v>8270.0252600000003</v>
      </c>
      <c r="E12" s="416"/>
      <c r="F12" s="416">
        <v>15213.40416</v>
      </c>
      <c r="G12" s="416">
        <v>4.8259999999999997E-2</v>
      </c>
      <c r="H12" s="416">
        <v>15213.45242</v>
      </c>
      <c r="I12" s="416"/>
      <c r="J12" s="416">
        <v>3636.86888</v>
      </c>
      <c r="K12" s="416">
        <v>0</v>
      </c>
      <c r="L12" s="416">
        <v>3636.86888</v>
      </c>
      <c r="M12" s="418" t="s">
        <v>498</v>
      </c>
      <c r="N12" s="416">
        <v>5965.1935800000001</v>
      </c>
      <c r="O12" s="416">
        <v>0</v>
      </c>
      <c r="P12" s="416">
        <v>5965.1935800000001</v>
      </c>
      <c r="Q12" s="416"/>
      <c r="R12" s="416">
        <v>367.89618999999999</v>
      </c>
      <c r="S12" s="416">
        <v>0</v>
      </c>
      <c r="T12" s="416">
        <v>367.89618999999999</v>
      </c>
      <c r="U12" s="416"/>
      <c r="V12" s="416">
        <v>0</v>
      </c>
      <c r="W12" s="416">
        <v>0</v>
      </c>
      <c r="X12" s="416">
        <v>0</v>
      </c>
      <c r="Y12" s="418" t="s">
        <v>498</v>
      </c>
      <c r="Z12" s="416">
        <v>0</v>
      </c>
      <c r="AA12" s="416">
        <v>0</v>
      </c>
      <c r="AB12" s="416">
        <v>0</v>
      </c>
      <c r="AC12" s="416"/>
      <c r="AD12" s="416">
        <v>380.67462999999998</v>
      </c>
      <c r="AE12" s="416">
        <v>0</v>
      </c>
      <c r="AF12" s="416">
        <v>380.67462999999998</v>
      </c>
      <c r="AG12" s="416"/>
      <c r="AH12" s="416">
        <v>117.52078</v>
      </c>
      <c r="AI12" s="416">
        <v>0</v>
      </c>
      <c r="AJ12" s="416">
        <v>117.52078</v>
      </c>
      <c r="AK12" s="418" t="s">
        <v>498</v>
      </c>
      <c r="AL12" s="416"/>
      <c r="AM12" s="416">
        <v>33951.583480000001</v>
      </c>
      <c r="AN12" s="416">
        <v>4.8259999999999997E-2</v>
      </c>
      <c r="AO12" s="416">
        <v>33951.631739999997</v>
      </c>
      <c r="AP12" s="494"/>
    </row>
    <row r="13" spans="1:48" s="414" customFormat="1" ht="9" customHeight="1">
      <c r="A13" s="418" t="s">
        <v>499</v>
      </c>
      <c r="B13" s="416">
        <v>514431.76543999999</v>
      </c>
      <c r="C13" s="416">
        <v>20.035310000000003</v>
      </c>
      <c r="D13" s="416">
        <v>514451.80074999999</v>
      </c>
      <c r="E13" s="416"/>
      <c r="F13" s="416">
        <v>1051471.5369299999</v>
      </c>
      <c r="G13" s="416">
        <v>0</v>
      </c>
      <c r="H13" s="416">
        <v>1051471.5369299999</v>
      </c>
      <c r="I13" s="416"/>
      <c r="J13" s="416">
        <v>399481.36497000005</v>
      </c>
      <c r="K13" s="416">
        <v>5.8786300000000002</v>
      </c>
      <c r="L13" s="416">
        <v>399487.24360000005</v>
      </c>
      <c r="M13" s="418" t="s">
        <v>499</v>
      </c>
      <c r="N13" s="416">
        <v>341332.05122000002</v>
      </c>
      <c r="O13" s="416">
        <v>3.9563800000000002</v>
      </c>
      <c r="P13" s="416">
        <v>341336.00760000001</v>
      </c>
      <c r="Q13" s="416"/>
      <c r="R13" s="416">
        <v>70910.305420000004</v>
      </c>
      <c r="S13" s="416">
        <v>0</v>
      </c>
      <c r="T13" s="416">
        <v>70910.305420000004</v>
      </c>
      <c r="U13" s="416"/>
      <c r="V13" s="416">
        <v>358233.91102999996</v>
      </c>
      <c r="W13" s="416">
        <v>0</v>
      </c>
      <c r="X13" s="416">
        <v>358233.91102999996</v>
      </c>
      <c r="Y13" s="418" t="s">
        <v>499</v>
      </c>
      <c r="Z13" s="416">
        <v>163348.59000999999</v>
      </c>
      <c r="AA13" s="416">
        <v>31539.424850000003</v>
      </c>
      <c r="AB13" s="416">
        <v>194888.01486000002</v>
      </c>
      <c r="AC13" s="416"/>
      <c r="AD13" s="416">
        <v>101980.59719</v>
      </c>
      <c r="AE13" s="416">
        <v>254.70563000000001</v>
      </c>
      <c r="AF13" s="416">
        <v>102235.30282</v>
      </c>
      <c r="AG13" s="416"/>
      <c r="AH13" s="416">
        <v>66847.631869999997</v>
      </c>
      <c r="AI13" s="416">
        <v>0</v>
      </c>
      <c r="AJ13" s="416">
        <v>66847.631869999997</v>
      </c>
      <c r="AK13" s="418" t="s">
        <v>499</v>
      </c>
      <c r="AL13" s="416"/>
      <c r="AM13" s="416">
        <v>3068037.7540800003</v>
      </c>
      <c r="AN13" s="416">
        <v>31824.000800000005</v>
      </c>
      <c r="AO13" s="416">
        <v>3099861.7548800004</v>
      </c>
      <c r="AP13" s="494"/>
    </row>
    <row r="14" spans="1:48" s="414" customFormat="1" ht="9" customHeight="1">
      <c r="A14" s="418" t="s">
        <v>500</v>
      </c>
      <c r="B14" s="416">
        <v>0</v>
      </c>
      <c r="C14" s="416">
        <v>0</v>
      </c>
      <c r="D14" s="416">
        <v>0</v>
      </c>
      <c r="E14" s="416"/>
      <c r="F14" s="416">
        <v>0</v>
      </c>
      <c r="G14" s="416">
        <v>0</v>
      </c>
      <c r="H14" s="416">
        <v>0</v>
      </c>
      <c r="I14" s="416"/>
      <c r="J14" s="416">
        <v>0</v>
      </c>
      <c r="K14" s="416">
        <v>0</v>
      </c>
      <c r="L14" s="416">
        <v>0</v>
      </c>
      <c r="M14" s="418" t="s">
        <v>500</v>
      </c>
      <c r="N14" s="416">
        <v>0</v>
      </c>
      <c r="O14" s="416">
        <v>0</v>
      </c>
      <c r="P14" s="416">
        <v>0</v>
      </c>
      <c r="Q14" s="416"/>
      <c r="R14" s="416">
        <v>0</v>
      </c>
      <c r="S14" s="416">
        <v>0</v>
      </c>
      <c r="T14" s="416">
        <v>0</v>
      </c>
      <c r="U14" s="416"/>
      <c r="V14" s="416">
        <v>0</v>
      </c>
      <c r="W14" s="416">
        <v>0</v>
      </c>
      <c r="X14" s="416">
        <v>0</v>
      </c>
      <c r="Y14" s="418" t="s">
        <v>500</v>
      </c>
      <c r="Z14" s="416">
        <v>0</v>
      </c>
      <c r="AA14" s="416">
        <v>0</v>
      </c>
      <c r="AB14" s="416">
        <v>0</v>
      </c>
      <c r="AC14" s="416"/>
      <c r="AD14" s="416">
        <v>0</v>
      </c>
      <c r="AE14" s="416">
        <v>0</v>
      </c>
      <c r="AF14" s="416">
        <v>0</v>
      </c>
      <c r="AG14" s="416"/>
      <c r="AH14" s="416">
        <v>0</v>
      </c>
      <c r="AI14" s="416">
        <v>0</v>
      </c>
      <c r="AJ14" s="416">
        <v>0</v>
      </c>
      <c r="AK14" s="418" t="s">
        <v>500</v>
      </c>
      <c r="AL14" s="416"/>
      <c r="AM14" s="416">
        <v>0</v>
      </c>
      <c r="AN14" s="416">
        <v>0</v>
      </c>
      <c r="AO14" s="416">
        <v>0</v>
      </c>
      <c r="AP14" s="494"/>
    </row>
    <row r="15" spans="1:48" s="414" customFormat="1" ht="9" customHeight="1">
      <c r="A15" s="418" t="s">
        <v>501</v>
      </c>
      <c r="B15" s="416">
        <v>0</v>
      </c>
      <c r="C15" s="416">
        <v>0</v>
      </c>
      <c r="D15" s="416">
        <v>0</v>
      </c>
      <c r="E15" s="416"/>
      <c r="F15" s="416">
        <v>921.79507000000001</v>
      </c>
      <c r="G15" s="416">
        <v>0</v>
      </c>
      <c r="H15" s="416">
        <v>921.79507000000001</v>
      </c>
      <c r="I15" s="416"/>
      <c r="J15" s="416">
        <v>0</v>
      </c>
      <c r="K15" s="416">
        <v>0</v>
      </c>
      <c r="L15" s="416">
        <v>0</v>
      </c>
      <c r="M15" s="418" t="s">
        <v>501</v>
      </c>
      <c r="N15" s="416">
        <v>0</v>
      </c>
      <c r="O15" s="416">
        <v>0</v>
      </c>
      <c r="P15" s="416">
        <v>0</v>
      </c>
      <c r="Q15" s="416"/>
      <c r="R15" s="416">
        <v>0</v>
      </c>
      <c r="S15" s="416">
        <v>0</v>
      </c>
      <c r="T15" s="416">
        <v>0</v>
      </c>
      <c r="U15" s="416"/>
      <c r="V15" s="416">
        <v>0</v>
      </c>
      <c r="W15" s="416">
        <v>0</v>
      </c>
      <c r="X15" s="416">
        <v>0</v>
      </c>
      <c r="Y15" s="418" t="s">
        <v>501</v>
      </c>
      <c r="Z15" s="416">
        <v>0</v>
      </c>
      <c r="AA15" s="416">
        <v>0</v>
      </c>
      <c r="AB15" s="416">
        <v>0</v>
      </c>
      <c r="AC15" s="416"/>
      <c r="AD15" s="416">
        <v>0</v>
      </c>
      <c r="AE15" s="416">
        <v>0</v>
      </c>
      <c r="AF15" s="416">
        <v>0</v>
      </c>
      <c r="AG15" s="416"/>
      <c r="AH15" s="416">
        <v>0</v>
      </c>
      <c r="AI15" s="416">
        <v>0</v>
      </c>
      <c r="AJ15" s="416">
        <v>0</v>
      </c>
      <c r="AK15" s="418" t="s">
        <v>501</v>
      </c>
      <c r="AL15" s="416"/>
      <c r="AM15" s="416">
        <v>921.79507000000001</v>
      </c>
      <c r="AN15" s="416">
        <v>0</v>
      </c>
      <c r="AO15" s="416">
        <v>921.79507000000001</v>
      </c>
      <c r="AP15" s="494"/>
    </row>
    <row r="16" spans="1:48" s="414" customFormat="1" ht="9" customHeight="1">
      <c r="A16" s="418" t="s">
        <v>502</v>
      </c>
      <c r="B16" s="416">
        <v>0</v>
      </c>
      <c r="C16" s="416">
        <v>361.35687000000001</v>
      </c>
      <c r="D16" s="416">
        <v>361.35687000000001</v>
      </c>
      <c r="E16" s="416"/>
      <c r="F16" s="416">
        <v>272.30872999999997</v>
      </c>
      <c r="G16" s="416">
        <v>-19.241529999999997</v>
      </c>
      <c r="H16" s="416">
        <v>253.06720000000001</v>
      </c>
      <c r="I16" s="416"/>
      <c r="J16" s="416">
        <v>134.04354000000001</v>
      </c>
      <c r="K16" s="416">
        <v>0</v>
      </c>
      <c r="L16" s="416">
        <v>134.04354000000001</v>
      </c>
      <c r="M16" s="418" t="s">
        <v>502</v>
      </c>
      <c r="N16" s="416">
        <v>48.497910000000005</v>
      </c>
      <c r="O16" s="416">
        <v>0</v>
      </c>
      <c r="P16" s="416">
        <v>48.497910000000005</v>
      </c>
      <c r="Q16" s="416"/>
      <c r="R16" s="416">
        <v>0</v>
      </c>
      <c r="S16" s="416">
        <v>6942.5855899999997</v>
      </c>
      <c r="T16" s="416">
        <v>6942.5855899999997</v>
      </c>
      <c r="U16" s="416"/>
      <c r="V16" s="416">
        <v>828.32196999999996</v>
      </c>
      <c r="W16" s="416">
        <v>0</v>
      </c>
      <c r="X16" s="416">
        <v>828.32196999999996</v>
      </c>
      <c r="Y16" s="418" t="s">
        <v>502</v>
      </c>
      <c r="Z16" s="416">
        <v>18401.606800000001</v>
      </c>
      <c r="AA16" s="416">
        <v>0.18706999999999999</v>
      </c>
      <c r="AB16" s="416">
        <v>18401.793870000001</v>
      </c>
      <c r="AC16" s="416"/>
      <c r="AD16" s="416">
        <v>-0.79755000000000009</v>
      </c>
      <c r="AE16" s="416">
        <v>361.96262999999999</v>
      </c>
      <c r="AF16" s="416">
        <v>361.16507999999999</v>
      </c>
      <c r="AG16" s="416"/>
      <c r="AH16" s="416">
        <v>0</v>
      </c>
      <c r="AI16" s="416">
        <v>0</v>
      </c>
      <c r="AJ16" s="416">
        <v>0</v>
      </c>
      <c r="AK16" s="418" t="s">
        <v>502</v>
      </c>
      <c r="AL16" s="416"/>
      <c r="AM16" s="416">
        <v>19683.981400000001</v>
      </c>
      <c r="AN16" s="416">
        <v>7646.8506299999999</v>
      </c>
      <c r="AO16" s="416">
        <v>27330.832029999998</v>
      </c>
      <c r="AP16" s="494"/>
    </row>
    <row r="17" spans="1:42" s="414" customFormat="1" ht="9" customHeight="1">
      <c r="A17" s="418" t="s">
        <v>503</v>
      </c>
      <c r="B17" s="416">
        <v>0</v>
      </c>
      <c r="C17" s="416">
        <v>0</v>
      </c>
      <c r="D17" s="416">
        <v>0</v>
      </c>
      <c r="E17" s="416"/>
      <c r="F17" s="416">
        <v>0</v>
      </c>
      <c r="G17" s="416">
        <v>0</v>
      </c>
      <c r="H17" s="416">
        <v>0</v>
      </c>
      <c r="I17" s="416"/>
      <c r="J17" s="416">
        <v>0</v>
      </c>
      <c r="K17" s="416">
        <v>0</v>
      </c>
      <c r="L17" s="416">
        <v>0</v>
      </c>
      <c r="M17" s="418" t="s">
        <v>503</v>
      </c>
      <c r="N17" s="416">
        <v>0</v>
      </c>
      <c r="O17" s="416">
        <v>0</v>
      </c>
      <c r="P17" s="416">
        <v>0</v>
      </c>
      <c r="Q17" s="416"/>
      <c r="R17" s="416">
        <v>0</v>
      </c>
      <c r="S17" s="416">
        <v>0</v>
      </c>
      <c r="T17" s="416">
        <v>0</v>
      </c>
      <c r="U17" s="416"/>
      <c r="V17" s="416">
        <v>0</v>
      </c>
      <c r="W17" s="416">
        <v>0</v>
      </c>
      <c r="X17" s="416">
        <v>0</v>
      </c>
      <c r="Y17" s="418" t="s">
        <v>503</v>
      </c>
      <c r="Z17" s="416">
        <v>0</v>
      </c>
      <c r="AA17" s="416">
        <v>0</v>
      </c>
      <c r="AB17" s="416">
        <v>0</v>
      </c>
      <c r="AC17" s="416"/>
      <c r="AD17" s="416">
        <v>0</v>
      </c>
      <c r="AE17" s="416">
        <v>0</v>
      </c>
      <c r="AF17" s="416">
        <v>0</v>
      </c>
      <c r="AG17" s="416"/>
      <c r="AH17" s="416">
        <v>0</v>
      </c>
      <c r="AI17" s="416">
        <v>0</v>
      </c>
      <c r="AJ17" s="416">
        <v>0</v>
      </c>
      <c r="AK17" s="418" t="s">
        <v>503</v>
      </c>
      <c r="AL17" s="416"/>
      <c r="AM17" s="416">
        <v>0</v>
      </c>
      <c r="AN17" s="416">
        <v>0</v>
      </c>
      <c r="AO17" s="416">
        <v>0</v>
      </c>
      <c r="AP17" s="494"/>
    </row>
    <row r="18" spans="1:42" s="414" customFormat="1" ht="9" customHeight="1">
      <c r="A18" s="418" t="s">
        <v>422</v>
      </c>
      <c r="B18" s="416">
        <v>0</v>
      </c>
      <c r="C18" s="416">
        <v>0</v>
      </c>
      <c r="D18" s="416">
        <v>0</v>
      </c>
      <c r="E18" s="416"/>
      <c r="F18" s="416">
        <v>0</v>
      </c>
      <c r="G18" s="416">
        <v>0</v>
      </c>
      <c r="H18" s="416">
        <v>0</v>
      </c>
      <c r="I18" s="416"/>
      <c r="J18" s="416">
        <v>0</v>
      </c>
      <c r="K18" s="416">
        <v>0</v>
      </c>
      <c r="L18" s="416">
        <v>0</v>
      </c>
      <c r="M18" s="418" t="s">
        <v>422</v>
      </c>
      <c r="N18" s="416">
        <v>0</v>
      </c>
      <c r="O18" s="416">
        <v>0</v>
      </c>
      <c r="P18" s="416">
        <v>0</v>
      </c>
      <c r="Q18" s="416"/>
      <c r="R18" s="416">
        <v>2.8000000000000004E-3</v>
      </c>
      <c r="S18" s="416">
        <v>7337.8774400000002</v>
      </c>
      <c r="T18" s="416">
        <v>7337.8802400000004</v>
      </c>
      <c r="U18" s="416"/>
      <c r="V18" s="416">
        <v>0</v>
      </c>
      <c r="W18" s="416">
        <v>0</v>
      </c>
      <c r="X18" s="416">
        <v>0</v>
      </c>
      <c r="Y18" s="418" t="s">
        <v>422</v>
      </c>
      <c r="Z18" s="416">
        <v>0</v>
      </c>
      <c r="AA18" s="416">
        <v>0.48579</v>
      </c>
      <c r="AB18" s="416">
        <v>0.48579</v>
      </c>
      <c r="AC18" s="416"/>
      <c r="AD18" s="416">
        <v>1.0000000000000001E-5</v>
      </c>
      <c r="AE18" s="416">
        <v>0</v>
      </c>
      <c r="AF18" s="416">
        <v>1.0000000000000001E-5</v>
      </c>
      <c r="AG18" s="416"/>
      <c r="AH18" s="416">
        <v>0</v>
      </c>
      <c r="AI18" s="416">
        <v>0</v>
      </c>
      <c r="AJ18" s="416">
        <v>0</v>
      </c>
      <c r="AK18" s="418" t="s">
        <v>422</v>
      </c>
      <c r="AL18" s="416"/>
      <c r="AM18" s="416">
        <v>2.8100000000000004E-3</v>
      </c>
      <c r="AN18" s="416">
        <v>7338.3632299999999</v>
      </c>
      <c r="AO18" s="416">
        <v>7338.3660399999999</v>
      </c>
      <c r="AP18" s="494"/>
    </row>
    <row r="19" spans="1:42" s="414" customFormat="1" ht="5.0999999999999996" customHeight="1">
      <c r="A19" s="418"/>
      <c r="B19" s="416"/>
      <c r="C19" s="416"/>
      <c r="D19" s="416"/>
      <c r="E19" s="416"/>
      <c r="F19" s="416"/>
      <c r="G19" s="416"/>
      <c r="H19" s="416"/>
      <c r="I19" s="416"/>
      <c r="J19" s="416"/>
      <c r="K19" s="416"/>
      <c r="L19" s="416"/>
      <c r="M19" s="418"/>
      <c r="N19" s="416"/>
      <c r="O19" s="416"/>
      <c r="P19" s="416"/>
      <c r="Q19" s="416"/>
      <c r="R19" s="416"/>
      <c r="S19" s="416"/>
      <c r="T19" s="416"/>
      <c r="U19" s="416"/>
      <c r="V19" s="416">
        <v>0</v>
      </c>
      <c r="W19" s="416">
        <v>0</v>
      </c>
      <c r="X19" s="416">
        <v>0</v>
      </c>
      <c r="Y19" s="418"/>
      <c r="Z19" s="416"/>
      <c r="AA19" s="416"/>
      <c r="AB19" s="416"/>
      <c r="AC19" s="416"/>
      <c r="AD19" s="416"/>
      <c r="AE19" s="416"/>
      <c r="AF19" s="416"/>
      <c r="AG19" s="416"/>
      <c r="AH19" s="416"/>
      <c r="AI19" s="416"/>
      <c r="AJ19" s="416"/>
      <c r="AK19" s="418"/>
      <c r="AL19" s="416"/>
      <c r="AM19" s="416"/>
      <c r="AN19" s="416"/>
      <c r="AO19" s="416"/>
      <c r="AP19" s="494"/>
    </row>
    <row r="20" spans="1:42" s="25" customFormat="1" ht="9.75" customHeight="1">
      <c r="A20" s="412" t="s">
        <v>504</v>
      </c>
      <c r="B20" s="413">
        <v>90755.059040000007</v>
      </c>
      <c r="C20" s="413">
        <v>933.98442</v>
      </c>
      <c r="D20" s="413">
        <v>91689.043459999986</v>
      </c>
      <c r="E20" s="413"/>
      <c r="F20" s="413">
        <v>209156.24644999998</v>
      </c>
      <c r="G20" s="413">
        <v>3304.2360400000002</v>
      </c>
      <c r="H20" s="413">
        <v>212460.48249000002</v>
      </c>
      <c r="I20" s="413"/>
      <c r="J20" s="413">
        <v>101112.98214000001</v>
      </c>
      <c r="K20" s="413">
        <v>33.286749999999998</v>
      </c>
      <c r="L20" s="413">
        <v>101146.26889000001</v>
      </c>
      <c r="M20" s="412" t="s">
        <v>504</v>
      </c>
      <c r="N20" s="413">
        <v>79618.77668000001</v>
      </c>
      <c r="O20" s="413">
        <v>1.5083900000000001</v>
      </c>
      <c r="P20" s="413">
        <v>79620.285069999998</v>
      </c>
      <c r="Q20" s="413"/>
      <c r="R20" s="413">
        <v>18460.414629999999</v>
      </c>
      <c r="S20" s="413">
        <v>6910.1730900000002</v>
      </c>
      <c r="T20" s="413">
        <v>25370.58772</v>
      </c>
      <c r="U20" s="413"/>
      <c r="V20" s="413">
        <v>83568.775450000001</v>
      </c>
      <c r="W20" s="413">
        <v>1115.06863</v>
      </c>
      <c r="X20" s="413">
        <v>84683.844079999995</v>
      </c>
      <c r="Y20" s="412" t="s">
        <v>504</v>
      </c>
      <c r="Z20" s="413">
        <v>47366.455070000004</v>
      </c>
      <c r="AA20" s="413">
        <v>13773.35627</v>
      </c>
      <c r="AB20" s="413">
        <v>61139.81134</v>
      </c>
      <c r="AC20" s="413"/>
      <c r="AD20" s="413">
        <v>39317.653909999994</v>
      </c>
      <c r="AE20" s="413">
        <v>96.401730000000001</v>
      </c>
      <c r="AF20" s="413">
        <v>39414.055639999999</v>
      </c>
      <c r="AG20" s="413"/>
      <c r="AH20" s="413">
        <v>13514.982460000001</v>
      </c>
      <c r="AI20" s="413">
        <v>-2.9337000000000004</v>
      </c>
      <c r="AJ20" s="413">
        <v>13512.04876</v>
      </c>
      <c r="AK20" s="412" t="s">
        <v>504</v>
      </c>
      <c r="AL20" s="413"/>
      <c r="AM20" s="413">
        <v>682871.34583000001</v>
      </c>
      <c r="AN20" s="413">
        <v>26165.081620000001</v>
      </c>
      <c r="AO20" s="413">
        <v>709036.42745000008</v>
      </c>
    </row>
    <row r="21" spans="1:42" s="414" customFormat="1" ht="9" customHeight="1">
      <c r="A21" s="418" t="s">
        <v>505</v>
      </c>
      <c r="B21" s="416">
        <v>59952.803869999996</v>
      </c>
      <c r="C21" s="416">
        <v>673.07265000000007</v>
      </c>
      <c r="D21" s="416">
        <v>60625.876520000005</v>
      </c>
      <c r="E21" s="416"/>
      <c r="F21" s="416">
        <v>139829.04678999999</v>
      </c>
      <c r="G21" s="416">
        <v>1120.2374499999999</v>
      </c>
      <c r="H21" s="416">
        <v>140949.28424000001</v>
      </c>
      <c r="I21" s="416"/>
      <c r="J21" s="416">
        <v>69616.510920000001</v>
      </c>
      <c r="K21" s="416">
        <v>33.286749999999998</v>
      </c>
      <c r="L21" s="416">
        <v>69649.79767</v>
      </c>
      <c r="M21" s="418" t="s">
        <v>505</v>
      </c>
      <c r="N21" s="416">
        <v>38585.412130000004</v>
      </c>
      <c r="O21" s="416">
        <v>0</v>
      </c>
      <c r="P21" s="416">
        <v>38585.412130000004</v>
      </c>
      <c r="Q21" s="416"/>
      <c r="R21" s="416">
        <v>15963.359199999999</v>
      </c>
      <c r="S21" s="416">
        <v>683.81429000000003</v>
      </c>
      <c r="T21" s="416">
        <v>16647.173490000001</v>
      </c>
      <c r="U21" s="416"/>
      <c r="V21" s="416">
        <v>52453.414039999996</v>
      </c>
      <c r="W21" s="416">
        <v>897.25731000000007</v>
      </c>
      <c r="X21" s="416">
        <v>53350.671350000004</v>
      </c>
      <c r="Y21" s="418" t="s">
        <v>505</v>
      </c>
      <c r="Z21" s="416">
        <v>0</v>
      </c>
      <c r="AA21" s="416">
        <v>0</v>
      </c>
      <c r="AB21" s="416">
        <v>0</v>
      </c>
      <c r="AC21" s="416"/>
      <c r="AD21" s="416">
        <v>33310.225330000001</v>
      </c>
      <c r="AE21" s="416">
        <v>2.7009400000000001</v>
      </c>
      <c r="AF21" s="416">
        <v>33312.926269999996</v>
      </c>
      <c r="AG21" s="416"/>
      <c r="AH21" s="416">
        <v>1488.3453400000001</v>
      </c>
      <c r="AI21" s="416">
        <v>7.0879999999999999E-2</v>
      </c>
      <c r="AJ21" s="416">
        <v>1488.4162200000001</v>
      </c>
      <c r="AK21" s="418" t="s">
        <v>505</v>
      </c>
      <c r="AL21" s="416"/>
      <c r="AM21" s="416">
        <v>411199.11762000003</v>
      </c>
      <c r="AN21" s="416">
        <v>3410.4402700000005</v>
      </c>
      <c r="AO21" s="416">
        <v>414609.55789000005</v>
      </c>
      <c r="AP21" s="494"/>
    </row>
    <row r="22" spans="1:42" s="414" customFormat="1" ht="9" customHeight="1">
      <c r="A22" s="418" t="s">
        <v>506</v>
      </c>
      <c r="B22" s="416">
        <v>0</v>
      </c>
      <c r="C22" s="416">
        <v>0</v>
      </c>
      <c r="D22" s="416">
        <v>0</v>
      </c>
      <c r="E22" s="416"/>
      <c r="F22" s="416">
        <v>0</v>
      </c>
      <c r="G22" s="416">
        <v>0</v>
      </c>
      <c r="H22" s="416">
        <v>0</v>
      </c>
      <c r="I22" s="416"/>
      <c r="J22" s="416">
        <v>2033.7539299999999</v>
      </c>
      <c r="K22" s="416">
        <v>0</v>
      </c>
      <c r="L22" s="416">
        <v>2033.7539299999999</v>
      </c>
      <c r="M22" s="418" t="s">
        <v>506</v>
      </c>
      <c r="N22" s="416">
        <v>286.95610999999997</v>
      </c>
      <c r="O22" s="416">
        <v>0</v>
      </c>
      <c r="P22" s="416">
        <v>286.95610999999997</v>
      </c>
      <c r="Q22" s="416"/>
      <c r="R22" s="416">
        <v>0</v>
      </c>
      <c r="S22" s="416">
        <v>0</v>
      </c>
      <c r="T22" s="416">
        <v>0</v>
      </c>
      <c r="U22" s="416"/>
      <c r="V22" s="416">
        <v>0</v>
      </c>
      <c r="W22" s="416">
        <v>0</v>
      </c>
      <c r="X22" s="416">
        <v>0</v>
      </c>
      <c r="Y22" s="418" t="s">
        <v>506</v>
      </c>
      <c r="Z22" s="416">
        <v>0</v>
      </c>
      <c r="AA22" s="416">
        <v>0</v>
      </c>
      <c r="AB22" s="416">
        <v>0</v>
      </c>
      <c r="AC22" s="416"/>
      <c r="AD22" s="416">
        <v>0</v>
      </c>
      <c r="AE22" s="416">
        <v>0</v>
      </c>
      <c r="AF22" s="416">
        <v>0</v>
      </c>
      <c r="AG22" s="416"/>
      <c r="AH22" s="416">
        <v>7.3407099999999996</v>
      </c>
      <c r="AI22" s="416">
        <v>0</v>
      </c>
      <c r="AJ22" s="416">
        <v>7.3407099999999996</v>
      </c>
      <c r="AK22" s="418" t="s">
        <v>506</v>
      </c>
      <c r="AL22" s="416"/>
      <c r="AM22" s="416">
        <v>2328.0507499999999</v>
      </c>
      <c r="AN22" s="416">
        <v>0</v>
      </c>
      <c r="AO22" s="416">
        <v>2328.0507499999999</v>
      </c>
      <c r="AP22" s="494"/>
    </row>
    <row r="23" spans="1:42" s="414" customFormat="1" ht="9" customHeight="1">
      <c r="A23" s="418" t="s">
        <v>497</v>
      </c>
      <c r="B23" s="416">
        <v>0</v>
      </c>
      <c r="C23" s="416">
        <v>0</v>
      </c>
      <c r="D23" s="416">
        <v>0</v>
      </c>
      <c r="E23" s="416"/>
      <c r="F23" s="416">
        <v>0</v>
      </c>
      <c r="G23" s="416">
        <v>0</v>
      </c>
      <c r="H23" s="416">
        <v>0</v>
      </c>
      <c r="I23" s="416"/>
      <c r="J23" s="416">
        <v>68.348009999999988</v>
      </c>
      <c r="K23" s="416">
        <v>0</v>
      </c>
      <c r="L23" s="416">
        <v>68.348009999999988</v>
      </c>
      <c r="M23" s="418" t="s">
        <v>497</v>
      </c>
      <c r="N23" s="416">
        <v>0</v>
      </c>
      <c r="O23" s="416">
        <v>0</v>
      </c>
      <c r="P23" s="416">
        <v>0</v>
      </c>
      <c r="Q23" s="416"/>
      <c r="R23" s="416">
        <v>0</v>
      </c>
      <c r="S23" s="416">
        <v>0</v>
      </c>
      <c r="T23" s="416">
        <v>0</v>
      </c>
      <c r="U23" s="416"/>
      <c r="V23" s="416">
        <v>0</v>
      </c>
      <c r="W23" s="416">
        <v>0</v>
      </c>
      <c r="X23" s="416">
        <v>0</v>
      </c>
      <c r="Y23" s="418" t="s">
        <v>497</v>
      </c>
      <c r="Z23" s="416">
        <v>0</v>
      </c>
      <c r="AA23" s="416">
        <v>0</v>
      </c>
      <c r="AB23" s="416">
        <v>0</v>
      </c>
      <c r="AC23" s="416"/>
      <c r="AD23" s="416">
        <v>0</v>
      </c>
      <c r="AE23" s="416">
        <v>0</v>
      </c>
      <c r="AF23" s="416">
        <v>0</v>
      </c>
      <c r="AG23" s="416"/>
      <c r="AH23" s="416">
        <v>0</v>
      </c>
      <c r="AI23" s="416">
        <v>0</v>
      </c>
      <c r="AJ23" s="416">
        <v>0</v>
      </c>
      <c r="AK23" s="418" t="s">
        <v>497</v>
      </c>
      <c r="AL23" s="416"/>
      <c r="AM23" s="416">
        <v>68.348009999999988</v>
      </c>
      <c r="AN23" s="416">
        <v>0</v>
      </c>
      <c r="AO23" s="416">
        <v>68.348009999999988</v>
      </c>
      <c r="AP23" s="494"/>
    </row>
    <row r="24" spans="1:42" s="414" customFormat="1" ht="9" customHeight="1">
      <c r="A24" s="418" t="s">
        <v>507</v>
      </c>
      <c r="B24" s="416">
        <v>17239.72</v>
      </c>
      <c r="C24" s="416">
        <v>130.84796</v>
      </c>
      <c r="D24" s="416">
        <v>17370.56796</v>
      </c>
      <c r="E24" s="416"/>
      <c r="F24" s="416">
        <v>49486.328679999999</v>
      </c>
      <c r="G24" s="416">
        <v>2176.2339099999999</v>
      </c>
      <c r="H24" s="416">
        <v>51662.562590000001</v>
      </c>
      <c r="I24" s="416"/>
      <c r="J24" s="416">
        <v>17829.596829999999</v>
      </c>
      <c r="K24" s="416">
        <v>0</v>
      </c>
      <c r="L24" s="416">
        <v>17829.596829999999</v>
      </c>
      <c r="M24" s="418" t="s">
        <v>507</v>
      </c>
      <c r="N24" s="416">
        <v>13478.830099999999</v>
      </c>
      <c r="O24" s="416">
        <v>1.5083900000000001</v>
      </c>
      <c r="P24" s="416">
        <v>13480.33849</v>
      </c>
      <c r="Q24" s="416"/>
      <c r="R24" s="416">
        <v>2.1106100000000003</v>
      </c>
      <c r="S24" s="416">
        <v>0</v>
      </c>
      <c r="T24" s="416">
        <v>2.1106100000000003</v>
      </c>
      <c r="U24" s="416"/>
      <c r="V24" s="416">
        <v>1255.9954499999999</v>
      </c>
      <c r="W24" s="416">
        <v>48.333590000000001</v>
      </c>
      <c r="X24" s="416">
        <v>1304.3290400000001</v>
      </c>
      <c r="Y24" s="418" t="s">
        <v>507</v>
      </c>
      <c r="Z24" s="416">
        <v>47292.19281</v>
      </c>
      <c r="AA24" s="416">
        <v>13774.083140000001</v>
      </c>
      <c r="AB24" s="416">
        <v>61066.275950000003</v>
      </c>
      <c r="AC24" s="416"/>
      <c r="AD24" s="416">
        <v>2633.0037000000002</v>
      </c>
      <c r="AE24" s="416">
        <v>81.472259999999991</v>
      </c>
      <c r="AF24" s="416">
        <v>2714.4759599999998</v>
      </c>
      <c r="AG24" s="416"/>
      <c r="AH24" s="416">
        <v>11955.858380000001</v>
      </c>
      <c r="AI24" s="416">
        <v>0</v>
      </c>
      <c r="AJ24" s="416">
        <v>11955.858380000001</v>
      </c>
      <c r="AK24" s="418" t="s">
        <v>507</v>
      </c>
      <c r="AL24" s="416"/>
      <c r="AM24" s="416">
        <v>161173.63655999998</v>
      </c>
      <c r="AN24" s="416">
        <v>16212.479250000002</v>
      </c>
      <c r="AO24" s="416">
        <v>177386.11580999999</v>
      </c>
      <c r="AP24" s="494"/>
    </row>
    <row r="25" spans="1:42" s="414" customFormat="1" ht="9" customHeight="1">
      <c r="A25" s="418" t="s">
        <v>508</v>
      </c>
      <c r="B25" s="416">
        <v>10571.767679999999</v>
      </c>
      <c r="C25" s="416">
        <v>0</v>
      </c>
      <c r="D25" s="416">
        <v>10571.767679999999</v>
      </c>
      <c r="E25" s="416"/>
      <c r="F25" s="416">
        <v>16037.332249999999</v>
      </c>
      <c r="G25" s="416">
        <v>0</v>
      </c>
      <c r="H25" s="416">
        <v>16037.332249999999</v>
      </c>
      <c r="I25" s="416"/>
      <c r="J25" s="416">
        <v>8448.6612399999995</v>
      </c>
      <c r="K25" s="416">
        <v>0</v>
      </c>
      <c r="L25" s="416">
        <v>8448.6612399999995</v>
      </c>
      <c r="M25" s="418" t="s">
        <v>508</v>
      </c>
      <c r="N25" s="416">
        <v>9952.6793300000008</v>
      </c>
      <c r="O25" s="416">
        <v>0</v>
      </c>
      <c r="P25" s="416">
        <v>9952.6793300000008</v>
      </c>
      <c r="Q25" s="416"/>
      <c r="R25" s="416">
        <v>0</v>
      </c>
      <c r="S25" s="416">
        <v>0</v>
      </c>
      <c r="T25" s="416">
        <v>0</v>
      </c>
      <c r="U25" s="416"/>
      <c r="V25" s="416">
        <v>22508.084719999999</v>
      </c>
      <c r="W25" s="416">
        <v>0</v>
      </c>
      <c r="X25" s="416">
        <v>22508.084719999999</v>
      </c>
      <c r="Y25" s="418" t="s">
        <v>508</v>
      </c>
      <c r="Z25" s="416">
        <v>0</v>
      </c>
      <c r="AA25" s="416">
        <v>0</v>
      </c>
      <c r="AB25" s="416">
        <v>0</v>
      </c>
      <c r="AC25" s="416"/>
      <c r="AD25" s="416">
        <v>0</v>
      </c>
      <c r="AE25" s="416">
        <v>0</v>
      </c>
      <c r="AF25" s="416">
        <v>0</v>
      </c>
      <c r="AG25" s="416"/>
      <c r="AH25" s="416">
        <v>0</v>
      </c>
      <c r="AI25" s="416">
        <v>0</v>
      </c>
      <c r="AJ25" s="416">
        <v>0</v>
      </c>
      <c r="AK25" s="418" t="s">
        <v>508</v>
      </c>
      <c r="AL25" s="416"/>
      <c r="AM25" s="416">
        <v>67518.525219999996</v>
      </c>
      <c r="AN25" s="416">
        <v>0</v>
      </c>
      <c r="AO25" s="416">
        <v>67518.525219999996</v>
      </c>
      <c r="AP25" s="494"/>
    </row>
    <row r="26" spans="1:42" s="414" customFormat="1" ht="9" customHeight="1">
      <c r="A26" s="418" t="s">
        <v>509</v>
      </c>
      <c r="B26" s="416">
        <v>1019.01046</v>
      </c>
      <c r="C26" s="416">
        <v>0</v>
      </c>
      <c r="D26" s="416">
        <v>1019.01046</v>
      </c>
      <c r="E26" s="416"/>
      <c r="F26" s="416">
        <v>0</v>
      </c>
      <c r="G26" s="416">
        <v>0</v>
      </c>
      <c r="H26" s="416">
        <v>0</v>
      </c>
      <c r="I26" s="416"/>
      <c r="J26" s="416">
        <v>0</v>
      </c>
      <c r="K26" s="416">
        <v>0</v>
      </c>
      <c r="L26" s="416">
        <v>0</v>
      </c>
      <c r="M26" s="418" t="s">
        <v>509</v>
      </c>
      <c r="N26" s="416">
        <v>0</v>
      </c>
      <c r="O26" s="416">
        <v>0</v>
      </c>
      <c r="P26" s="416">
        <v>0</v>
      </c>
      <c r="Q26" s="416"/>
      <c r="R26" s="416">
        <v>524.14667999999995</v>
      </c>
      <c r="S26" s="416">
        <v>0</v>
      </c>
      <c r="T26" s="416">
        <v>524.14667999999995</v>
      </c>
      <c r="U26" s="416"/>
      <c r="V26" s="416">
        <v>3919.7234399999998</v>
      </c>
      <c r="W26" s="416">
        <v>0</v>
      </c>
      <c r="X26" s="416">
        <v>3919.7234399999998</v>
      </c>
      <c r="Y26" s="418" t="s">
        <v>509</v>
      </c>
      <c r="Z26" s="416">
        <v>0</v>
      </c>
      <c r="AA26" s="416">
        <v>0</v>
      </c>
      <c r="AB26" s="416">
        <v>0</v>
      </c>
      <c r="AC26" s="416"/>
      <c r="AD26" s="416">
        <v>0</v>
      </c>
      <c r="AE26" s="416">
        <v>0</v>
      </c>
      <c r="AF26" s="416">
        <v>0</v>
      </c>
      <c r="AG26" s="416"/>
      <c r="AH26" s="416">
        <v>0</v>
      </c>
      <c r="AI26" s="416">
        <v>0</v>
      </c>
      <c r="AJ26" s="416">
        <v>0</v>
      </c>
      <c r="AK26" s="418" t="s">
        <v>509</v>
      </c>
      <c r="AL26" s="416"/>
      <c r="AM26" s="416">
        <v>5462.8805799999991</v>
      </c>
      <c r="AN26" s="416">
        <v>0</v>
      </c>
      <c r="AO26" s="416">
        <v>5462.8805799999991</v>
      </c>
      <c r="AP26" s="494"/>
    </row>
    <row r="27" spans="1:42" s="414" customFormat="1" ht="9" customHeight="1">
      <c r="A27" s="418" t="s">
        <v>510</v>
      </c>
      <c r="B27" s="416">
        <v>0</v>
      </c>
      <c r="C27" s="416">
        <v>0</v>
      </c>
      <c r="D27" s="416">
        <v>0</v>
      </c>
      <c r="E27" s="416"/>
      <c r="F27" s="416">
        <v>0</v>
      </c>
      <c r="G27" s="416">
        <v>0</v>
      </c>
      <c r="H27" s="416">
        <v>0</v>
      </c>
      <c r="I27" s="416"/>
      <c r="J27" s="416">
        <v>0</v>
      </c>
      <c r="K27" s="416">
        <v>0</v>
      </c>
      <c r="L27" s="416">
        <v>0</v>
      </c>
      <c r="M27" s="418" t="s">
        <v>510</v>
      </c>
      <c r="N27" s="416">
        <v>0</v>
      </c>
      <c r="O27" s="416">
        <v>0</v>
      </c>
      <c r="P27" s="416">
        <v>0</v>
      </c>
      <c r="Q27" s="416"/>
      <c r="R27" s="416">
        <v>9.2392800000000008</v>
      </c>
      <c r="S27" s="416">
        <v>0</v>
      </c>
      <c r="T27" s="416">
        <v>9.2392800000000008</v>
      </c>
      <c r="U27" s="416"/>
      <c r="V27" s="416">
        <v>0</v>
      </c>
      <c r="W27" s="416">
        <v>0</v>
      </c>
      <c r="X27" s="416">
        <v>0</v>
      </c>
      <c r="Y27" s="418" t="s">
        <v>510</v>
      </c>
      <c r="Z27" s="416">
        <v>0</v>
      </c>
      <c r="AA27" s="416">
        <v>0</v>
      </c>
      <c r="AB27" s="416">
        <v>0</v>
      </c>
      <c r="AC27" s="416"/>
      <c r="AD27" s="416">
        <v>0</v>
      </c>
      <c r="AE27" s="416">
        <v>0</v>
      </c>
      <c r="AF27" s="416">
        <v>0</v>
      </c>
      <c r="AG27" s="416"/>
      <c r="AH27" s="416">
        <v>0</v>
      </c>
      <c r="AI27" s="416">
        <v>0</v>
      </c>
      <c r="AJ27" s="416">
        <v>0</v>
      </c>
      <c r="AK27" s="418" t="s">
        <v>510</v>
      </c>
      <c r="AL27" s="416"/>
      <c r="AM27" s="416">
        <v>9.2392800000000008</v>
      </c>
      <c r="AN27" s="416">
        <v>0</v>
      </c>
      <c r="AO27" s="416">
        <v>9.2392800000000008</v>
      </c>
      <c r="AP27" s="494"/>
    </row>
    <row r="28" spans="1:42" s="414" customFormat="1" ht="9" customHeight="1">
      <c r="A28" s="418" t="s">
        <v>511</v>
      </c>
      <c r="B28" s="416">
        <v>0</v>
      </c>
      <c r="C28" s="416">
        <v>0</v>
      </c>
      <c r="D28" s="416">
        <v>0</v>
      </c>
      <c r="E28" s="416"/>
      <c r="F28" s="416">
        <v>0</v>
      </c>
      <c r="G28" s="416">
        <v>0</v>
      </c>
      <c r="H28" s="416">
        <v>0</v>
      </c>
      <c r="I28" s="416"/>
      <c r="J28" s="416">
        <v>0</v>
      </c>
      <c r="K28" s="416">
        <v>0</v>
      </c>
      <c r="L28" s="416">
        <v>0</v>
      </c>
      <c r="M28" s="418" t="s">
        <v>511</v>
      </c>
      <c r="N28" s="416">
        <v>15543</v>
      </c>
      <c r="O28" s="416">
        <v>0</v>
      </c>
      <c r="P28" s="416">
        <v>15543</v>
      </c>
      <c r="Q28" s="416"/>
      <c r="R28" s="416">
        <v>0</v>
      </c>
      <c r="S28" s="416">
        <v>0</v>
      </c>
      <c r="T28" s="416">
        <v>0</v>
      </c>
      <c r="U28" s="416"/>
      <c r="V28" s="416">
        <v>0</v>
      </c>
      <c r="W28" s="416">
        <v>0</v>
      </c>
      <c r="X28" s="416">
        <v>0</v>
      </c>
      <c r="Y28" s="418" t="s">
        <v>511</v>
      </c>
      <c r="Z28" s="416">
        <v>74.262259999999998</v>
      </c>
      <c r="AA28" s="416">
        <v>-0.72687000000000002</v>
      </c>
      <c r="AB28" s="416">
        <v>73.535389999999992</v>
      </c>
      <c r="AC28" s="416"/>
      <c r="AD28" s="416">
        <v>0</v>
      </c>
      <c r="AE28" s="416">
        <v>0</v>
      </c>
      <c r="AF28" s="416">
        <v>0</v>
      </c>
      <c r="AG28" s="416"/>
      <c r="AH28" s="416">
        <v>0</v>
      </c>
      <c r="AI28" s="416">
        <v>0</v>
      </c>
      <c r="AJ28" s="416">
        <v>0</v>
      </c>
      <c r="AK28" s="418" t="s">
        <v>511</v>
      </c>
      <c r="AL28" s="416"/>
      <c r="AM28" s="416">
        <v>15617.26226</v>
      </c>
      <c r="AN28" s="416">
        <v>-0.72687000000000002</v>
      </c>
      <c r="AO28" s="416">
        <v>15616.535389999999</v>
      </c>
      <c r="AP28" s="494"/>
    </row>
    <row r="29" spans="1:42" s="414" customFormat="1" ht="9" customHeight="1">
      <c r="A29" s="418" t="s">
        <v>512</v>
      </c>
      <c r="B29" s="416">
        <v>1971.7569699999999</v>
      </c>
      <c r="C29" s="416">
        <v>130.06380999999999</v>
      </c>
      <c r="D29" s="416">
        <v>2101.82078</v>
      </c>
      <c r="E29" s="416"/>
      <c r="F29" s="416">
        <v>3803.5387299999998</v>
      </c>
      <c r="G29" s="416">
        <v>7.7646800000000002</v>
      </c>
      <c r="H29" s="416">
        <v>3811.30341</v>
      </c>
      <c r="I29" s="416"/>
      <c r="J29" s="416">
        <v>3116.11121</v>
      </c>
      <c r="K29" s="416">
        <v>0</v>
      </c>
      <c r="L29" s="416">
        <v>3116.11121</v>
      </c>
      <c r="M29" s="418" t="s">
        <v>512</v>
      </c>
      <c r="N29" s="416">
        <v>1771.8990100000001</v>
      </c>
      <c r="O29" s="416">
        <v>0</v>
      </c>
      <c r="P29" s="416">
        <v>1771.8990100000001</v>
      </c>
      <c r="Q29" s="416"/>
      <c r="R29" s="416">
        <v>1961.5588599999999</v>
      </c>
      <c r="S29" s="416">
        <v>123.33646</v>
      </c>
      <c r="T29" s="416">
        <v>2084.8953200000001</v>
      </c>
      <c r="U29" s="416"/>
      <c r="V29" s="416">
        <v>3167.6431400000001</v>
      </c>
      <c r="W29" s="416">
        <v>84.688199999999995</v>
      </c>
      <c r="X29" s="416">
        <v>3252.3313399999997</v>
      </c>
      <c r="Y29" s="418" t="s">
        <v>512</v>
      </c>
      <c r="Z29" s="416">
        <v>0</v>
      </c>
      <c r="AA29" s="416">
        <v>0</v>
      </c>
      <c r="AB29" s="416">
        <v>0</v>
      </c>
      <c r="AC29" s="416"/>
      <c r="AD29" s="416">
        <v>3365.4962400000004</v>
      </c>
      <c r="AE29" s="416">
        <v>12.22251</v>
      </c>
      <c r="AF29" s="416">
        <v>3377.71875</v>
      </c>
      <c r="AG29" s="416"/>
      <c r="AH29" s="416">
        <v>59.091090000000001</v>
      </c>
      <c r="AI29" s="416">
        <v>0</v>
      </c>
      <c r="AJ29" s="416">
        <v>59.091090000000001</v>
      </c>
      <c r="AK29" s="418" t="s">
        <v>512</v>
      </c>
      <c r="AL29" s="416"/>
      <c r="AM29" s="416">
        <v>19217.095249999998</v>
      </c>
      <c r="AN29" s="416">
        <v>358.07565999999997</v>
      </c>
      <c r="AO29" s="416">
        <v>19575.170910000004</v>
      </c>
      <c r="AP29" s="494"/>
    </row>
    <row r="30" spans="1:42" s="414" customFormat="1" ht="9" customHeight="1">
      <c r="A30" s="418" t="s">
        <v>502</v>
      </c>
      <c r="B30" s="416">
        <v>0</v>
      </c>
      <c r="C30" s="416">
        <v>0</v>
      </c>
      <c r="D30" s="416">
        <v>0</v>
      </c>
      <c r="E30" s="416"/>
      <c r="F30" s="416">
        <v>0</v>
      </c>
      <c r="G30" s="416">
        <v>0</v>
      </c>
      <c r="H30" s="416">
        <v>0</v>
      </c>
      <c r="I30" s="416"/>
      <c r="J30" s="416">
        <v>0</v>
      </c>
      <c r="K30" s="416">
        <v>0</v>
      </c>
      <c r="L30" s="416">
        <v>0</v>
      </c>
      <c r="M30" s="418" t="s">
        <v>502</v>
      </c>
      <c r="N30" s="416">
        <v>0</v>
      </c>
      <c r="O30" s="416">
        <v>0</v>
      </c>
      <c r="P30" s="416">
        <v>0</v>
      </c>
      <c r="Q30" s="416"/>
      <c r="R30" s="416">
        <v>0</v>
      </c>
      <c r="S30" s="416">
        <v>0</v>
      </c>
      <c r="T30" s="416">
        <v>0</v>
      </c>
      <c r="U30" s="416"/>
      <c r="V30" s="416">
        <v>0</v>
      </c>
      <c r="W30" s="416">
        <v>0</v>
      </c>
      <c r="X30" s="416">
        <v>0</v>
      </c>
      <c r="Y30" s="418" t="s">
        <v>502</v>
      </c>
      <c r="Z30" s="416">
        <v>0</v>
      </c>
      <c r="AA30" s="416">
        <v>0</v>
      </c>
      <c r="AB30" s="416">
        <v>0</v>
      </c>
      <c r="AC30" s="416"/>
      <c r="AD30" s="416">
        <v>0</v>
      </c>
      <c r="AE30" s="416">
        <v>0</v>
      </c>
      <c r="AF30" s="416">
        <v>0</v>
      </c>
      <c r="AG30" s="416"/>
      <c r="AH30" s="416">
        <v>4.3469400000000009</v>
      </c>
      <c r="AI30" s="416">
        <v>-3.0045799999999998</v>
      </c>
      <c r="AJ30" s="416">
        <v>1.3423600000000002</v>
      </c>
      <c r="AK30" s="418" t="s">
        <v>502</v>
      </c>
      <c r="AL30" s="416"/>
      <c r="AM30" s="416">
        <v>4.3469400000000009</v>
      </c>
      <c r="AN30" s="416">
        <v>-3.0045799999999998</v>
      </c>
      <c r="AO30" s="416">
        <v>1.3423600000000002</v>
      </c>
      <c r="AP30" s="494"/>
    </row>
    <row r="31" spans="1:42" s="414" customFormat="1" ht="9" customHeight="1">
      <c r="A31" s="418" t="s">
        <v>513</v>
      </c>
      <c r="B31" s="416">
        <v>0</v>
      </c>
      <c r="C31" s="416">
        <v>0</v>
      </c>
      <c r="D31" s="416">
        <v>0</v>
      </c>
      <c r="E31" s="416"/>
      <c r="F31" s="416">
        <v>0</v>
      </c>
      <c r="G31" s="416">
        <v>0</v>
      </c>
      <c r="H31" s="416">
        <v>0</v>
      </c>
      <c r="I31" s="416"/>
      <c r="J31" s="416">
        <v>0</v>
      </c>
      <c r="K31" s="416">
        <v>0</v>
      </c>
      <c r="L31" s="416">
        <v>0</v>
      </c>
      <c r="M31" s="418" t="s">
        <v>513</v>
      </c>
      <c r="N31" s="416">
        <v>0</v>
      </c>
      <c r="O31" s="416">
        <v>0</v>
      </c>
      <c r="P31" s="416">
        <v>0</v>
      </c>
      <c r="Q31" s="416"/>
      <c r="R31" s="416">
        <v>0</v>
      </c>
      <c r="S31" s="416">
        <v>0</v>
      </c>
      <c r="T31" s="416">
        <v>0</v>
      </c>
      <c r="U31" s="416"/>
      <c r="V31" s="416">
        <v>0</v>
      </c>
      <c r="W31" s="416">
        <v>0</v>
      </c>
      <c r="X31" s="416">
        <v>0</v>
      </c>
      <c r="Y31" s="418" t="s">
        <v>513</v>
      </c>
      <c r="Z31" s="416">
        <v>0</v>
      </c>
      <c r="AA31" s="416">
        <v>0</v>
      </c>
      <c r="AB31" s="416">
        <v>0</v>
      </c>
      <c r="AC31" s="416"/>
      <c r="AD31" s="416">
        <v>0</v>
      </c>
      <c r="AE31" s="416">
        <v>0</v>
      </c>
      <c r="AF31" s="416">
        <v>0</v>
      </c>
      <c r="AG31" s="416"/>
      <c r="AH31" s="416">
        <v>0</v>
      </c>
      <c r="AI31" s="416">
        <v>0</v>
      </c>
      <c r="AJ31" s="416">
        <v>0</v>
      </c>
      <c r="AK31" s="418" t="s">
        <v>513</v>
      </c>
      <c r="AL31" s="416"/>
      <c r="AM31" s="416">
        <v>0</v>
      </c>
      <c r="AN31" s="416">
        <v>0</v>
      </c>
      <c r="AO31" s="416">
        <v>0</v>
      </c>
      <c r="AP31" s="494"/>
    </row>
    <row r="32" spans="1:42" s="414" customFormat="1" ht="9" customHeight="1">
      <c r="A32" s="418" t="s">
        <v>422</v>
      </c>
      <c r="B32" s="416">
        <v>5.9999999999999995E-5</v>
      </c>
      <c r="C32" s="416">
        <v>0</v>
      </c>
      <c r="D32" s="416">
        <v>5.9999999999999995E-5</v>
      </c>
      <c r="E32" s="416"/>
      <c r="F32" s="416">
        <v>0</v>
      </c>
      <c r="G32" s="416">
        <v>0</v>
      </c>
      <c r="H32" s="416">
        <v>0</v>
      </c>
      <c r="I32" s="416"/>
      <c r="J32" s="416">
        <v>0</v>
      </c>
      <c r="K32" s="416">
        <v>0</v>
      </c>
      <c r="L32" s="416">
        <v>0</v>
      </c>
      <c r="M32" s="418" t="s">
        <v>422</v>
      </c>
      <c r="N32" s="416">
        <v>0</v>
      </c>
      <c r="O32" s="416">
        <v>0</v>
      </c>
      <c r="P32" s="416">
        <v>0</v>
      </c>
      <c r="Q32" s="416"/>
      <c r="R32" s="416">
        <v>0</v>
      </c>
      <c r="S32" s="416">
        <v>6103.0223399999995</v>
      </c>
      <c r="T32" s="416">
        <v>6103.0223399999995</v>
      </c>
      <c r="U32" s="416"/>
      <c r="V32" s="416">
        <v>263.91466000000003</v>
      </c>
      <c r="W32" s="416">
        <v>84.789529999999999</v>
      </c>
      <c r="X32" s="416">
        <v>348.70418999999998</v>
      </c>
      <c r="Y32" s="418" t="s">
        <v>422</v>
      </c>
      <c r="Z32" s="416">
        <v>0</v>
      </c>
      <c r="AA32" s="416">
        <v>0</v>
      </c>
      <c r="AB32" s="416">
        <v>0</v>
      </c>
      <c r="AC32" s="416"/>
      <c r="AD32" s="416">
        <v>8.9286399999999997</v>
      </c>
      <c r="AE32" s="416">
        <v>6.0200000000000002E-3</v>
      </c>
      <c r="AF32" s="416">
        <v>8.9346599999999992</v>
      </c>
      <c r="AG32" s="416"/>
      <c r="AH32" s="416">
        <v>0</v>
      </c>
      <c r="AI32" s="416">
        <v>0</v>
      </c>
      <c r="AJ32" s="416">
        <v>0</v>
      </c>
      <c r="AK32" s="418" t="s">
        <v>422</v>
      </c>
      <c r="AL32" s="416"/>
      <c r="AM32" s="416">
        <v>272.84336000000002</v>
      </c>
      <c r="AN32" s="416">
        <v>6187.8178899999994</v>
      </c>
      <c r="AO32" s="416">
        <v>6460.6612500000001</v>
      </c>
      <c r="AP32" s="494"/>
    </row>
    <row r="33" spans="1:43" s="414" customFormat="1" ht="5.0999999999999996" customHeight="1">
      <c r="A33" s="418"/>
      <c r="B33" s="416"/>
      <c r="C33" s="416"/>
      <c r="D33" s="416"/>
      <c r="E33" s="416"/>
      <c r="F33" s="416"/>
      <c r="G33" s="416"/>
      <c r="H33" s="416"/>
      <c r="I33" s="416"/>
      <c r="J33" s="416"/>
      <c r="K33" s="416"/>
      <c r="L33" s="416"/>
      <c r="M33" s="418"/>
      <c r="N33" s="416"/>
      <c r="O33" s="416"/>
      <c r="P33" s="416"/>
      <c r="Q33" s="416"/>
      <c r="R33" s="416"/>
      <c r="S33" s="416"/>
      <c r="T33" s="416"/>
      <c r="U33" s="416"/>
      <c r="V33" s="416">
        <v>0</v>
      </c>
      <c r="W33" s="416">
        <v>0</v>
      </c>
      <c r="X33" s="416">
        <v>0</v>
      </c>
      <c r="Y33" s="418"/>
      <c r="Z33" s="416"/>
      <c r="AA33" s="416"/>
      <c r="AB33" s="416"/>
      <c r="AC33" s="416"/>
      <c r="AD33" s="416"/>
      <c r="AE33" s="416"/>
      <c r="AF33" s="416"/>
      <c r="AG33" s="416"/>
      <c r="AH33" s="416"/>
      <c r="AI33" s="416"/>
      <c r="AJ33" s="416"/>
      <c r="AK33" s="418"/>
      <c r="AL33" s="416"/>
      <c r="AM33" s="416"/>
      <c r="AN33" s="416"/>
      <c r="AO33" s="416"/>
      <c r="AP33" s="494"/>
    </row>
    <row r="34" spans="1:43" s="414" customFormat="1" ht="8.1" customHeight="1">
      <c r="A34" s="412" t="s">
        <v>514</v>
      </c>
      <c r="B34" s="413">
        <v>435546.16858</v>
      </c>
      <c r="C34" s="413">
        <v>1331.8151799999998</v>
      </c>
      <c r="D34" s="413">
        <v>436877.98375999997</v>
      </c>
      <c r="E34" s="413"/>
      <c r="F34" s="413">
        <v>879245.14466999995</v>
      </c>
      <c r="G34" s="413">
        <v>-2604.13429</v>
      </c>
      <c r="H34" s="413">
        <v>876641.01037999999</v>
      </c>
      <c r="I34" s="413"/>
      <c r="J34" s="413">
        <v>305530.29544999998</v>
      </c>
      <c r="K34" s="413">
        <v>230.67592999999999</v>
      </c>
      <c r="L34" s="413">
        <v>305760.97138</v>
      </c>
      <c r="M34" s="412" t="s">
        <v>514</v>
      </c>
      <c r="N34" s="413">
        <v>271678.20582999999</v>
      </c>
      <c r="O34" s="413">
        <v>2.4479900000000003</v>
      </c>
      <c r="P34" s="413">
        <v>271680.65382000001</v>
      </c>
      <c r="Q34" s="413"/>
      <c r="R34" s="413">
        <v>55020.670130000006</v>
      </c>
      <c r="S34" s="413">
        <v>7667.5738700000002</v>
      </c>
      <c r="T34" s="413">
        <v>62688.243999999999</v>
      </c>
      <c r="U34" s="413"/>
      <c r="V34" s="413">
        <v>284157.55583999999</v>
      </c>
      <c r="W34" s="413">
        <v>129.20032</v>
      </c>
      <c r="X34" s="413">
        <v>284286.75616000005</v>
      </c>
      <c r="Y34" s="412" t="s">
        <v>514</v>
      </c>
      <c r="Z34" s="413">
        <v>135409.0246</v>
      </c>
      <c r="AA34" s="413">
        <v>18178.917969999999</v>
      </c>
      <c r="AB34" s="413">
        <v>153587.94256999998</v>
      </c>
      <c r="AC34" s="413"/>
      <c r="AD34" s="413">
        <v>67142.283840000004</v>
      </c>
      <c r="AE34" s="413">
        <v>524.70845999999995</v>
      </c>
      <c r="AF34" s="413">
        <v>67666.992299999998</v>
      </c>
      <c r="AG34" s="413"/>
      <c r="AH34" s="413">
        <v>54483.246939999997</v>
      </c>
      <c r="AI34" s="413">
        <v>2.9337000000000004</v>
      </c>
      <c r="AJ34" s="413">
        <v>54486.180639999999</v>
      </c>
      <c r="AK34" s="412" t="s">
        <v>514</v>
      </c>
      <c r="AL34" s="413"/>
      <c r="AM34" s="413">
        <v>2488212.5958799999</v>
      </c>
      <c r="AN34" s="413">
        <v>25464.139130000003</v>
      </c>
      <c r="AO34" s="413">
        <v>2513676.7350099999</v>
      </c>
      <c r="AP34" s="494"/>
    </row>
    <row r="35" spans="1:43" s="25" customFormat="1" ht="5.0999999999999996" customHeight="1">
      <c r="A35" s="419"/>
      <c r="B35" s="420"/>
      <c r="C35" s="420"/>
      <c r="D35" s="420"/>
      <c r="E35" s="420"/>
      <c r="F35" s="420"/>
      <c r="G35" s="420"/>
      <c r="H35" s="420"/>
      <c r="I35" s="420"/>
      <c r="J35" s="420">
        <v>0</v>
      </c>
      <c r="K35" s="420">
        <v>0</v>
      </c>
      <c r="L35" s="420">
        <v>0</v>
      </c>
      <c r="M35" s="419"/>
      <c r="N35" s="420"/>
      <c r="O35" s="420"/>
      <c r="P35" s="420"/>
      <c r="Q35" s="420"/>
      <c r="R35" s="420"/>
      <c r="S35" s="420"/>
      <c r="T35" s="420"/>
      <c r="U35" s="420"/>
      <c r="V35" s="420">
        <v>0</v>
      </c>
      <c r="W35" s="420">
        <v>0</v>
      </c>
      <c r="X35" s="420">
        <v>0</v>
      </c>
      <c r="Y35" s="419"/>
      <c r="Z35" s="420"/>
      <c r="AA35" s="420"/>
      <c r="AB35" s="420"/>
      <c r="AC35" s="420"/>
      <c r="AD35" s="420"/>
      <c r="AE35" s="420"/>
      <c r="AF35" s="420"/>
      <c r="AG35" s="420"/>
      <c r="AH35" s="420"/>
      <c r="AI35" s="420"/>
      <c r="AJ35" s="420"/>
      <c r="AK35" s="419"/>
      <c r="AL35" s="420"/>
      <c r="AM35" s="420"/>
      <c r="AN35" s="420"/>
      <c r="AO35" s="420"/>
    </row>
    <row r="36" spans="1:43" s="414" customFormat="1" ht="8.1" customHeight="1">
      <c r="A36" s="461" t="s">
        <v>515</v>
      </c>
      <c r="B36" s="413">
        <v>259786.46307</v>
      </c>
      <c r="C36" s="413">
        <v>-63.47186</v>
      </c>
      <c r="D36" s="413">
        <v>259722.99121000001</v>
      </c>
      <c r="E36" s="413"/>
      <c r="F36" s="413">
        <v>372631.09713999997</v>
      </c>
      <c r="G36" s="413">
        <v>-2.6881399999999998</v>
      </c>
      <c r="H36" s="413">
        <v>372628.40899999999</v>
      </c>
      <c r="I36" s="413"/>
      <c r="J36" s="413">
        <v>115956.04276000001</v>
      </c>
      <c r="K36" s="413">
        <v>-8.9197299999999995</v>
      </c>
      <c r="L36" s="413">
        <v>115947.12303</v>
      </c>
      <c r="M36" s="461" t="s">
        <v>515</v>
      </c>
      <c r="N36" s="413">
        <v>163596.28455000001</v>
      </c>
      <c r="O36" s="413">
        <v>-1.7429100000000002</v>
      </c>
      <c r="P36" s="413">
        <v>163594.54163999998</v>
      </c>
      <c r="Q36" s="413"/>
      <c r="R36" s="413">
        <v>29322.161230000002</v>
      </c>
      <c r="S36" s="413">
        <v>0</v>
      </c>
      <c r="T36" s="413">
        <v>29322.161230000002</v>
      </c>
      <c r="U36" s="413"/>
      <c r="V36" s="413">
        <v>231599.23115000001</v>
      </c>
      <c r="W36" s="413">
        <v>0</v>
      </c>
      <c r="X36" s="413">
        <v>231599.23115000001</v>
      </c>
      <c r="Y36" s="461" t="s">
        <v>515</v>
      </c>
      <c r="Z36" s="413">
        <v>34409.931079999995</v>
      </c>
      <c r="AA36" s="413">
        <v>3672.4501800000003</v>
      </c>
      <c r="AB36" s="413">
        <v>38082.381259999995</v>
      </c>
      <c r="AC36" s="413"/>
      <c r="AD36" s="413">
        <v>19331.000239999998</v>
      </c>
      <c r="AE36" s="413">
        <v>6.4374000000000002</v>
      </c>
      <c r="AF36" s="413">
        <v>19337.43764</v>
      </c>
      <c r="AG36" s="413"/>
      <c r="AH36" s="413">
        <v>33217.073609999999</v>
      </c>
      <c r="AI36" s="413">
        <v>0</v>
      </c>
      <c r="AJ36" s="413">
        <v>33217.073609999999</v>
      </c>
      <c r="AK36" s="461" t="s">
        <v>515</v>
      </c>
      <c r="AL36" s="413"/>
      <c r="AM36" s="413">
        <v>1259849.28483</v>
      </c>
      <c r="AN36" s="413">
        <v>3602.0649400000002</v>
      </c>
      <c r="AO36" s="413">
        <v>1263451.34977</v>
      </c>
      <c r="AP36" s="494"/>
    </row>
    <row r="37" spans="1:43" s="25" customFormat="1" ht="5.0999999999999996" customHeight="1">
      <c r="A37" s="418"/>
      <c r="B37" s="420"/>
      <c r="C37" s="420"/>
      <c r="D37" s="420"/>
      <c r="E37" s="420"/>
      <c r="F37" s="420"/>
      <c r="G37" s="420"/>
      <c r="H37" s="420"/>
      <c r="I37" s="420"/>
      <c r="J37" s="420">
        <v>0</v>
      </c>
      <c r="K37" s="420">
        <v>0</v>
      </c>
      <c r="L37" s="420">
        <v>0</v>
      </c>
      <c r="M37" s="418"/>
      <c r="N37" s="420"/>
      <c r="O37" s="420"/>
      <c r="P37" s="420"/>
      <c r="Q37" s="420"/>
      <c r="R37" s="420"/>
      <c r="S37" s="420"/>
      <c r="T37" s="420"/>
      <c r="U37" s="420"/>
      <c r="V37" s="420">
        <v>0</v>
      </c>
      <c r="W37" s="420">
        <v>0</v>
      </c>
      <c r="X37" s="420">
        <v>0</v>
      </c>
      <c r="Y37" s="418"/>
      <c r="Z37" s="420"/>
      <c r="AA37" s="420"/>
      <c r="AB37" s="420"/>
      <c r="AC37" s="420"/>
      <c r="AD37" s="420"/>
      <c r="AE37" s="420"/>
      <c r="AF37" s="420"/>
      <c r="AG37" s="420"/>
      <c r="AH37" s="420"/>
      <c r="AI37" s="420"/>
      <c r="AJ37" s="420"/>
      <c r="AK37" s="418"/>
      <c r="AL37" s="420"/>
      <c r="AM37" s="420"/>
      <c r="AN37" s="420"/>
      <c r="AO37" s="420"/>
    </row>
    <row r="38" spans="1:43" s="414" customFormat="1" ht="8.1" customHeight="1">
      <c r="A38" s="412" t="s">
        <v>516</v>
      </c>
      <c r="B38" s="413">
        <v>175759.70551</v>
      </c>
      <c r="C38" s="413">
        <v>1395.2870399999999</v>
      </c>
      <c r="D38" s="413">
        <v>177154.99255000002</v>
      </c>
      <c r="E38" s="413"/>
      <c r="F38" s="413">
        <v>506614.04752999998</v>
      </c>
      <c r="G38" s="413">
        <v>-2601.4461499999998</v>
      </c>
      <c r="H38" s="413">
        <v>504012.60138000001</v>
      </c>
      <c r="I38" s="413"/>
      <c r="J38" s="413">
        <v>189574.25268999999</v>
      </c>
      <c r="K38" s="413">
        <v>239.59566000000001</v>
      </c>
      <c r="L38" s="413">
        <v>189813.84834999999</v>
      </c>
      <c r="M38" s="412" t="s">
        <v>516</v>
      </c>
      <c r="N38" s="413">
        <v>108081.92128</v>
      </c>
      <c r="O38" s="413">
        <v>4.1909000000000001</v>
      </c>
      <c r="P38" s="413">
        <v>108086.11218000001</v>
      </c>
      <c r="Q38" s="413"/>
      <c r="R38" s="413">
        <v>25698.508899999997</v>
      </c>
      <c r="S38" s="413">
        <v>7667.5738700000002</v>
      </c>
      <c r="T38" s="413">
        <v>33366.082770000001</v>
      </c>
      <c r="U38" s="413"/>
      <c r="V38" s="413">
        <v>52558.324689999994</v>
      </c>
      <c r="W38" s="413">
        <v>129.20032</v>
      </c>
      <c r="X38" s="413">
        <v>52687.525009999998</v>
      </c>
      <c r="Y38" s="412" t="s">
        <v>516</v>
      </c>
      <c r="Z38" s="413">
        <v>100999.09351999999</v>
      </c>
      <c r="AA38" s="413">
        <v>14506.467789999999</v>
      </c>
      <c r="AB38" s="413">
        <v>115505.56131</v>
      </c>
      <c r="AC38" s="413"/>
      <c r="AD38" s="413">
        <v>47811.283600000002</v>
      </c>
      <c r="AE38" s="413">
        <v>518.27106000000003</v>
      </c>
      <c r="AF38" s="413">
        <v>48329.554659999994</v>
      </c>
      <c r="AG38" s="413"/>
      <c r="AH38" s="413">
        <v>21266.173329999998</v>
      </c>
      <c r="AI38" s="413">
        <v>2.9337000000000004</v>
      </c>
      <c r="AJ38" s="413">
        <v>21269.107030000003</v>
      </c>
      <c r="AK38" s="412" t="s">
        <v>516</v>
      </c>
      <c r="AL38" s="413"/>
      <c r="AM38" s="413">
        <v>1228363.3110499997</v>
      </c>
      <c r="AN38" s="413">
        <v>21862.074189999999</v>
      </c>
      <c r="AO38" s="413">
        <v>1250225.38524</v>
      </c>
      <c r="AP38" s="494"/>
      <c r="AQ38" s="494"/>
    </row>
    <row r="39" spans="1:43" s="25" customFormat="1" ht="5.0999999999999996" customHeight="1">
      <c r="A39" s="419"/>
      <c r="B39" s="420"/>
      <c r="C39" s="420"/>
      <c r="D39" s="420"/>
      <c r="E39" s="420"/>
      <c r="F39" s="420"/>
      <c r="G39" s="420"/>
      <c r="H39" s="420"/>
      <c r="I39" s="420"/>
      <c r="J39" s="420">
        <v>0</v>
      </c>
      <c r="K39" s="420">
        <v>0</v>
      </c>
      <c r="L39" s="420">
        <v>0</v>
      </c>
      <c r="M39" s="419"/>
      <c r="N39" s="420"/>
      <c r="O39" s="420"/>
      <c r="P39" s="420"/>
      <c r="Q39" s="420"/>
      <c r="R39" s="420"/>
      <c r="S39" s="420"/>
      <c r="T39" s="420"/>
      <c r="U39" s="420"/>
      <c r="V39" s="420">
        <v>0</v>
      </c>
      <c r="W39" s="420">
        <v>0</v>
      </c>
      <c r="X39" s="420">
        <v>0</v>
      </c>
      <c r="Y39" s="419"/>
      <c r="Z39" s="420"/>
      <c r="AA39" s="420"/>
      <c r="AB39" s="420"/>
      <c r="AC39" s="420"/>
      <c r="AD39" s="420"/>
      <c r="AE39" s="420"/>
      <c r="AF39" s="420"/>
      <c r="AG39" s="420"/>
      <c r="AH39" s="420"/>
      <c r="AI39" s="420"/>
      <c r="AJ39" s="420"/>
      <c r="AK39" s="419"/>
      <c r="AL39" s="420"/>
      <c r="AM39" s="420"/>
      <c r="AN39" s="420"/>
      <c r="AO39" s="420"/>
    </row>
    <row r="40" spans="1:43" s="414" customFormat="1" ht="8.1" customHeight="1">
      <c r="A40" s="412" t="s">
        <v>517</v>
      </c>
      <c r="B40" s="413">
        <v>70650.24562999999</v>
      </c>
      <c r="C40" s="413">
        <v>257.57783000000001</v>
      </c>
      <c r="D40" s="413">
        <v>70907.82346</v>
      </c>
      <c r="E40" s="413"/>
      <c r="F40" s="413">
        <v>111682.61895</v>
      </c>
      <c r="G40" s="413">
        <v>40.728879999999997</v>
      </c>
      <c r="H40" s="413">
        <v>111723.34783</v>
      </c>
      <c r="I40" s="413"/>
      <c r="J40" s="413">
        <v>21470.564050000001</v>
      </c>
      <c r="K40" s="413">
        <v>65.293400000000005</v>
      </c>
      <c r="L40" s="413">
        <v>21535.85745</v>
      </c>
      <c r="M40" s="412" t="s">
        <v>517</v>
      </c>
      <c r="N40" s="413">
        <v>44468.900809999999</v>
      </c>
      <c r="O40" s="413">
        <v>4.4112799999999996</v>
      </c>
      <c r="P40" s="413">
        <v>44473.312090000007</v>
      </c>
      <c r="Q40" s="413"/>
      <c r="R40" s="413">
        <v>2558.6535400000002</v>
      </c>
      <c r="S40" s="413">
        <v>1.60503</v>
      </c>
      <c r="T40" s="413">
        <v>2560.2585700000004</v>
      </c>
      <c r="U40" s="413"/>
      <c r="V40" s="413">
        <v>154509.62831999999</v>
      </c>
      <c r="W40" s="413">
        <v>2144.4572699999999</v>
      </c>
      <c r="X40" s="413">
        <v>156654.08559</v>
      </c>
      <c r="Y40" s="412" t="s">
        <v>517</v>
      </c>
      <c r="Z40" s="413">
        <v>15814.228210000001</v>
      </c>
      <c r="AA40" s="413">
        <v>12163.44044</v>
      </c>
      <c r="AB40" s="413">
        <v>27977.66865</v>
      </c>
      <c r="AC40" s="413"/>
      <c r="AD40" s="413">
        <v>3178.53631</v>
      </c>
      <c r="AE40" s="413">
        <v>71.130630000000011</v>
      </c>
      <c r="AF40" s="413">
        <v>3249.6669400000001</v>
      </c>
      <c r="AG40" s="413"/>
      <c r="AH40" s="413">
        <v>6995.8227100000004</v>
      </c>
      <c r="AI40" s="413">
        <v>1.4999999999999999E-4</v>
      </c>
      <c r="AJ40" s="413">
        <v>6995.8228600000002</v>
      </c>
      <c r="AK40" s="412" t="s">
        <v>517</v>
      </c>
      <c r="AL40" s="413"/>
      <c r="AM40" s="413">
        <v>431329.19852999994</v>
      </c>
      <c r="AN40" s="413">
        <v>14748.644909999999</v>
      </c>
      <c r="AO40" s="413">
        <v>446077.84344000003</v>
      </c>
    </row>
    <row r="41" spans="1:43" s="25" customFormat="1" ht="9" customHeight="1">
      <c r="A41" s="418" t="s">
        <v>518</v>
      </c>
      <c r="B41" s="416">
        <v>0.28278000000000003</v>
      </c>
      <c r="C41" s="416">
        <v>0</v>
      </c>
      <c r="D41" s="416">
        <v>0.28278000000000003</v>
      </c>
      <c r="E41" s="416"/>
      <c r="F41" s="416">
        <v>3.4040400000000002</v>
      </c>
      <c r="G41" s="416">
        <v>0</v>
      </c>
      <c r="H41" s="416">
        <v>3.4040400000000002</v>
      </c>
      <c r="I41" s="416"/>
      <c r="J41" s="416">
        <v>0</v>
      </c>
      <c r="K41" s="416">
        <v>0</v>
      </c>
      <c r="L41" s="416">
        <v>0</v>
      </c>
      <c r="M41" s="418" t="s">
        <v>518</v>
      </c>
      <c r="N41" s="416">
        <v>451.06</v>
      </c>
      <c r="O41" s="416">
        <v>0</v>
      </c>
      <c r="P41" s="416">
        <v>451.06</v>
      </c>
      <c r="Q41" s="416"/>
      <c r="R41" s="416">
        <v>0</v>
      </c>
      <c r="S41" s="416">
        <v>0</v>
      </c>
      <c r="T41" s="416">
        <v>0</v>
      </c>
      <c r="U41" s="416"/>
      <c r="V41" s="416">
        <v>0</v>
      </c>
      <c r="W41" s="416">
        <v>0</v>
      </c>
      <c r="X41" s="416">
        <v>0</v>
      </c>
      <c r="Y41" s="418" t="s">
        <v>518</v>
      </c>
      <c r="Z41" s="416">
        <v>0</v>
      </c>
      <c r="AA41" s="416">
        <v>0</v>
      </c>
      <c r="AB41" s="416">
        <v>0</v>
      </c>
      <c r="AC41" s="416"/>
      <c r="AD41" s="416">
        <v>0</v>
      </c>
      <c r="AE41" s="416">
        <v>0</v>
      </c>
      <c r="AF41" s="416">
        <v>0</v>
      </c>
      <c r="AG41" s="416"/>
      <c r="AH41" s="416">
        <v>0</v>
      </c>
      <c r="AI41" s="416">
        <v>0</v>
      </c>
      <c r="AJ41" s="416">
        <v>0</v>
      </c>
      <c r="AK41" s="418" t="s">
        <v>518</v>
      </c>
      <c r="AL41" s="416"/>
      <c r="AM41" s="416">
        <v>454.74682000000001</v>
      </c>
      <c r="AN41" s="416">
        <v>0</v>
      </c>
      <c r="AO41" s="416">
        <v>454.74682000000001</v>
      </c>
    </row>
    <row r="42" spans="1:43" s="414" customFormat="1" ht="9" customHeight="1">
      <c r="A42" s="418" t="s">
        <v>519</v>
      </c>
      <c r="B42" s="416">
        <v>0</v>
      </c>
      <c r="C42" s="416">
        <v>0</v>
      </c>
      <c r="D42" s="416">
        <v>0</v>
      </c>
      <c r="E42" s="416"/>
      <c r="F42" s="416">
        <v>0</v>
      </c>
      <c r="G42" s="416">
        <v>0</v>
      </c>
      <c r="H42" s="416">
        <v>0</v>
      </c>
      <c r="I42" s="416"/>
      <c r="J42" s="416">
        <v>0</v>
      </c>
      <c r="K42" s="416">
        <v>0</v>
      </c>
      <c r="L42" s="416">
        <v>0</v>
      </c>
      <c r="M42" s="418" t="s">
        <v>519</v>
      </c>
      <c r="N42" s="416">
        <v>137.64314999999999</v>
      </c>
      <c r="O42" s="416">
        <v>0</v>
      </c>
      <c r="P42" s="416">
        <v>137.64314999999999</v>
      </c>
      <c r="Q42" s="416"/>
      <c r="R42" s="416">
        <v>0</v>
      </c>
      <c r="S42" s="416">
        <v>0</v>
      </c>
      <c r="T42" s="416">
        <v>0</v>
      </c>
      <c r="U42" s="416"/>
      <c r="V42" s="416">
        <v>0</v>
      </c>
      <c r="W42" s="416">
        <v>0</v>
      </c>
      <c r="X42" s="416">
        <v>0</v>
      </c>
      <c r="Y42" s="418" t="s">
        <v>519</v>
      </c>
      <c r="Z42" s="416">
        <v>0</v>
      </c>
      <c r="AA42" s="416">
        <v>0</v>
      </c>
      <c r="AB42" s="416">
        <v>0</v>
      </c>
      <c r="AC42" s="416"/>
      <c r="AD42" s="416">
        <v>0</v>
      </c>
      <c r="AE42" s="416">
        <v>0</v>
      </c>
      <c r="AF42" s="416">
        <v>0</v>
      </c>
      <c r="AG42" s="416"/>
      <c r="AH42" s="416">
        <v>0</v>
      </c>
      <c r="AI42" s="416">
        <v>0</v>
      </c>
      <c r="AJ42" s="416">
        <v>0</v>
      </c>
      <c r="AK42" s="418" t="s">
        <v>519</v>
      </c>
      <c r="AL42" s="416"/>
      <c r="AM42" s="416">
        <v>137.64314999999999</v>
      </c>
      <c r="AN42" s="416">
        <v>0</v>
      </c>
      <c r="AO42" s="416">
        <v>137.64314999999999</v>
      </c>
    </row>
    <row r="43" spans="1:43" s="414" customFormat="1" ht="9" customHeight="1">
      <c r="A43" s="418" t="s">
        <v>520</v>
      </c>
      <c r="B43" s="416">
        <v>0</v>
      </c>
      <c r="C43" s="416">
        <v>0</v>
      </c>
      <c r="D43" s="416">
        <v>0</v>
      </c>
      <c r="E43" s="416"/>
      <c r="F43" s="416">
        <v>0</v>
      </c>
      <c r="G43" s="416">
        <v>0</v>
      </c>
      <c r="H43" s="416">
        <v>0</v>
      </c>
      <c r="I43" s="416"/>
      <c r="J43" s="416">
        <v>0</v>
      </c>
      <c r="K43" s="416">
        <v>0</v>
      </c>
      <c r="L43" s="416">
        <v>0</v>
      </c>
      <c r="M43" s="418" t="s">
        <v>520</v>
      </c>
      <c r="N43" s="416">
        <v>0</v>
      </c>
      <c r="O43" s="416">
        <v>0</v>
      </c>
      <c r="P43" s="416">
        <v>0</v>
      </c>
      <c r="Q43" s="416"/>
      <c r="R43" s="416">
        <v>0</v>
      </c>
      <c r="S43" s="416">
        <v>0</v>
      </c>
      <c r="T43" s="416">
        <v>0</v>
      </c>
      <c r="U43" s="416"/>
      <c r="V43" s="416">
        <v>0</v>
      </c>
      <c r="W43" s="416">
        <v>0</v>
      </c>
      <c r="X43" s="416">
        <v>0</v>
      </c>
      <c r="Y43" s="418" t="s">
        <v>520</v>
      </c>
      <c r="Z43" s="416">
        <v>0</v>
      </c>
      <c r="AA43" s="416">
        <v>0</v>
      </c>
      <c r="AB43" s="416">
        <v>0</v>
      </c>
      <c r="AC43" s="416"/>
      <c r="AD43" s="416">
        <v>765.10404000000005</v>
      </c>
      <c r="AE43" s="416">
        <v>0</v>
      </c>
      <c r="AF43" s="416">
        <v>765.10404000000005</v>
      </c>
      <c r="AG43" s="416"/>
      <c r="AH43" s="416">
        <v>0</v>
      </c>
      <c r="AI43" s="416">
        <v>0</v>
      </c>
      <c r="AJ43" s="416">
        <v>0</v>
      </c>
      <c r="AK43" s="418" t="s">
        <v>520</v>
      </c>
      <c r="AL43" s="416"/>
      <c r="AM43" s="416">
        <v>765.10404000000005</v>
      </c>
      <c r="AN43" s="416">
        <v>0</v>
      </c>
      <c r="AO43" s="416">
        <v>765.10404000000005</v>
      </c>
    </row>
    <row r="44" spans="1:43" s="414" customFormat="1" ht="9" customHeight="1">
      <c r="A44" s="418" t="s">
        <v>521</v>
      </c>
      <c r="B44" s="416">
        <v>70649.962849999996</v>
      </c>
      <c r="C44" s="416">
        <v>257.57783000000001</v>
      </c>
      <c r="D44" s="416">
        <v>70907.540680000006</v>
      </c>
      <c r="E44" s="416"/>
      <c r="F44" s="416">
        <v>111679.21491</v>
      </c>
      <c r="G44" s="416">
        <v>40.728879999999997</v>
      </c>
      <c r="H44" s="416">
        <v>111719.94379</v>
      </c>
      <c r="I44" s="416"/>
      <c r="J44" s="416">
        <v>21470.564050000001</v>
      </c>
      <c r="K44" s="416">
        <v>65.293400000000005</v>
      </c>
      <c r="L44" s="416">
        <v>21535.85745</v>
      </c>
      <c r="M44" s="418" t="s">
        <v>521</v>
      </c>
      <c r="N44" s="416">
        <v>43880.197659999998</v>
      </c>
      <c r="O44" s="416">
        <v>4.4112799999999996</v>
      </c>
      <c r="P44" s="416">
        <v>43884.608939999998</v>
      </c>
      <c r="Q44" s="416"/>
      <c r="R44" s="416">
        <v>2558.6535400000002</v>
      </c>
      <c r="S44" s="416">
        <v>1.60503</v>
      </c>
      <c r="T44" s="416">
        <v>2560.2585700000004</v>
      </c>
      <c r="U44" s="416"/>
      <c r="V44" s="416">
        <v>154509.62831999999</v>
      </c>
      <c r="W44" s="416">
        <v>2144.4572699999999</v>
      </c>
      <c r="X44" s="416">
        <v>156654.08559</v>
      </c>
      <c r="Y44" s="418" t="s">
        <v>521</v>
      </c>
      <c r="Z44" s="416">
        <v>15814.228210000001</v>
      </c>
      <c r="AA44" s="416">
        <v>12163.44044</v>
      </c>
      <c r="AB44" s="416">
        <v>27977.66865</v>
      </c>
      <c r="AC44" s="416"/>
      <c r="AD44" s="416">
        <v>2413.4322700000002</v>
      </c>
      <c r="AE44" s="416">
        <v>71.130630000000011</v>
      </c>
      <c r="AF44" s="416">
        <v>2484.5628999999999</v>
      </c>
      <c r="AG44" s="416"/>
      <c r="AH44" s="416">
        <v>6995.8227100000004</v>
      </c>
      <c r="AI44" s="416">
        <v>1.4999999999999999E-4</v>
      </c>
      <c r="AJ44" s="416">
        <v>6995.8228600000002</v>
      </c>
      <c r="AK44" s="418" t="s">
        <v>521</v>
      </c>
      <c r="AL44" s="416"/>
      <c r="AM44" s="416">
        <v>429971.70451999991</v>
      </c>
      <c r="AN44" s="416">
        <v>14748.644909999999</v>
      </c>
      <c r="AO44" s="416">
        <v>444720.34943000012</v>
      </c>
    </row>
    <row r="45" spans="1:43" s="414" customFormat="1" ht="5.0999999999999996" customHeight="1">
      <c r="A45" s="418"/>
      <c r="B45" s="420"/>
      <c r="C45" s="420"/>
      <c r="D45" s="420"/>
      <c r="E45" s="420"/>
      <c r="F45" s="420"/>
      <c r="G45" s="420"/>
      <c r="H45" s="420"/>
      <c r="I45" s="420"/>
      <c r="J45" s="420"/>
      <c r="K45" s="420"/>
      <c r="L45" s="420"/>
      <c r="M45" s="418"/>
      <c r="N45" s="420"/>
      <c r="O45" s="420"/>
      <c r="P45" s="420"/>
      <c r="Q45" s="420"/>
      <c r="R45" s="420"/>
      <c r="S45" s="420"/>
      <c r="T45" s="420"/>
      <c r="U45" s="420"/>
      <c r="V45" s="420">
        <v>0</v>
      </c>
      <c r="W45" s="420">
        <v>0</v>
      </c>
      <c r="X45" s="420">
        <v>0</v>
      </c>
      <c r="Y45" s="418"/>
      <c r="Z45" s="420"/>
      <c r="AA45" s="420"/>
      <c r="AB45" s="420"/>
      <c r="AC45" s="420"/>
      <c r="AD45" s="420"/>
      <c r="AE45" s="420"/>
      <c r="AF45" s="420"/>
      <c r="AG45" s="420"/>
      <c r="AH45" s="420"/>
      <c r="AI45" s="420"/>
      <c r="AJ45" s="420"/>
      <c r="AK45" s="418"/>
      <c r="AL45" s="420"/>
      <c r="AM45" s="420"/>
      <c r="AN45" s="420"/>
      <c r="AO45" s="420"/>
    </row>
    <row r="46" spans="1:43" s="414" customFormat="1" ht="8.1" customHeight="1">
      <c r="A46" s="412" t="s">
        <v>522</v>
      </c>
      <c r="B46" s="413">
        <v>3660.7756300000001</v>
      </c>
      <c r="C46" s="413">
        <v>6313.5478700000003</v>
      </c>
      <c r="D46" s="413">
        <v>9974.3235000000004</v>
      </c>
      <c r="E46" s="413"/>
      <c r="F46" s="413">
        <v>29042.710800000001</v>
      </c>
      <c r="G46" s="413">
        <v>1819.7075</v>
      </c>
      <c r="H46" s="413">
        <v>30862.418300000001</v>
      </c>
      <c r="I46" s="413"/>
      <c r="J46" s="413">
        <v>6968.6740899999995</v>
      </c>
      <c r="K46" s="413">
        <v>241.33720000000002</v>
      </c>
      <c r="L46" s="413">
        <v>7210.0112900000004</v>
      </c>
      <c r="M46" s="412" t="s">
        <v>522</v>
      </c>
      <c r="N46" s="413">
        <v>243.76873000000001</v>
      </c>
      <c r="O46" s="413">
        <v>425.51623000000001</v>
      </c>
      <c r="P46" s="413">
        <v>669.28495999999996</v>
      </c>
      <c r="Q46" s="413"/>
      <c r="R46" s="413">
        <v>1123.2649899999999</v>
      </c>
      <c r="S46" s="413">
        <v>233.03762</v>
      </c>
      <c r="T46" s="413">
        <v>1356.30261</v>
      </c>
      <c r="U46" s="413"/>
      <c r="V46" s="413">
        <v>550.53962999999999</v>
      </c>
      <c r="W46" s="413">
        <v>0.86275999999999997</v>
      </c>
      <c r="X46" s="413">
        <v>551.40238999999997</v>
      </c>
      <c r="Y46" s="412" t="s">
        <v>522</v>
      </c>
      <c r="Z46" s="413">
        <v>840.43870000000004</v>
      </c>
      <c r="AA46" s="413">
        <v>348.23816999999997</v>
      </c>
      <c r="AB46" s="413">
        <v>1188.67687</v>
      </c>
      <c r="AC46" s="413"/>
      <c r="AD46" s="413">
        <v>794.5441800000001</v>
      </c>
      <c r="AE46" s="413">
        <v>27.84534</v>
      </c>
      <c r="AF46" s="413">
        <v>822.38952000000006</v>
      </c>
      <c r="AG46" s="413"/>
      <c r="AH46" s="413">
        <v>2995.0276899999999</v>
      </c>
      <c r="AI46" s="413">
        <v>3.9489000000000001</v>
      </c>
      <c r="AJ46" s="413">
        <v>2998.9765899999998</v>
      </c>
      <c r="AK46" s="412" t="s">
        <v>522</v>
      </c>
      <c r="AL46" s="413"/>
      <c r="AM46" s="413">
        <v>46219.744440000002</v>
      </c>
      <c r="AN46" s="413">
        <v>9414.0415899999989</v>
      </c>
      <c r="AO46" s="413">
        <v>55633.786030000003</v>
      </c>
    </row>
    <row r="47" spans="1:43" s="25" customFormat="1" ht="9" customHeight="1">
      <c r="A47" s="418" t="s">
        <v>523</v>
      </c>
      <c r="B47" s="416">
        <v>0</v>
      </c>
      <c r="C47" s="416">
        <v>0</v>
      </c>
      <c r="D47" s="416">
        <v>0</v>
      </c>
      <c r="E47" s="416"/>
      <c r="F47" s="416">
        <v>0</v>
      </c>
      <c r="G47" s="416">
        <v>0</v>
      </c>
      <c r="H47" s="416">
        <v>0</v>
      </c>
      <c r="I47" s="416"/>
      <c r="J47" s="416">
        <v>0</v>
      </c>
      <c r="K47" s="416">
        <v>0</v>
      </c>
      <c r="L47" s="416">
        <v>0</v>
      </c>
      <c r="M47" s="418" t="s">
        <v>523</v>
      </c>
      <c r="N47" s="416">
        <v>0</v>
      </c>
      <c r="O47" s="416">
        <v>0</v>
      </c>
      <c r="P47" s="416">
        <v>0</v>
      </c>
      <c r="Q47" s="416"/>
      <c r="R47" s="416">
        <v>0.70886000000000005</v>
      </c>
      <c r="S47" s="416">
        <v>0</v>
      </c>
      <c r="T47" s="416">
        <v>0.70886000000000005</v>
      </c>
      <c r="U47" s="416"/>
      <c r="V47" s="416">
        <v>0</v>
      </c>
      <c r="W47" s="416">
        <v>0</v>
      </c>
      <c r="X47" s="416">
        <v>0</v>
      </c>
      <c r="Y47" s="418" t="s">
        <v>523</v>
      </c>
      <c r="Z47" s="416">
        <v>0</v>
      </c>
      <c r="AA47" s="416">
        <v>0</v>
      </c>
      <c r="AB47" s="416">
        <v>0</v>
      </c>
      <c r="AC47" s="416"/>
      <c r="AD47" s="416">
        <v>87.570340000000002</v>
      </c>
      <c r="AE47" s="416">
        <v>0</v>
      </c>
      <c r="AF47" s="416">
        <v>87.570340000000002</v>
      </c>
      <c r="AG47" s="416"/>
      <c r="AH47" s="416">
        <v>0</v>
      </c>
      <c r="AI47" s="416">
        <v>0</v>
      </c>
      <c r="AJ47" s="416">
        <v>0</v>
      </c>
      <c r="AK47" s="418" t="s">
        <v>523</v>
      </c>
      <c r="AL47" s="416"/>
      <c r="AM47" s="416">
        <v>88.279200000000003</v>
      </c>
      <c r="AN47" s="416">
        <v>0</v>
      </c>
      <c r="AO47" s="416">
        <v>88.279200000000003</v>
      </c>
    </row>
    <row r="48" spans="1:43" s="414" customFormat="1" ht="9" customHeight="1">
      <c r="A48" s="418" t="s">
        <v>519</v>
      </c>
      <c r="B48" s="416">
        <v>0</v>
      </c>
      <c r="C48" s="416">
        <v>0</v>
      </c>
      <c r="D48" s="416">
        <v>0</v>
      </c>
      <c r="E48" s="416"/>
      <c r="F48" s="416">
        <v>0</v>
      </c>
      <c r="G48" s="416">
        <v>0</v>
      </c>
      <c r="H48" s="416">
        <v>0</v>
      </c>
      <c r="I48" s="416"/>
      <c r="J48" s="416">
        <v>0</v>
      </c>
      <c r="K48" s="416">
        <v>0</v>
      </c>
      <c r="L48" s="416">
        <v>0</v>
      </c>
      <c r="M48" s="418" t="s">
        <v>519</v>
      </c>
      <c r="N48" s="416">
        <v>0</v>
      </c>
      <c r="O48" s="416">
        <v>5.7306299999999997</v>
      </c>
      <c r="P48" s="416">
        <v>5.7306299999999997</v>
      </c>
      <c r="Q48" s="416"/>
      <c r="R48" s="416">
        <v>0</v>
      </c>
      <c r="S48" s="416">
        <v>0</v>
      </c>
      <c r="T48" s="416">
        <v>0</v>
      </c>
      <c r="U48" s="416"/>
      <c r="V48" s="416">
        <v>0</v>
      </c>
      <c r="W48" s="416">
        <v>0</v>
      </c>
      <c r="X48" s="416">
        <v>0</v>
      </c>
      <c r="Y48" s="418" t="s">
        <v>519</v>
      </c>
      <c r="Z48" s="416">
        <v>0</v>
      </c>
      <c r="AA48" s="416">
        <v>0</v>
      </c>
      <c r="AB48" s="416">
        <v>0</v>
      </c>
      <c r="AC48" s="416"/>
      <c r="AD48" s="416">
        <v>0</v>
      </c>
      <c r="AE48" s="416">
        <v>0</v>
      </c>
      <c r="AF48" s="416">
        <v>0</v>
      </c>
      <c r="AG48" s="416"/>
      <c r="AH48" s="416">
        <v>0</v>
      </c>
      <c r="AI48" s="416">
        <v>0</v>
      </c>
      <c r="AJ48" s="416">
        <v>0</v>
      </c>
      <c r="AK48" s="418" t="s">
        <v>519</v>
      </c>
      <c r="AL48" s="416"/>
      <c r="AM48" s="416">
        <v>0</v>
      </c>
      <c r="AN48" s="416">
        <v>5.7306299999999997</v>
      </c>
      <c r="AO48" s="416">
        <v>5.7306299999999997</v>
      </c>
    </row>
    <row r="49" spans="1:42" s="414" customFormat="1" ht="9" customHeight="1">
      <c r="A49" s="418" t="s">
        <v>520</v>
      </c>
      <c r="B49" s="416">
        <v>16.875</v>
      </c>
      <c r="C49" s="416">
        <v>0</v>
      </c>
      <c r="D49" s="416">
        <v>16.875</v>
      </c>
      <c r="E49" s="416"/>
      <c r="F49" s="416">
        <v>0</v>
      </c>
      <c r="G49" s="416">
        <v>0</v>
      </c>
      <c r="H49" s="416">
        <v>0</v>
      </c>
      <c r="I49" s="416"/>
      <c r="J49" s="416">
        <v>8.3000000000000007</v>
      </c>
      <c r="K49" s="416">
        <v>0</v>
      </c>
      <c r="L49" s="416">
        <v>8.3000000000000007</v>
      </c>
      <c r="M49" s="418" t="s">
        <v>520</v>
      </c>
      <c r="N49" s="416">
        <v>0</v>
      </c>
      <c r="O49" s="416">
        <v>0</v>
      </c>
      <c r="P49" s="416">
        <v>0</v>
      </c>
      <c r="Q49" s="416"/>
      <c r="R49" s="416">
        <v>8.1</v>
      </c>
      <c r="S49" s="416">
        <v>0</v>
      </c>
      <c r="T49" s="416">
        <v>8.1</v>
      </c>
      <c r="U49" s="416"/>
      <c r="V49" s="416">
        <v>0</v>
      </c>
      <c r="W49" s="416">
        <v>0</v>
      </c>
      <c r="X49" s="416">
        <v>0</v>
      </c>
      <c r="Y49" s="418" t="s">
        <v>520</v>
      </c>
      <c r="Z49" s="416">
        <v>0</v>
      </c>
      <c r="AA49" s="416">
        <v>0</v>
      </c>
      <c r="AB49" s="416">
        <v>0</v>
      </c>
      <c r="AC49" s="416"/>
      <c r="AD49" s="416">
        <v>0</v>
      </c>
      <c r="AE49" s="416">
        <v>0</v>
      </c>
      <c r="AF49" s="416">
        <v>0</v>
      </c>
      <c r="AG49" s="416"/>
      <c r="AH49" s="416">
        <v>0</v>
      </c>
      <c r="AI49" s="416">
        <v>0</v>
      </c>
      <c r="AJ49" s="416">
        <v>0</v>
      </c>
      <c r="AK49" s="418" t="s">
        <v>520</v>
      </c>
      <c r="AL49" s="416"/>
      <c r="AM49" s="416">
        <v>33.274999999999999</v>
      </c>
      <c r="AN49" s="416">
        <v>0</v>
      </c>
      <c r="AO49" s="416">
        <v>33.274999999999999</v>
      </c>
    </row>
    <row r="50" spans="1:42" s="414" customFormat="1" ht="9" customHeight="1">
      <c r="A50" s="418" t="s">
        <v>524</v>
      </c>
      <c r="B50" s="416">
        <v>3643.9006300000001</v>
      </c>
      <c r="C50" s="416">
        <v>6313.5478700000003</v>
      </c>
      <c r="D50" s="416">
        <v>9957.4485000000004</v>
      </c>
      <c r="E50" s="416"/>
      <c r="F50" s="416">
        <v>29042.710800000001</v>
      </c>
      <c r="G50" s="416">
        <v>1819.7075</v>
      </c>
      <c r="H50" s="416">
        <v>30862.418300000001</v>
      </c>
      <c r="I50" s="416"/>
      <c r="J50" s="416">
        <v>6960.3740900000003</v>
      </c>
      <c r="K50" s="416">
        <v>241.33720000000002</v>
      </c>
      <c r="L50" s="416">
        <v>7201.7112900000002</v>
      </c>
      <c r="M50" s="418" t="s">
        <v>524</v>
      </c>
      <c r="N50" s="416">
        <v>243.76873000000001</v>
      </c>
      <c r="O50" s="416">
        <v>419.78560000000004</v>
      </c>
      <c r="P50" s="416">
        <v>663.55432999999994</v>
      </c>
      <c r="Q50" s="416"/>
      <c r="R50" s="416">
        <v>1114.4561299999998</v>
      </c>
      <c r="S50" s="416">
        <v>233.03762</v>
      </c>
      <c r="T50" s="416">
        <v>1347.4937500000001</v>
      </c>
      <c r="U50" s="416"/>
      <c r="V50" s="416">
        <v>550.53962999999999</v>
      </c>
      <c r="W50" s="416">
        <v>0.86275999999999997</v>
      </c>
      <c r="X50" s="416">
        <v>551.40238999999997</v>
      </c>
      <c r="Y50" s="418" t="s">
        <v>524</v>
      </c>
      <c r="Z50" s="416">
        <v>840.43870000000004</v>
      </c>
      <c r="AA50" s="416">
        <v>348.23816999999997</v>
      </c>
      <c r="AB50" s="416">
        <v>1188.67687</v>
      </c>
      <c r="AC50" s="416"/>
      <c r="AD50" s="416">
        <v>706.97384</v>
      </c>
      <c r="AE50" s="416">
        <v>27.84534</v>
      </c>
      <c r="AF50" s="416">
        <v>734.81918000000007</v>
      </c>
      <c r="AG50" s="416"/>
      <c r="AH50" s="416">
        <v>2995.0276899999999</v>
      </c>
      <c r="AI50" s="416">
        <v>3.9489000000000001</v>
      </c>
      <c r="AJ50" s="416">
        <v>2998.9765899999998</v>
      </c>
      <c r="AK50" s="418" t="s">
        <v>524</v>
      </c>
      <c r="AL50" s="416"/>
      <c r="AM50" s="416">
        <v>46098.190240000004</v>
      </c>
      <c r="AN50" s="416">
        <v>9408.3109599999989</v>
      </c>
      <c r="AO50" s="416">
        <v>55506.501200000006</v>
      </c>
    </row>
    <row r="51" spans="1:42" s="414" customFormat="1" ht="5.0999999999999996" customHeight="1">
      <c r="A51" s="418"/>
      <c r="B51" s="416"/>
      <c r="C51" s="416"/>
      <c r="D51" s="416"/>
      <c r="E51" s="416"/>
      <c r="F51" s="416"/>
      <c r="G51" s="416"/>
      <c r="H51" s="416"/>
      <c r="I51" s="416"/>
      <c r="J51" s="416"/>
      <c r="K51" s="416"/>
      <c r="L51" s="416"/>
      <c r="M51" s="418"/>
      <c r="N51" s="416"/>
      <c r="O51" s="416"/>
      <c r="P51" s="416"/>
      <c r="Q51" s="416"/>
      <c r="R51" s="416"/>
      <c r="S51" s="416"/>
      <c r="T51" s="416"/>
      <c r="U51" s="416"/>
      <c r="V51" s="416">
        <v>0</v>
      </c>
      <c r="W51" s="416">
        <v>0</v>
      </c>
      <c r="X51" s="416">
        <v>0</v>
      </c>
      <c r="Y51" s="418"/>
      <c r="Z51" s="416"/>
      <c r="AA51" s="416"/>
      <c r="AB51" s="416"/>
      <c r="AC51" s="416"/>
      <c r="AD51" s="416"/>
      <c r="AE51" s="416"/>
      <c r="AF51" s="416"/>
      <c r="AG51" s="416"/>
      <c r="AH51" s="416"/>
      <c r="AI51" s="416"/>
      <c r="AJ51" s="416"/>
      <c r="AK51" s="418"/>
      <c r="AL51" s="416"/>
      <c r="AM51" s="416"/>
      <c r="AN51" s="416"/>
      <c r="AO51" s="416"/>
    </row>
    <row r="52" spans="1:42" s="414" customFormat="1" ht="9.75" customHeight="1">
      <c r="A52" s="419" t="s">
        <v>525</v>
      </c>
      <c r="B52" s="420">
        <v>0</v>
      </c>
      <c r="C52" s="420">
        <v>0</v>
      </c>
      <c r="D52" s="420">
        <v>0</v>
      </c>
      <c r="E52" s="420"/>
      <c r="F52" s="420">
        <v>0</v>
      </c>
      <c r="G52" s="420">
        <v>0</v>
      </c>
      <c r="H52" s="420">
        <v>0</v>
      </c>
      <c r="I52" s="420"/>
      <c r="J52" s="420">
        <v>2000</v>
      </c>
      <c r="K52" s="420">
        <v>0</v>
      </c>
      <c r="L52" s="420">
        <v>2000</v>
      </c>
      <c r="M52" s="419" t="s">
        <v>525</v>
      </c>
      <c r="N52" s="420">
        <v>3860.058</v>
      </c>
      <c r="O52" s="420">
        <v>0</v>
      </c>
      <c r="P52" s="420">
        <v>3860.058</v>
      </c>
      <c r="Q52" s="420"/>
      <c r="R52" s="420">
        <v>0</v>
      </c>
      <c r="S52" s="420">
        <v>0</v>
      </c>
      <c r="T52" s="420">
        <v>0</v>
      </c>
      <c r="U52" s="420"/>
      <c r="V52" s="420">
        <v>0</v>
      </c>
      <c r="W52" s="420">
        <v>0</v>
      </c>
      <c r="X52" s="420">
        <v>0</v>
      </c>
      <c r="Y52" s="419" t="s">
        <v>525</v>
      </c>
      <c r="Z52" s="420">
        <v>0</v>
      </c>
      <c r="AA52" s="420">
        <v>0</v>
      </c>
      <c r="AB52" s="420">
        <v>0</v>
      </c>
      <c r="AC52" s="420"/>
      <c r="AD52" s="420">
        <v>0</v>
      </c>
      <c r="AE52" s="420">
        <v>0</v>
      </c>
      <c r="AF52" s="420">
        <v>0</v>
      </c>
      <c r="AG52" s="420"/>
      <c r="AH52" s="420">
        <v>0</v>
      </c>
      <c r="AI52" s="420">
        <v>0</v>
      </c>
      <c r="AJ52" s="420">
        <v>0</v>
      </c>
      <c r="AK52" s="419" t="s">
        <v>525</v>
      </c>
      <c r="AL52" s="420"/>
      <c r="AM52" s="420">
        <v>5860.058</v>
      </c>
      <c r="AN52" s="420">
        <v>0</v>
      </c>
      <c r="AO52" s="420">
        <v>5860.058</v>
      </c>
    </row>
    <row r="53" spans="1:42" s="414" customFormat="1" ht="7.5" customHeight="1">
      <c r="A53" s="412"/>
      <c r="B53" s="413"/>
      <c r="C53" s="413"/>
      <c r="D53" s="413"/>
      <c r="E53" s="413"/>
      <c r="F53" s="413"/>
      <c r="G53" s="413"/>
      <c r="H53" s="413"/>
      <c r="I53" s="413"/>
      <c r="J53" s="413"/>
      <c r="K53" s="413"/>
      <c r="L53" s="413"/>
      <c r="M53" s="412"/>
      <c r="N53" s="413"/>
      <c r="O53" s="413"/>
      <c r="P53" s="413"/>
      <c r="Q53" s="413"/>
      <c r="R53" s="413"/>
      <c r="S53" s="413"/>
      <c r="T53" s="413"/>
      <c r="U53" s="413"/>
      <c r="V53" s="413">
        <v>0</v>
      </c>
      <c r="W53" s="413">
        <v>0</v>
      </c>
      <c r="X53" s="413">
        <v>0</v>
      </c>
      <c r="Y53" s="412"/>
      <c r="Z53" s="413"/>
      <c r="AA53" s="413"/>
      <c r="AB53" s="413"/>
      <c r="AC53" s="413"/>
      <c r="AD53" s="413"/>
      <c r="AE53" s="413"/>
      <c r="AF53" s="413"/>
      <c r="AG53" s="413"/>
      <c r="AH53" s="413"/>
      <c r="AI53" s="413"/>
      <c r="AJ53" s="413"/>
      <c r="AK53" s="412"/>
      <c r="AL53" s="413"/>
      <c r="AM53" s="413"/>
      <c r="AN53" s="413"/>
      <c r="AO53" s="413"/>
    </row>
    <row r="54" spans="1:42" s="414" customFormat="1" ht="8.1" customHeight="1">
      <c r="A54" s="412" t="s">
        <v>526</v>
      </c>
      <c r="B54" s="413">
        <v>242749.17551</v>
      </c>
      <c r="C54" s="413">
        <v>-4660.683</v>
      </c>
      <c r="D54" s="413">
        <v>238088.49250999998</v>
      </c>
      <c r="E54" s="413"/>
      <c r="F54" s="413">
        <v>589253.9556799999</v>
      </c>
      <c r="G54" s="413">
        <v>-4380.4247699999996</v>
      </c>
      <c r="H54" s="413">
        <v>584873.53090999997</v>
      </c>
      <c r="I54" s="413"/>
      <c r="J54" s="413">
        <v>206076.14264999999</v>
      </c>
      <c r="K54" s="413">
        <v>63.551859999999998</v>
      </c>
      <c r="L54" s="413">
        <v>206139.69451</v>
      </c>
      <c r="M54" s="412" t="s">
        <v>526</v>
      </c>
      <c r="N54" s="413">
        <v>156167.11136000001</v>
      </c>
      <c r="O54" s="413">
        <v>-416.91404999999997</v>
      </c>
      <c r="P54" s="413">
        <v>155750.19730999999</v>
      </c>
      <c r="Q54" s="413"/>
      <c r="R54" s="413">
        <v>27133.89745</v>
      </c>
      <c r="S54" s="413">
        <v>7436.1412799999998</v>
      </c>
      <c r="T54" s="413">
        <v>34570.03873</v>
      </c>
      <c r="U54" s="413"/>
      <c r="V54" s="413">
        <v>206517.41337999998</v>
      </c>
      <c r="W54" s="413">
        <v>2272.7948300000003</v>
      </c>
      <c r="X54" s="413">
        <v>208790.20821000001</v>
      </c>
      <c r="Y54" s="412" t="s">
        <v>526</v>
      </c>
      <c r="Z54" s="413">
        <v>115972.88303</v>
      </c>
      <c r="AA54" s="413">
        <v>26321.67006</v>
      </c>
      <c r="AB54" s="413">
        <v>142294.55309</v>
      </c>
      <c r="AC54" s="413"/>
      <c r="AD54" s="413">
        <v>50195.275729999994</v>
      </c>
      <c r="AE54" s="413">
        <v>561.55634999999995</v>
      </c>
      <c r="AF54" s="413">
        <v>50756.83208</v>
      </c>
      <c r="AG54" s="413"/>
      <c r="AH54" s="413">
        <v>25266.968350000003</v>
      </c>
      <c r="AI54" s="413">
        <v>-1.01505</v>
      </c>
      <c r="AJ54" s="413">
        <v>25265.953300000001</v>
      </c>
      <c r="AK54" s="412" t="s">
        <v>526</v>
      </c>
      <c r="AL54" s="413"/>
      <c r="AM54" s="413">
        <v>1619332.8231399998</v>
      </c>
      <c r="AN54" s="413">
        <v>27196.677509999998</v>
      </c>
      <c r="AO54" s="413">
        <v>1646529.5006500001</v>
      </c>
    </row>
    <row r="55" spans="1:42" s="25" customFormat="1" ht="5.0999999999999996" customHeight="1">
      <c r="A55" s="419"/>
      <c r="B55" s="420"/>
      <c r="C55" s="420"/>
      <c r="D55" s="420"/>
      <c r="E55" s="420"/>
      <c r="F55" s="420"/>
      <c r="G55" s="420"/>
      <c r="H55" s="420"/>
      <c r="I55" s="420"/>
      <c r="J55" s="420">
        <v>0</v>
      </c>
      <c r="K55" s="420">
        <v>0</v>
      </c>
      <c r="L55" s="420">
        <v>0</v>
      </c>
      <c r="M55" s="419"/>
      <c r="N55" s="420"/>
      <c r="O55" s="420"/>
      <c r="P55" s="420"/>
      <c r="Q55" s="420"/>
      <c r="R55" s="420"/>
      <c r="S55" s="420"/>
      <c r="T55" s="420"/>
      <c r="U55" s="420"/>
      <c r="V55" s="420">
        <v>0</v>
      </c>
      <c r="W55" s="420">
        <v>0</v>
      </c>
      <c r="X55" s="420">
        <v>0</v>
      </c>
      <c r="Y55" s="419"/>
      <c r="Z55" s="420"/>
      <c r="AA55" s="420"/>
      <c r="AB55" s="420"/>
      <c r="AC55" s="420"/>
      <c r="AD55" s="420"/>
      <c r="AE55" s="420"/>
      <c r="AF55" s="420"/>
      <c r="AG55" s="420"/>
      <c r="AH55" s="420"/>
      <c r="AI55" s="420"/>
      <c r="AJ55" s="420"/>
      <c r="AK55" s="419"/>
      <c r="AL55" s="420"/>
      <c r="AM55" s="420"/>
      <c r="AN55" s="420"/>
      <c r="AO55" s="420"/>
    </row>
    <row r="56" spans="1:42" s="414" customFormat="1" ht="8.1" customHeight="1">
      <c r="A56" s="412" t="s">
        <v>527</v>
      </c>
      <c r="B56" s="413">
        <v>191122.89788999999</v>
      </c>
      <c r="C56" s="413">
        <v>18597.541229999999</v>
      </c>
      <c r="D56" s="413">
        <v>209720.43912</v>
      </c>
      <c r="E56" s="413"/>
      <c r="F56" s="413">
        <v>451409.81743</v>
      </c>
      <c r="G56" s="413">
        <v>15223.438779999999</v>
      </c>
      <c r="H56" s="413">
        <v>466633.25620999996</v>
      </c>
      <c r="I56" s="413"/>
      <c r="J56" s="413">
        <v>187613.36780000001</v>
      </c>
      <c r="K56" s="413">
        <v>0</v>
      </c>
      <c r="L56" s="413">
        <v>187613.36780000001</v>
      </c>
      <c r="M56" s="412" t="s">
        <v>527</v>
      </c>
      <c r="N56" s="413">
        <v>99760.964059999998</v>
      </c>
      <c r="O56" s="413">
        <v>6586.7914700000001</v>
      </c>
      <c r="P56" s="413">
        <v>106347.75552999999</v>
      </c>
      <c r="Q56" s="413"/>
      <c r="R56" s="413">
        <v>39091.678789999998</v>
      </c>
      <c r="S56" s="413">
        <v>4181.0890300000001</v>
      </c>
      <c r="T56" s="413">
        <v>43272.767820000001</v>
      </c>
      <c r="U56" s="413"/>
      <c r="V56" s="413">
        <v>171226.11413</v>
      </c>
      <c r="W56" s="413">
        <v>52103.054109999997</v>
      </c>
      <c r="X56" s="413">
        <v>223329.16824</v>
      </c>
      <c r="Y56" s="412" t="s">
        <v>527</v>
      </c>
      <c r="Z56" s="413">
        <v>81396.118640000001</v>
      </c>
      <c r="AA56" s="413">
        <v>21600.80012</v>
      </c>
      <c r="AB56" s="413">
        <v>102996.91876</v>
      </c>
      <c r="AC56" s="413"/>
      <c r="AD56" s="413">
        <v>40091.43131</v>
      </c>
      <c r="AE56" s="413">
        <v>3801.8822700000001</v>
      </c>
      <c r="AF56" s="413">
        <v>43893.313580000002</v>
      </c>
      <c r="AG56" s="413"/>
      <c r="AH56" s="413">
        <v>40550.45465</v>
      </c>
      <c r="AI56" s="413">
        <v>22.88711</v>
      </c>
      <c r="AJ56" s="413">
        <v>40573.341759999996</v>
      </c>
      <c r="AK56" s="412" t="s">
        <v>527</v>
      </c>
      <c r="AL56" s="413"/>
      <c r="AM56" s="413">
        <v>1302262.8447</v>
      </c>
      <c r="AN56" s="413">
        <v>122117.48411999999</v>
      </c>
      <c r="AO56" s="413">
        <v>1424380.3288199999</v>
      </c>
    </row>
    <row r="57" spans="1:42" s="25" customFormat="1" ht="9" customHeight="1">
      <c r="A57" s="418" t="s">
        <v>528</v>
      </c>
      <c r="B57" s="416">
        <v>73927.687030000001</v>
      </c>
      <c r="C57" s="416">
        <v>14.2468</v>
      </c>
      <c r="D57" s="416">
        <v>73941.933829999994</v>
      </c>
      <c r="E57" s="416"/>
      <c r="F57" s="416">
        <v>340892.53969999996</v>
      </c>
      <c r="G57" s="416">
        <v>724.93448999999998</v>
      </c>
      <c r="H57" s="416">
        <v>341617.47418999998</v>
      </c>
      <c r="I57" s="416"/>
      <c r="J57" s="416">
        <v>140820.45788</v>
      </c>
      <c r="K57" s="416">
        <v>0</v>
      </c>
      <c r="L57" s="416">
        <v>140820.45788</v>
      </c>
      <c r="M57" s="418" t="s">
        <v>528</v>
      </c>
      <c r="N57" s="416">
        <v>69779.336810000008</v>
      </c>
      <c r="O57" s="416">
        <v>109.63975000000001</v>
      </c>
      <c r="P57" s="416">
        <v>69888.976559999996</v>
      </c>
      <c r="Q57" s="416"/>
      <c r="R57" s="416">
        <v>26124.799940000001</v>
      </c>
      <c r="S57" s="416">
        <v>1.68598</v>
      </c>
      <c r="T57" s="416">
        <v>26126.485920000003</v>
      </c>
      <c r="U57" s="416"/>
      <c r="V57" s="416">
        <v>52023.888060000005</v>
      </c>
      <c r="W57" s="416">
        <v>87.862040000000007</v>
      </c>
      <c r="X57" s="416">
        <v>52111.750100000005</v>
      </c>
      <c r="Y57" s="418" t="s">
        <v>528</v>
      </c>
      <c r="Z57" s="416">
        <v>35792.735329999996</v>
      </c>
      <c r="AA57" s="416">
        <v>220.26875000000001</v>
      </c>
      <c r="AB57" s="416">
        <v>36013.004079999999</v>
      </c>
      <c r="AC57" s="416"/>
      <c r="AD57" s="416">
        <v>28219.4856</v>
      </c>
      <c r="AE57" s="416">
        <v>5.46401</v>
      </c>
      <c r="AF57" s="416">
        <v>28224.94961</v>
      </c>
      <c r="AG57" s="416"/>
      <c r="AH57" s="416">
        <v>31123.347470000001</v>
      </c>
      <c r="AI57" s="416">
        <v>22.819980000000001</v>
      </c>
      <c r="AJ57" s="416">
        <v>31146.167450000001</v>
      </c>
      <c r="AK57" s="418" t="s">
        <v>528</v>
      </c>
      <c r="AL57" s="416"/>
      <c r="AM57" s="416">
        <v>798704.27782000008</v>
      </c>
      <c r="AN57" s="416">
        <v>1186.9217999999998</v>
      </c>
      <c r="AO57" s="416">
        <v>799891.19961999985</v>
      </c>
    </row>
    <row r="58" spans="1:42" s="414" customFormat="1" ht="9" customHeight="1">
      <c r="A58" s="418" t="s">
        <v>529</v>
      </c>
      <c r="B58" s="416">
        <v>0</v>
      </c>
      <c r="C58" s="416">
        <v>110.05132</v>
      </c>
      <c r="D58" s="416">
        <v>110.05132</v>
      </c>
      <c r="E58" s="416"/>
      <c r="F58" s="416">
        <v>732.40264999999999</v>
      </c>
      <c r="G58" s="416">
        <v>17.063929999999999</v>
      </c>
      <c r="H58" s="416">
        <v>749.46657999999991</v>
      </c>
      <c r="I58" s="416"/>
      <c r="J58" s="416">
        <v>432.61187999999999</v>
      </c>
      <c r="K58" s="416">
        <v>0</v>
      </c>
      <c r="L58" s="416">
        <v>432.61187999999999</v>
      </c>
      <c r="M58" s="418" t="s">
        <v>529</v>
      </c>
      <c r="N58" s="416">
        <v>2900.9920000000002</v>
      </c>
      <c r="O58" s="416">
        <v>0</v>
      </c>
      <c r="P58" s="416">
        <v>2900.9920000000002</v>
      </c>
      <c r="Q58" s="416"/>
      <c r="R58" s="416">
        <v>0</v>
      </c>
      <c r="S58" s="416">
        <v>330.26058</v>
      </c>
      <c r="T58" s="416">
        <v>330.26058</v>
      </c>
      <c r="U58" s="416"/>
      <c r="V58" s="416">
        <v>67.608000000000004</v>
      </c>
      <c r="W58" s="416">
        <v>66.808850000000007</v>
      </c>
      <c r="X58" s="416">
        <v>134.41685000000001</v>
      </c>
      <c r="Y58" s="418" t="s">
        <v>529</v>
      </c>
      <c r="Z58" s="416">
        <v>0</v>
      </c>
      <c r="AA58" s="416">
        <v>300.84335999999996</v>
      </c>
      <c r="AB58" s="416">
        <v>300.84335999999996</v>
      </c>
      <c r="AC58" s="416"/>
      <c r="AD58" s="416">
        <v>672.92295999999999</v>
      </c>
      <c r="AE58" s="416">
        <v>4.8169899999999997</v>
      </c>
      <c r="AF58" s="416">
        <v>677.73995000000002</v>
      </c>
      <c r="AG58" s="416"/>
      <c r="AH58" s="416">
        <v>131.108</v>
      </c>
      <c r="AI58" s="416">
        <v>0</v>
      </c>
      <c r="AJ58" s="416">
        <v>131.108</v>
      </c>
      <c r="AK58" s="418" t="s">
        <v>529</v>
      </c>
      <c r="AL58" s="416"/>
      <c r="AM58" s="416">
        <v>4937.6454899999999</v>
      </c>
      <c r="AN58" s="416">
        <v>829.84503000000007</v>
      </c>
      <c r="AO58" s="416">
        <v>5767.4905200000003</v>
      </c>
      <c r="AP58" s="494"/>
    </row>
    <row r="59" spans="1:42" s="414" customFormat="1" ht="9" customHeight="1">
      <c r="A59" s="418" t="s">
        <v>530</v>
      </c>
      <c r="B59" s="416">
        <v>113141.69009</v>
      </c>
      <c r="C59" s="416">
        <v>18472.78469</v>
      </c>
      <c r="D59" s="416">
        <v>131614.47477999999</v>
      </c>
      <c r="E59" s="416"/>
      <c r="F59" s="416">
        <v>107849.01909999999</v>
      </c>
      <c r="G59" s="416">
        <v>14455.49539</v>
      </c>
      <c r="H59" s="416">
        <v>122304.51449</v>
      </c>
      <c r="I59" s="416"/>
      <c r="J59" s="416">
        <v>45469.987780000003</v>
      </c>
      <c r="K59" s="416">
        <v>0</v>
      </c>
      <c r="L59" s="416">
        <v>45469.987780000003</v>
      </c>
      <c r="M59" s="418" t="s">
        <v>530</v>
      </c>
      <c r="N59" s="416">
        <v>26240.6073</v>
      </c>
      <c r="O59" s="416">
        <v>6171.366</v>
      </c>
      <c r="P59" s="416">
        <v>32411.973300000001</v>
      </c>
      <c r="Q59" s="416"/>
      <c r="R59" s="416">
        <v>12629.423369999999</v>
      </c>
      <c r="S59" s="416">
        <v>3849.0969</v>
      </c>
      <c r="T59" s="416">
        <v>16478.520270000001</v>
      </c>
      <c r="U59" s="416"/>
      <c r="V59" s="416">
        <v>118110.45458000001</v>
      </c>
      <c r="W59" s="416">
        <v>49238.040950000002</v>
      </c>
      <c r="X59" s="416">
        <v>167348.49553000001</v>
      </c>
      <c r="Y59" s="418" t="s">
        <v>530</v>
      </c>
      <c r="Z59" s="416">
        <v>36725.817240000004</v>
      </c>
      <c r="AA59" s="416">
        <v>20214.959579999999</v>
      </c>
      <c r="AB59" s="416">
        <v>56940.776819999999</v>
      </c>
      <c r="AC59" s="416"/>
      <c r="AD59" s="416">
        <v>10779.82206</v>
      </c>
      <c r="AE59" s="416">
        <v>3789.7752800000003</v>
      </c>
      <c r="AF59" s="416">
        <v>14569.59734</v>
      </c>
      <c r="AG59" s="416"/>
      <c r="AH59" s="416">
        <v>9004.3388800000012</v>
      </c>
      <c r="AI59" s="416">
        <v>0</v>
      </c>
      <c r="AJ59" s="416">
        <v>9004.3388800000012</v>
      </c>
      <c r="AK59" s="418" t="s">
        <v>530</v>
      </c>
      <c r="AL59" s="416"/>
      <c r="AM59" s="416">
        <v>479951.16039999994</v>
      </c>
      <c r="AN59" s="416">
        <v>116191.51879</v>
      </c>
      <c r="AO59" s="416">
        <v>596142.67919000005</v>
      </c>
    </row>
    <row r="60" spans="1:42" s="414" customFormat="1" ht="9" customHeight="1">
      <c r="A60" s="418" t="s">
        <v>531</v>
      </c>
      <c r="B60" s="416">
        <v>4053.5207700000001</v>
      </c>
      <c r="C60" s="416">
        <v>0.45841999999999999</v>
      </c>
      <c r="D60" s="416">
        <v>4053.97919</v>
      </c>
      <c r="E60" s="416"/>
      <c r="F60" s="416">
        <v>1935.85598</v>
      </c>
      <c r="G60" s="416">
        <v>25.944970000000001</v>
      </c>
      <c r="H60" s="416">
        <v>1961.8009500000003</v>
      </c>
      <c r="I60" s="416"/>
      <c r="J60" s="416">
        <v>890.31025999999997</v>
      </c>
      <c r="K60" s="416">
        <v>0</v>
      </c>
      <c r="L60" s="416">
        <v>890.31025999999997</v>
      </c>
      <c r="M60" s="418" t="s">
        <v>531</v>
      </c>
      <c r="N60" s="416">
        <v>840.02795000000003</v>
      </c>
      <c r="O60" s="416">
        <v>305.78572000000003</v>
      </c>
      <c r="P60" s="416">
        <v>1145.81367</v>
      </c>
      <c r="Q60" s="416"/>
      <c r="R60" s="416">
        <v>337.45547999999997</v>
      </c>
      <c r="S60" s="416">
        <v>4.5569999999999999E-2</v>
      </c>
      <c r="T60" s="416">
        <v>337.50104999999996</v>
      </c>
      <c r="U60" s="416"/>
      <c r="V60" s="416">
        <v>1024.1634899999999</v>
      </c>
      <c r="W60" s="416">
        <v>2710.3422700000001</v>
      </c>
      <c r="X60" s="416">
        <v>3734.5057599999996</v>
      </c>
      <c r="Y60" s="418" t="s">
        <v>531</v>
      </c>
      <c r="Z60" s="416">
        <v>8877.5660700000008</v>
      </c>
      <c r="AA60" s="416">
        <v>864.72843</v>
      </c>
      <c r="AB60" s="416">
        <v>9742.2945</v>
      </c>
      <c r="AC60" s="416"/>
      <c r="AD60" s="416">
        <v>419.20069000000001</v>
      </c>
      <c r="AE60" s="416">
        <v>1.82599</v>
      </c>
      <c r="AF60" s="416">
        <v>421.02668</v>
      </c>
      <c r="AG60" s="416"/>
      <c r="AH60" s="416">
        <v>291.66030000000001</v>
      </c>
      <c r="AI60" s="416">
        <v>6.7129999999999995E-2</v>
      </c>
      <c r="AJ60" s="416">
        <v>291.72742999999997</v>
      </c>
      <c r="AK60" s="418" t="s">
        <v>531</v>
      </c>
      <c r="AL60" s="416"/>
      <c r="AM60" s="416">
        <v>18669.760990000002</v>
      </c>
      <c r="AN60" s="416">
        <v>3909.1985</v>
      </c>
      <c r="AO60" s="416">
        <v>22578.959489999997</v>
      </c>
    </row>
    <row r="61" spans="1:42" s="414" customFormat="1" ht="5.0999999999999996" customHeight="1">
      <c r="A61" s="418"/>
      <c r="B61" s="416"/>
      <c r="C61" s="416"/>
      <c r="D61" s="416"/>
      <c r="E61" s="416"/>
      <c r="F61" s="416"/>
      <c r="G61" s="416"/>
      <c r="H61" s="416"/>
      <c r="I61" s="416"/>
      <c r="J61" s="416"/>
      <c r="K61" s="416"/>
      <c r="L61" s="416"/>
      <c r="M61" s="418"/>
      <c r="N61" s="416"/>
      <c r="O61" s="416"/>
      <c r="P61" s="416"/>
      <c r="Q61" s="416"/>
      <c r="R61" s="416"/>
      <c r="S61" s="416"/>
      <c r="T61" s="416"/>
      <c r="U61" s="416"/>
      <c r="V61" s="416">
        <v>0</v>
      </c>
      <c r="W61" s="416">
        <v>0</v>
      </c>
      <c r="X61" s="416">
        <v>0</v>
      </c>
      <c r="Y61" s="418"/>
      <c r="Z61" s="416"/>
      <c r="AA61" s="416"/>
      <c r="AB61" s="416"/>
      <c r="AC61" s="416"/>
      <c r="AD61" s="416"/>
      <c r="AE61" s="416"/>
      <c r="AF61" s="416"/>
      <c r="AG61" s="416"/>
      <c r="AH61" s="416"/>
      <c r="AI61" s="416"/>
      <c r="AJ61" s="416"/>
      <c r="AK61" s="418"/>
      <c r="AL61" s="416"/>
      <c r="AM61" s="416"/>
      <c r="AN61" s="416"/>
      <c r="AO61" s="416"/>
    </row>
    <row r="62" spans="1:42" s="414" customFormat="1" ht="8.1" customHeight="1">
      <c r="A62" s="412" t="s">
        <v>532</v>
      </c>
      <c r="B62" s="413">
        <v>51626.277620000001</v>
      </c>
      <c r="C62" s="413">
        <v>-23258.22423</v>
      </c>
      <c r="D62" s="413">
        <v>28368.053390000001</v>
      </c>
      <c r="E62" s="413"/>
      <c r="F62" s="413">
        <v>137844.13824999999</v>
      </c>
      <c r="G62" s="413">
        <v>-19603.863550000002</v>
      </c>
      <c r="H62" s="413">
        <v>118240.27470000001</v>
      </c>
      <c r="I62" s="413"/>
      <c r="J62" s="413">
        <v>18462.774850000002</v>
      </c>
      <c r="K62" s="413">
        <v>63.551859999999998</v>
      </c>
      <c r="L62" s="413">
        <v>18526.326710000001</v>
      </c>
      <c r="M62" s="412" t="s">
        <v>532</v>
      </c>
      <c r="N62" s="413">
        <v>56406.147299999997</v>
      </c>
      <c r="O62" s="413">
        <v>-7003.7055199999995</v>
      </c>
      <c r="P62" s="413">
        <v>49402.441780000001</v>
      </c>
      <c r="Q62" s="413"/>
      <c r="R62" s="413">
        <v>-11957.78134</v>
      </c>
      <c r="S62" s="413">
        <v>3255.0522500000002</v>
      </c>
      <c r="T62" s="413">
        <v>-8702.7290900000007</v>
      </c>
      <c r="U62" s="413"/>
      <c r="V62" s="413">
        <v>35291.299249999996</v>
      </c>
      <c r="W62" s="413">
        <v>-49830.259279999998</v>
      </c>
      <c r="X62" s="413">
        <v>-14538.96003</v>
      </c>
      <c r="Y62" s="412" t="s">
        <v>532</v>
      </c>
      <c r="Z62" s="413">
        <v>34576.764390000004</v>
      </c>
      <c r="AA62" s="413">
        <v>4720.8699400000005</v>
      </c>
      <c r="AB62" s="413">
        <v>39297.634330000001</v>
      </c>
      <c r="AC62" s="413"/>
      <c r="AD62" s="413">
        <v>10103.844419999999</v>
      </c>
      <c r="AE62" s="413">
        <v>-3240.3259199999998</v>
      </c>
      <c r="AF62" s="413">
        <v>6863.5185000000001</v>
      </c>
      <c r="AG62" s="413"/>
      <c r="AH62" s="413">
        <v>-15283.4863</v>
      </c>
      <c r="AI62" s="413">
        <v>-23.902159999999999</v>
      </c>
      <c r="AJ62" s="413">
        <v>-15307.38846</v>
      </c>
      <c r="AK62" s="412" t="s">
        <v>532</v>
      </c>
      <c r="AL62" s="413"/>
      <c r="AM62" s="413">
        <v>317069.97844000004</v>
      </c>
      <c r="AN62" s="413">
        <v>-94920.80661</v>
      </c>
      <c r="AO62" s="413">
        <v>222149.17183000004</v>
      </c>
    </row>
    <row r="63" spans="1:42" s="25" customFormat="1" ht="5.0999999999999996" customHeight="1">
      <c r="A63" s="418"/>
      <c r="B63" s="420"/>
      <c r="C63" s="420"/>
      <c r="D63" s="420"/>
      <c r="E63" s="420"/>
      <c r="F63" s="420"/>
      <c r="G63" s="420"/>
      <c r="H63" s="420"/>
      <c r="I63" s="420"/>
      <c r="J63" s="420"/>
      <c r="K63" s="420"/>
      <c r="L63" s="420"/>
      <c r="M63" s="418"/>
      <c r="N63" s="420"/>
      <c r="O63" s="420"/>
      <c r="P63" s="420"/>
      <c r="Q63" s="420"/>
      <c r="R63" s="420"/>
      <c r="S63" s="420"/>
      <c r="T63" s="420"/>
      <c r="U63" s="420"/>
      <c r="V63" s="420">
        <v>0</v>
      </c>
      <c r="W63" s="420">
        <v>0</v>
      </c>
      <c r="X63" s="420">
        <v>0</v>
      </c>
      <c r="Y63" s="418"/>
      <c r="Z63" s="420"/>
      <c r="AA63" s="420"/>
      <c r="AB63" s="420"/>
      <c r="AC63" s="420"/>
      <c r="AD63" s="420"/>
      <c r="AE63" s="420"/>
      <c r="AF63" s="420"/>
      <c r="AG63" s="420"/>
      <c r="AH63" s="420"/>
      <c r="AI63" s="420"/>
      <c r="AJ63" s="420"/>
      <c r="AK63" s="418"/>
      <c r="AL63" s="420"/>
      <c r="AM63" s="420"/>
      <c r="AN63" s="420"/>
      <c r="AO63" s="420"/>
    </row>
    <row r="64" spans="1:42" s="414" customFormat="1" ht="8.1" customHeight="1">
      <c r="A64" s="412" t="s">
        <v>533</v>
      </c>
      <c r="B64" s="413">
        <v>4702.8888299999999</v>
      </c>
      <c r="C64" s="413">
        <v>-28.632240000000003</v>
      </c>
      <c r="D64" s="413">
        <v>4674.25659</v>
      </c>
      <c r="E64" s="413"/>
      <c r="F64" s="413">
        <v>25575.744210000001</v>
      </c>
      <c r="G64" s="413">
        <v>0</v>
      </c>
      <c r="H64" s="413">
        <v>25575.744210000001</v>
      </c>
      <c r="I64" s="413"/>
      <c r="J64" s="413">
        <v>11877.47738</v>
      </c>
      <c r="K64" s="413">
        <v>21.73273</v>
      </c>
      <c r="L64" s="413">
        <v>11899.21011</v>
      </c>
      <c r="M64" s="412" t="s">
        <v>533</v>
      </c>
      <c r="N64" s="413">
        <v>6562.0080099999996</v>
      </c>
      <c r="O64" s="413">
        <v>0</v>
      </c>
      <c r="P64" s="413">
        <v>6562.0080099999996</v>
      </c>
      <c r="Q64" s="413"/>
      <c r="R64" s="413">
        <v>726.30808999999999</v>
      </c>
      <c r="S64" s="413">
        <v>0</v>
      </c>
      <c r="T64" s="413">
        <v>726.30808999999999</v>
      </c>
      <c r="U64" s="413"/>
      <c r="V64" s="413">
        <v>16985.119790000001</v>
      </c>
      <c r="W64" s="413">
        <v>41.805099999999996</v>
      </c>
      <c r="X64" s="413">
        <v>17026.924890000002</v>
      </c>
      <c r="Y64" s="412" t="s">
        <v>533</v>
      </c>
      <c r="Z64" s="413">
        <v>2113.4219199999998</v>
      </c>
      <c r="AA64" s="413">
        <v>178.84416000000002</v>
      </c>
      <c r="AB64" s="413">
        <v>2292.2660799999999</v>
      </c>
      <c r="AC64" s="413"/>
      <c r="AD64" s="413">
        <v>1754.54682</v>
      </c>
      <c r="AE64" s="413">
        <v>0</v>
      </c>
      <c r="AF64" s="413">
        <v>1754.54682</v>
      </c>
      <c r="AG64" s="413"/>
      <c r="AH64" s="413">
        <v>1394.7243100000001</v>
      </c>
      <c r="AI64" s="413">
        <v>0</v>
      </c>
      <c r="AJ64" s="413">
        <v>1394.7243100000001</v>
      </c>
      <c r="AK64" s="412" t="s">
        <v>533</v>
      </c>
      <c r="AL64" s="413"/>
      <c r="AM64" s="413">
        <v>71692.239359999992</v>
      </c>
      <c r="AN64" s="413">
        <v>213.74975000000001</v>
      </c>
      <c r="AO64" s="413">
        <v>71905.98911000001</v>
      </c>
    </row>
    <row r="65" spans="1:42" s="25" customFormat="1" ht="9" customHeight="1">
      <c r="A65" s="418" t="s">
        <v>534</v>
      </c>
      <c r="B65" s="416">
        <v>0</v>
      </c>
      <c r="C65" s="416">
        <v>0</v>
      </c>
      <c r="D65" s="416">
        <v>0</v>
      </c>
      <c r="E65" s="416"/>
      <c r="F65" s="416">
        <v>0</v>
      </c>
      <c r="G65" s="416">
        <v>0</v>
      </c>
      <c r="H65" s="416">
        <v>0</v>
      </c>
      <c r="I65" s="416"/>
      <c r="J65" s="416">
        <v>0</v>
      </c>
      <c r="K65" s="416">
        <v>0</v>
      </c>
      <c r="L65" s="416">
        <v>0</v>
      </c>
      <c r="M65" s="418" t="s">
        <v>534</v>
      </c>
      <c r="N65" s="416">
        <v>10.26525</v>
      </c>
      <c r="O65" s="416">
        <v>0</v>
      </c>
      <c r="P65" s="416">
        <v>10.26525</v>
      </c>
      <c r="Q65" s="416"/>
      <c r="R65" s="416">
        <v>0</v>
      </c>
      <c r="S65" s="416">
        <v>0</v>
      </c>
      <c r="T65" s="416">
        <v>0</v>
      </c>
      <c r="U65" s="416"/>
      <c r="V65" s="416">
        <v>0</v>
      </c>
      <c r="W65" s="416">
        <v>0</v>
      </c>
      <c r="X65" s="416">
        <v>0</v>
      </c>
      <c r="Y65" s="418" t="s">
        <v>534</v>
      </c>
      <c r="Z65" s="416">
        <v>0</v>
      </c>
      <c r="AA65" s="416">
        <v>0</v>
      </c>
      <c r="AB65" s="416">
        <v>0</v>
      </c>
      <c r="AC65" s="416"/>
      <c r="AD65" s="416">
        <v>0</v>
      </c>
      <c r="AE65" s="416">
        <v>0</v>
      </c>
      <c r="AF65" s="416">
        <v>0</v>
      </c>
      <c r="AG65" s="416"/>
      <c r="AH65" s="416">
        <v>0</v>
      </c>
      <c r="AI65" s="416">
        <v>0</v>
      </c>
      <c r="AJ65" s="416">
        <v>0</v>
      </c>
      <c r="AK65" s="418" t="s">
        <v>534</v>
      </c>
      <c r="AL65" s="416"/>
      <c r="AM65" s="416">
        <v>10.26525</v>
      </c>
      <c r="AN65" s="416">
        <v>0</v>
      </c>
      <c r="AO65" s="416">
        <v>10.26525</v>
      </c>
    </row>
    <row r="66" spans="1:42" s="414" customFormat="1" ht="9" customHeight="1">
      <c r="A66" s="418" t="s">
        <v>535</v>
      </c>
      <c r="B66" s="416">
        <v>-34.811800000000005</v>
      </c>
      <c r="C66" s="416">
        <v>0</v>
      </c>
      <c r="D66" s="416">
        <v>-34.811800000000005</v>
      </c>
      <c r="E66" s="416"/>
      <c r="F66" s="416">
        <v>0</v>
      </c>
      <c r="G66" s="416">
        <v>0</v>
      </c>
      <c r="H66" s="416">
        <v>0</v>
      </c>
      <c r="I66" s="416"/>
      <c r="J66" s="416">
        <v>0</v>
      </c>
      <c r="K66" s="416">
        <v>0</v>
      </c>
      <c r="L66" s="416">
        <v>0</v>
      </c>
      <c r="M66" s="418" t="s">
        <v>535</v>
      </c>
      <c r="N66" s="416">
        <v>0</v>
      </c>
      <c r="O66" s="416">
        <v>0</v>
      </c>
      <c r="P66" s="416">
        <v>0</v>
      </c>
      <c r="Q66" s="416"/>
      <c r="R66" s="416">
        <v>1.3502000000000001</v>
      </c>
      <c r="S66" s="416">
        <v>0</v>
      </c>
      <c r="T66" s="416">
        <v>1.3502000000000001</v>
      </c>
      <c r="U66" s="416"/>
      <c r="V66" s="416">
        <v>0</v>
      </c>
      <c r="W66" s="416">
        <v>0</v>
      </c>
      <c r="X66" s="416">
        <v>0</v>
      </c>
      <c r="Y66" s="418" t="s">
        <v>535</v>
      </c>
      <c r="Z66" s="416">
        <v>0</v>
      </c>
      <c r="AA66" s="416">
        <v>0</v>
      </c>
      <c r="AB66" s="416">
        <v>0</v>
      </c>
      <c r="AC66" s="416"/>
      <c r="AD66" s="416">
        <v>0</v>
      </c>
      <c r="AE66" s="416">
        <v>0</v>
      </c>
      <c r="AF66" s="416">
        <v>0</v>
      </c>
      <c r="AG66" s="416"/>
      <c r="AH66" s="416">
        <v>0</v>
      </c>
      <c r="AI66" s="416">
        <v>0</v>
      </c>
      <c r="AJ66" s="416">
        <v>0</v>
      </c>
      <c r="AK66" s="418" t="s">
        <v>535</v>
      </c>
      <c r="AL66" s="416"/>
      <c r="AM66" s="416">
        <v>-33.461600000000004</v>
      </c>
      <c r="AN66" s="416">
        <v>0</v>
      </c>
      <c r="AO66" s="416">
        <v>-33.461600000000004</v>
      </c>
      <c r="AP66" s="494"/>
    </row>
    <row r="67" spans="1:42" s="414" customFormat="1" ht="9" customHeight="1">
      <c r="A67" s="418" t="s">
        <v>536</v>
      </c>
      <c r="B67" s="416">
        <v>2069.4408899999999</v>
      </c>
      <c r="C67" s="416">
        <v>-28.632240000000003</v>
      </c>
      <c r="D67" s="416">
        <v>2040.8086499999999</v>
      </c>
      <c r="E67" s="416"/>
      <c r="F67" s="416">
        <v>3519.6825899999999</v>
      </c>
      <c r="G67" s="416">
        <v>0</v>
      </c>
      <c r="H67" s="416">
        <v>3519.6825899999999</v>
      </c>
      <c r="I67" s="416"/>
      <c r="J67" s="416">
        <v>2545.2103200000001</v>
      </c>
      <c r="K67" s="416">
        <v>21.73273</v>
      </c>
      <c r="L67" s="416">
        <v>2566.9430499999999</v>
      </c>
      <c r="M67" s="418" t="s">
        <v>536</v>
      </c>
      <c r="N67" s="416">
        <v>2512.78829</v>
      </c>
      <c r="O67" s="416">
        <v>0</v>
      </c>
      <c r="P67" s="416">
        <v>2512.78829</v>
      </c>
      <c r="Q67" s="416"/>
      <c r="R67" s="416">
        <v>-5.6967499999999998</v>
      </c>
      <c r="S67" s="416">
        <v>0</v>
      </c>
      <c r="T67" s="416">
        <v>-5.6967499999999998</v>
      </c>
      <c r="U67" s="416"/>
      <c r="V67" s="416">
        <v>7829.8985000000002</v>
      </c>
      <c r="W67" s="416">
        <v>41.805099999999996</v>
      </c>
      <c r="X67" s="416">
        <v>7871.7035999999998</v>
      </c>
      <c r="Y67" s="418" t="s">
        <v>536</v>
      </c>
      <c r="Z67" s="416">
        <v>35.869579999999999</v>
      </c>
      <c r="AA67" s="416">
        <v>178.84416000000002</v>
      </c>
      <c r="AB67" s="416">
        <v>214.71374</v>
      </c>
      <c r="AC67" s="416"/>
      <c r="AD67" s="416">
        <v>71.320050000000009</v>
      </c>
      <c r="AE67" s="416">
        <v>0</v>
      </c>
      <c r="AF67" s="416">
        <v>71.320050000000009</v>
      </c>
      <c r="AG67" s="416"/>
      <c r="AH67" s="416">
        <v>0</v>
      </c>
      <c r="AI67" s="416">
        <v>0</v>
      </c>
      <c r="AJ67" s="416">
        <v>0</v>
      </c>
      <c r="AK67" s="418" t="s">
        <v>536</v>
      </c>
      <c r="AL67" s="416"/>
      <c r="AM67" s="416">
        <v>18578.513469999998</v>
      </c>
      <c r="AN67" s="416">
        <v>213.74975000000001</v>
      </c>
      <c r="AO67" s="416">
        <v>18792.263219999997</v>
      </c>
      <c r="AP67" s="494"/>
    </row>
    <row r="68" spans="1:42" s="414" customFormat="1" ht="9" customHeight="1">
      <c r="A68" s="418" t="s">
        <v>537</v>
      </c>
      <c r="B68" s="416">
        <v>27.988440000000001</v>
      </c>
      <c r="C68" s="416">
        <v>0</v>
      </c>
      <c r="D68" s="416">
        <v>27.988440000000001</v>
      </c>
      <c r="E68" s="416"/>
      <c r="F68" s="416">
        <v>0</v>
      </c>
      <c r="G68" s="416">
        <v>0</v>
      </c>
      <c r="H68" s="416">
        <v>0</v>
      </c>
      <c r="I68" s="416"/>
      <c r="J68" s="416">
        <v>-25</v>
      </c>
      <c r="K68" s="416">
        <v>0</v>
      </c>
      <c r="L68" s="416">
        <v>-25</v>
      </c>
      <c r="M68" s="418" t="s">
        <v>537</v>
      </c>
      <c r="N68" s="416">
        <v>-270.54214000000002</v>
      </c>
      <c r="O68" s="416">
        <v>0</v>
      </c>
      <c r="P68" s="416">
        <v>-270.54214000000002</v>
      </c>
      <c r="Q68" s="416"/>
      <c r="R68" s="416">
        <v>-582.33338000000003</v>
      </c>
      <c r="S68" s="416">
        <v>0</v>
      </c>
      <c r="T68" s="416">
        <v>-582.33338000000003</v>
      </c>
      <c r="U68" s="416"/>
      <c r="V68" s="416">
        <v>0</v>
      </c>
      <c r="W68" s="416">
        <v>0</v>
      </c>
      <c r="X68" s="416">
        <v>0</v>
      </c>
      <c r="Y68" s="418" t="s">
        <v>537</v>
      </c>
      <c r="Z68" s="416">
        <v>0</v>
      </c>
      <c r="AA68" s="416">
        <v>0</v>
      </c>
      <c r="AB68" s="416">
        <v>0</v>
      </c>
      <c r="AC68" s="416"/>
      <c r="AD68" s="416">
        <v>284.49025</v>
      </c>
      <c r="AE68" s="416">
        <v>0</v>
      </c>
      <c r="AF68" s="416">
        <v>284.49025</v>
      </c>
      <c r="AG68" s="416"/>
      <c r="AH68" s="416">
        <v>0</v>
      </c>
      <c r="AI68" s="416">
        <v>0</v>
      </c>
      <c r="AJ68" s="416">
        <v>0</v>
      </c>
      <c r="AK68" s="418" t="s">
        <v>537</v>
      </c>
      <c r="AL68" s="416"/>
      <c r="AM68" s="416">
        <v>-565.39682999999991</v>
      </c>
      <c r="AN68" s="416">
        <v>0</v>
      </c>
      <c r="AO68" s="416">
        <v>-565.39682999999991</v>
      </c>
    </row>
    <row r="69" spans="1:42" s="414" customFormat="1" ht="9" customHeight="1">
      <c r="A69" s="418" t="s">
        <v>538</v>
      </c>
      <c r="B69" s="416">
        <v>-157.03859</v>
      </c>
      <c r="C69" s="416">
        <v>0</v>
      </c>
      <c r="D69" s="416">
        <v>-157.03859</v>
      </c>
      <c r="E69" s="416"/>
      <c r="F69" s="416">
        <v>625.49039000000005</v>
      </c>
      <c r="G69" s="416">
        <v>0</v>
      </c>
      <c r="H69" s="416">
        <v>625.49039000000005</v>
      </c>
      <c r="I69" s="416"/>
      <c r="J69" s="416">
        <v>668.02652</v>
      </c>
      <c r="K69" s="416">
        <v>0</v>
      </c>
      <c r="L69" s="416">
        <v>668.02652</v>
      </c>
      <c r="M69" s="418" t="s">
        <v>538</v>
      </c>
      <c r="N69" s="416">
        <v>222.69855000000001</v>
      </c>
      <c r="O69" s="416">
        <v>0</v>
      </c>
      <c r="P69" s="416">
        <v>222.69855000000001</v>
      </c>
      <c r="Q69" s="416"/>
      <c r="R69" s="416">
        <v>37.963999999999999</v>
      </c>
      <c r="S69" s="416">
        <v>0</v>
      </c>
      <c r="T69" s="416">
        <v>37.963999999999999</v>
      </c>
      <c r="U69" s="416"/>
      <c r="V69" s="416">
        <v>315.31104999999997</v>
      </c>
      <c r="W69" s="416">
        <v>0</v>
      </c>
      <c r="X69" s="416">
        <v>315.31104999999997</v>
      </c>
      <c r="Y69" s="418" t="s">
        <v>538</v>
      </c>
      <c r="Z69" s="416">
        <v>0</v>
      </c>
      <c r="AA69" s="416">
        <v>0</v>
      </c>
      <c r="AB69" s="416">
        <v>0</v>
      </c>
      <c r="AC69" s="416"/>
      <c r="AD69" s="416">
        <v>-4.9434199999999997</v>
      </c>
      <c r="AE69" s="416">
        <v>0</v>
      </c>
      <c r="AF69" s="416">
        <v>-4.9434199999999997</v>
      </c>
      <c r="AG69" s="416"/>
      <c r="AH69" s="416">
        <v>0</v>
      </c>
      <c r="AI69" s="416">
        <v>0</v>
      </c>
      <c r="AJ69" s="416">
        <v>0</v>
      </c>
      <c r="AK69" s="418" t="s">
        <v>538</v>
      </c>
      <c r="AL69" s="416"/>
      <c r="AM69" s="416">
        <v>1707.5085000000001</v>
      </c>
      <c r="AN69" s="416">
        <v>0</v>
      </c>
      <c r="AO69" s="416">
        <v>1707.5085000000001</v>
      </c>
    </row>
    <row r="70" spans="1:42" s="414" customFormat="1" ht="9" customHeight="1">
      <c r="A70" s="418" t="s">
        <v>539</v>
      </c>
      <c r="B70" s="416">
        <v>2071.5887600000001</v>
      </c>
      <c r="C70" s="416">
        <v>0</v>
      </c>
      <c r="D70" s="416">
        <v>2071.5887600000001</v>
      </c>
      <c r="E70" s="416"/>
      <c r="F70" s="416">
        <v>9770.4339299999992</v>
      </c>
      <c r="G70" s="416">
        <v>0</v>
      </c>
      <c r="H70" s="416">
        <v>9770.4339299999992</v>
      </c>
      <c r="I70" s="416"/>
      <c r="J70" s="416">
        <v>3704.8803599999997</v>
      </c>
      <c r="K70" s="416">
        <v>0</v>
      </c>
      <c r="L70" s="416">
        <v>3704.8803599999997</v>
      </c>
      <c r="M70" s="418" t="s">
        <v>539</v>
      </c>
      <c r="N70" s="416">
        <v>626.17930000000001</v>
      </c>
      <c r="O70" s="416">
        <v>0</v>
      </c>
      <c r="P70" s="416">
        <v>626.17930000000001</v>
      </c>
      <c r="Q70" s="416"/>
      <c r="R70" s="416">
        <v>1111.07674</v>
      </c>
      <c r="S70" s="416">
        <v>0</v>
      </c>
      <c r="T70" s="416">
        <v>1111.07674</v>
      </c>
      <c r="U70" s="416"/>
      <c r="V70" s="416">
        <v>2293.8111099999996</v>
      </c>
      <c r="W70" s="416">
        <v>0</v>
      </c>
      <c r="X70" s="416">
        <v>2293.8111099999996</v>
      </c>
      <c r="Y70" s="418" t="s">
        <v>539</v>
      </c>
      <c r="Z70" s="416">
        <v>848.46430000000009</v>
      </c>
      <c r="AA70" s="416">
        <v>0</v>
      </c>
      <c r="AB70" s="416">
        <v>848.46430000000009</v>
      </c>
      <c r="AC70" s="416"/>
      <c r="AD70" s="416">
        <v>1326.38581</v>
      </c>
      <c r="AE70" s="416">
        <v>0</v>
      </c>
      <c r="AF70" s="416">
        <v>1326.38581</v>
      </c>
      <c r="AG70" s="416"/>
      <c r="AH70" s="416">
        <v>420.04016000000001</v>
      </c>
      <c r="AI70" s="416">
        <v>0</v>
      </c>
      <c r="AJ70" s="416">
        <v>420.04016000000001</v>
      </c>
      <c r="AK70" s="418" t="s">
        <v>539</v>
      </c>
      <c r="AL70" s="416"/>
      <c r="AM70" s="416">
        <v>22172.860469999996</v>
      </c>
      <c r="AN70" s="416">
        <v>0</v>
      </c>
      <c r="AO70" s="416">
        <v>22172.860469999996</v>
      </c>
    </row>
    <row r="71" spans="1:42" s="414" customFormat="1" ht="9" customHeight="1">
      <c r="A71" s="418" t="s">
        <v>540</v>
      </c>
      <c r="B71" s="416">
        <v>725.72113000000002</v>
      </c>
      <c r="C71" s="416">
        <v>0</v>
      </c>
      <c r="D71" s="416">
        <v>725.72113000000002</v>
      </c>
      <c r="E71" s="416"/>
      <c r="F71" s="416">
        <v>11660.1373</v>
      </c>
      <c r="G71" s="416">
        <v>0</v>
      </c>
      <c r="H71" s="416">
        <v>11660.1373</v>
      </c>
      <c r="I71" s="416"/>
      <c r="J71" s="416">
        <v>4984.3601799999997</v>
      </c>
      <c r="K71" s="416">
        <v>0</v>
      </c>
      <c r="L71" s="416">
        <v>4984.3601799999997</v>
      </c>
      <c r="M71" s="418" t="s">
        <v>540</v>
      </c>
      <c r="N71" s="416">
        <v>3460.6187599999998</v>
      </c>
      <c r="O71" s="416">
        <v>0</v>
      </c>
      <c r="P71" s="416">
        <v>3460.6187599999998</v>
      </c>
      <c r="Q71" s="416"/>
      <c r="R71" s="416">
        <v>163.94728000000001</v>
      </c>
      <c r="S71" s="416">
        <v>0</v>
      </c>
      <c r="T71" s="416">
        <v>163.94728000000001</v>
      </c>
      <c r="U71" s="416"/>
      <c r="V71" s="416">
        <v>6546.0991299999996</v>
      </c>
      <c r="W71" s="416">
        <v>0</v>
      </c>
      <c r="X71" s="416">
        <v>6546.0991299999996</v>
      </c>
      <c r="Y71" s="418" t="s">
        <v>540</v>
      </c>
      <c r="Z71" s="416">
        <v>1229.0880400000001</v>
      </c>
      <c r="AA71" s="416">
        <v>0</v>
      </c>
      <c r="AB71" s="416">
        <v>1229.0880400000001</v>
      </c>
      <c r="AC71" s="416"/>
      <c r="AD71" s="416">
        <v>77.29413000000001</v>
      </c>
      <c r="AE71" s="416">
        <v>0</v>
      </c>
      <c r="AF71" s="416">
        <v>77.29413000000001</v>
      </c>
      <c r="AG71" s="416"/>
      <c r="AH71" s="416">
        <v>974.68415000000005</v>
      </c>
      <c r="AI71" s="416">
        <v>0</v>
      </c>
      <c r="AJ71" s="416">
        <v>974.68415000000005</v>
      </c>
      <c r="AK71" s="418" t="s">
        <v>540</v>
      </c>
      <c r="AL71" s="416"/>
      <c r="AM71" s="416">
        <v>29821.950099999998</v>
      </c>
      <c r="AN71" s="416">
        <v>0</v>
      </c>
      <c r="AO71" s="416">
        <v>29821.950099999998</v>
      </c>
    </row>
    <row r="72" spans="1:42" s="414" customFormat="1" ht="5.0999999999999996" customHeight="1">
      <c r="A72" s="418"/>
      <c r="B72" s="416"/>
      <c r="C72" s="416"/>
      <c r="D72" s="416"/>
      <c r="E72" s="416"/>
      <c r="F72" s="416"/>
      <c r="G72" s="416"/>
      <c r="H72" s="416"/>
      <c r="I72" s="416"/>
      <c r="J72" s="416"/>
      <c r="K72" s="416"/>
      <c r="L72" s="416"/>
      <c r="M72" s="418"/>
      <c r="N72" s="416"/>
      <c r="O72" s="416"/>
      <c r="P72" s="416"/>
      <c r="Q72" s="416"/>
      <c r="R72" s="416"/>
      <c r="S72" s="416"/>
      <c r="T72" s="416"/>
      <c r="U72" s="416"/>
      <c r="V72" s="416">
        <v>0</v>
      </c>
      <c r="W72" s="416">
        <v>0</v>
      </c>
      <c r="X72" s="416">
        <v>0</v>
      </c>
      <c r="Y72" s="418"/>
      <c r="Z72" s="416"/>
      <c r="AA72" s="416"/>
      <c r="AB72" s="416"/>
      <c r="AC72" s="416"/>
      <c r="AD72" s="416"/>
      <c r="AE72" s="416"/>
      <c r="AF72" s="416"/>
      <c r="AG72" s="416"/>
      <c r="AH72" s="416"/>
      <c r="AI72" s="416"/>
      <c r="AJ72" s="416"/>
      <c r="AK72" s="418"/>
      <c r="AL72" s="416"/>
      <c r="AM72" s="416"/>
      <c r="AN72" s="416"/>
      <c r="AO72" s="416"/>
    </row>
    <row r="73" spans="1:42" s="25" customFormat="1" ht="9.75" customHeight="1">
      <c r="A73" s="412" t="s">
        <v>541</v>
      </c>
      <c r="B73" s="413">
        <v>-548.3777</v>
      </c>
      <c r="C73" s="413">
        <v>-12.421559999999999</v>
      </c>
      <c r="D73" s="413">
        <v>-560.79926</v>
      </c>
      <c r="E73" s="413"/>
      <c r="F73" s="413">
        <v>-5450.1469500000003</v>
      </c>
      <c r="G73" s="413">
        <v>735.58336999999995</v>
      </c>
      <c r="H73" s="413">
        <v>-4714.56358</v>
      </c>
      <c r="I73" s="413"/>
      <c r="J73" s="413">
        <v>-1807.44769</v>
      </c>
      <c r="K73" s="413">
        <v>2.657E-2</v>
      </c>
      <c r="L73" s="413">
        <v>-1807.4211200000002</v>
      </c>
      <c r="M73" s="412" t="s">
        <v>541</v>
      </c>
      <c r="N73" s="413">
        <v>358.29464000000002</v>
      </c>
      <c r="O73" s="413">
        <v>-0.44928000000000001</v>
      </c>
      <c r="P73" s="413">
        <v>357.84535999999997</v>
      </c>
      <c r="Q73" s="413"/>
      <c r="R73" s="413">
        <v>-920.25814000000003</v>
      </c>
      <c r="S73" s="413">
        <v>14.733600000000001</v>
      </c>
      <c r="T73" s="413">
        <v>-905.52454</v>
      </c>
      <c r="U73" s="413"/>
      <c r="V73" s="413">
        <v>-14906.887460000002</v>
      </c>
      <c r="W73" s="413">
        <v>1200.8860500000001</v>
      </c>
      <c r="X73" s="413">
        <v>-13706.001410000001</v>
      </c>
      <c r="Y73" s="412" t="s">
        <v>541</v>
      </c>
      <c r="Z73" s="413">
        <v>13441.02634</v>
      </c>
      <c r="AA73" s="413">
        <v>1270.4356299999999</v>
      </c>
      <c r="AB73" s="413">
        <v>14711.46197</v>
      </c>
      <c r="AC73" s="413"/>
      <c r="AD73" s="413">
        <v>-10.735130000000002</v>
      </c>
      <c r="AE73" s="413">
        <v>19.159760000000002</v>
      </c>
      <c r="AF73" s="413">
        <v>8.4246300000000005</v>
      </c>
      <c r="AG73" s="413"/>
      <c r="AH73" s="413">
        <v>-1530.0317399999999</v>
      </c>
      <c r="AI73" s="413">
        <v>0</v>
      </c>
      <c r="AJ73" s="413">
        <v>-1530.0317399999999</v>
      </c>
      <c r="AK73" s="412" t="s">
        <v>541</v>
      </c>
      <c r="AL73" s="413"/>
      <c r="AM73" s="413">
        <v>-11374.563830000003</v>
      </c>
      <c r="AN73" s="413">
        <v>3227.9541399999998</v>
      </c>
      <c r="AO73" s="413">
        <v>-8146.6096899999993</v>
      </c>
    </row>
    <row r="74" spans="1:42" s="414" customFormat="1" ht="12" customHeight="1">
      <c r="A74" s="461" t="s">
        <v>542</v>
      </c>
      <c r="B74" s="413">
        <v>46375.01109</v>
      </c>
      <c r="C74" s="413">
        <v>-23242.01355</v>
      </c>
      <c r="D74" s="413">
        <v>23132.99754</v>
      </c>
      <c r="E74" s="413"/>
      <c r="F74" s="413">
        <v>106818.24709</v>
      </c>
      <c r="G74" s="413">
        <v>-18868.280179999998</v>
      </c>
      <c r="H74" s="413">
        <v>87949.966910000003</v>
      </c>
      <c r="I74" s="413"/>
      <c r="J74" s="413">
        <v>4777.8497800000005</v>
      </c>
      <c r="K74" s="413">
        <v>41.845700000000008</v>
      </c>
      <c r="L74" s="413">
        <v>4819.6954800000003</v>
      </c>
      <c r="M74" s="461" t="s">
        <v>542</v>
      </c>
      <c r="N74" s="413">
        <v>50202.433929999999</v>
      </c>
      <c r="O74" s="413">
        <v>-7004.1548000000003</v>
      </c>
      <c r="P74" s="413">
        <v>43198.279130000003</v>
      </c>
      <c r="Q74" s="413"/>
      <c r="R74" s="413">
        <v>-13604.34757</v>
      </c>
      <c r="S74" s="413">
        <v>3269.7858500000002</v>
      </c>
      <c r="T74" s="413">
        <v>-10334.561720000002</v>
      </c>
      <c r="U74" s="413"/>
      <c r="V74" s="413">
        <v>3399.2919999999999</v>
      </c>
      <c r="W74" s="413">
        <v>-48671.178329999995</v>
      </c>
      <c r="X74" s="413">
        <v>-45271.886330000001</v>
      </c>
      <c r="Y74" s="461" t="s">
        <v>542</v>
      </c>
      <c r="Z74" s="413">
        <v>45904.36881</v>
      </c>
      <c r="AA74" s="413">
        <v>5812.4614099999999</v>
      </c>
      <c r="AB74" s="413">
        <v>51716.830219999996</v>
      </c>
      <c r="AC74" s="413"/>
      <c r="AD74" s="413">
        <v>8338.5624699999989</v>
      </c>
      <c r="AE74" s="413">
        <v>-3221.1661600000002</v>
      </c>
      <c r="AF74" s="413">
        <v>5117.3963099999992</v>
      </c>
      <c r="AG74" s="413"/>
      <c r="AH74" s="413">
        <v>-18208.24235</v>
      </c>
      <c r="AI74" s="413">
        <v>-23.902159999999999</v>
      </c>
      <c r="AJ74" s="413">
        <v>-18232.144510000002</v>
      </c>
      <c r="AK74" s="461" t="s">
        <v>542</v>
      </c>
      <c r="AL74" s="413"/>
      <c r="AM74" s="413">
        <v>234003.17524999997</v>
      </c>
      <c r="AN74" s="413">
        <v>-91906.602219999986</v>
      </c>
      <c r="AO74" s="413">
        <v>142096.57303</v>
      </c>
    </row>
    <row r="75" spans="1:42" s="414" customFormat="1" ht="12" customHeight="1">
      <c r="A75" s="419"/>
      <c r="B75" s="416"/>
      <c r="C75" s="416"/>
      <c r="D75" s="416"/>
      <c r="E75" s="416"/>
      <c r="F75" s="416"/>
      <c r="G75" s="416"/>
      <c r="H75" s="416"/>
      <c r="I75" s="416"/>
      <c r="J75" s="416"/>
      <c r="K75" s="416"/>
      <c r="L75" s="416"/>
      <c r="M75" s="419"/>
      <c r="N75" s="416"/>
      <c r="O75" s="416"/>
      <c r="P75" s="416"/>
      <c r="Q75" s="416"/>
      <c r="R75" s="416"/>
      <c r="S75" s="416"/>
      <c r="T75" s="416"/>
      <c r="U75" s="416"/>
      <c r="V75" s="416">
        <v>0</v>
      </c>
      <c r="W75" s="416">
        <v>0</v>
      </c>
      <c r="X75" s="416">
        <v>0</v>
      </c>
      <c r="Y75" s="419"/>
      <c r="Z75" s="416"/>
      <c r="AA75" s="416"/>
      <c r="AB75" s="416"/>
      <c r="AC75" s="416"/>
      <c r="AD75" s="416"/>
      <c r="AE75" s="416"/>
      <c r="AF75" s="416"/>
      <c r="AG75" s="416"/>
      <c r="AH75" s="416"/>
      <c r="AI75" s="416"/>
      <c r="AJ75" s="416"/>
      <c r="AK75" s="419"/>
      <c r="AL75" s="416"/>
      <c r="AM75" s="416"/>
      <c r="AN75" s="416"/>
      <c r="AO75" s="416"/>
    </row>
    <row r="76" spans="1:42" s="25" customFormat="1" ht="8.25" customHeight="1">
      <c r="A76" s="418" t="s">
        <v>543</v>
      </c>
      <c r="B76" s="416">
        <v>5700.7008599999999</v>
      </c>
      <c r="C76" s="416">
        <v>0</v>
      </c>
      <c r="D76" s="416">
        <v>5700.7008599999999</v>
      </c>
      <c r="E76" s="416"/>
      <c r="F76" s="416">
        <v>21716.196469999999</v>
      </c>
      <c r="G76" s="416">
        <v>0</v>
      </c>
      <c r="H76" s="416">
        <v>21716.196469999999</v>
      </c>
      <c r="I76" s="416"/>
      <c r="J76" s="416">
        <v>440.63842</v>
      </c>
      <c r="K76" s="416">
        <v>0</v>
      </c>
      <c r="L76" s="416">
        <v>440.63842</v>
      </c>
      <c r="M76" s="418" t="s">
        <v>543</v>
      </c>
      <c r="N76" s="416">
        <v>9036.7760600000001</v>
      </c>
      <c r="O76" s="416">
        <v>0</v>
      </c>
      <c r="P76" s="416">
        <v>9036.7760600000001</v>
      </c>
      <c r="Q76" s="416"/>
      <c r="R76" s="416">
        <v>637.63576999999998</v>
      </c>
      <c r="S76" s="416">
        <v>0</v>
      </c>
      <c r="T76" s="416">
        <v>637.63576999999998</v>
      </c>
      <c r="U76" s="416"/>
      <c r="V76" s="416">
        <v>-4459.2148299999999</v>
      </c>
      <c r="W76" s="416">
        <v>0</v>
      </c>
      <c r="X76" s="416">
        <v>-4459.2148299999999</v>
      </c>
      <c r="Y76" s="418" t="s">
        <v>543</v>
      </c>
      <c r="Z76" s="416">
        <v>16085.731029999999</v>
      </c>
      <c r="AA76" s="416">
        <v>0</v>
      </c>
      <c r="AB76" s="416">
        <v>16085.731029999999</v>
      </c>
      <c r="AC76" s="416"/>
      <c r="AD76" s="416">
        <v>1543.30638</v>
      </c>
      <c r="AE76" s="416">
        <v>0</v>
      </c>
      <c r="AF76" s="416">
        <v>1543.30638</v>
      </c>
      <c r="AG76" s="416"/>
      <c r="AH76" s="416">
        <v>-4762.6336300000003</v>
      </c>
      <c r="AI76" s="416">
        <v>0</v>
      </c>
      <c r="AJ76" s="416">
        <v>-4762.6336300000003</v>
      </c>
      <c r="AK76" s="418" t="s">
        <v>543</v>
      </c>
      <c r="AL76" s="416"/>
      <c r="AM76" s="416">
        <v>45939.136530000003</v>
      </c>
      <c r="AN76" s="416">
        <v>0</v>
      </c>
      <c r="AO76" s="416">
        <v>45939.136530000003</v>
      </c>
    </row>
    <row r="77" spans="1:42" s="25" customFormat="1" ht="3" customHeight="1">
      <c r="A77" s="418"/>
      <c r="B77" s="416"/>
      <c r="C77" s="416"/>
      <c r="D77" s="416"/>
      <c r="E77" s="416"/>
      <c r="F77" s="416"/>
      <c r="G77" s="416"/>
      <c r="H77" s="416"/>
      <c r="I77" s="416"/>
      <c r="J77" s="416"/>
      <c r="K77" s="416"/>
      <c r="L77" s="416"/>
      <c r="M77" s="418"/>
      <c r="N77" s="416"/>
      <c r="O77" s="416"/>
      <c r="P77" s="416"/>
      <c r="Q77" s="416"/>
      <c r="R77" s="416"/>
      <c r="S77" s="416"/>
      <c r="T77" s="416"/>
      <c r="U77" s="416"/>
      <c r="V77" s="416">
        <v>0</v>
      </c>
      <c r="W77" s="416">
        <v>0</v>
      </c>
      <c r="X77" s="416">
        <v>0</v>
      </c>
      <c r="Y77" s="418"/>
      <c r="Z77" s="416"/>
      <c r="AA77" s="416"/>
      <c r="AB77" s="416"/>
      <c r="AC77" s="416"/>
      <c r="AD77" s="416"/>
      <c r="AE77" s="416"/>
      <c r="AF77" s="416"/>
      <c r="AG77" s="416"/>
      <c r="AH77" s="416"/>
      <c r="AI77" s="416"/>
      <c r="AJ77" s="416"/>
      <c r="AK77" s="418"/>
      <c r="AL77" s="416"/>
      <c r="AM77" s="416"/>
      <c r="AN77" s="416"/>
      <c r="AO77" s="416"/>
    </row>
    <row r="78" spans="1:42" s="414" customFormat="1" ht="7.5" customHeight="1">
      <c r="A78" s="419" t="s">
        <v>544</v>
      </c>
      <c r="B78" s="420">
        <v>40674.310229999995</v>
      </c>
      <c r="C78" s="420">
        <v>-23242.01355</v>
      </c>
      <c r="D78" s="420">
        <v>17432.296679999999</v>
      </c>
      <c r="E78" s="420"/>
      <c r="F78" s="420">
        <v>85102.050620000009</v>
      </c>
      <c r="G78" s="420">
        <v>-18868.280179999998</v>
      </c>
      <c r="H78" s="420">
        <v>66233.770439999993</v>
      </c>
      <c r="I78" s="420"/>
      <c r="J78" s="420">
        <v>4337.2113600000002</v>
      </c>
      <c r="K78" s="420">
        <v>41.845700000000008</v>
      </c>
      <c r="L78" s="420">
        <v>4379.0570599999992</v>
      </c>
      <c r="M78" s="419" t="s">
        <v>544</v>
      </c>
      <c r="N78" s="420">
        <v>41165.657869999995</v>
      </c>
      <c r="O78" s="420">
        <v>-7004.1548000000003</v>
      </c>
      <c r="P78" s="420">
        <v>34161.503069999999</v>
      </c>
      <c r="Q78" s="420"/>
      <c r="R78" s="420">
        <v>-14241.983340000001</v>
      </c>
      <c r="S78" s="420">
        <v>3269.7858500000002</v>
      </c>
      <c r="T78" s="420">
        <v>-10972.19749</v>
      </c>
      <c r="U78" s="420"/>
      <c r="V78" s="420">
        <v>7858.5068300000003</v>
      </c>
      <c r="W78" s="420">
        <v>-48671.178329999995</v>
      </c>
      <c r="X78" s="420">
        <v>-40812.671499999997</v>
      </c>
      <c r="Y78" s="419" t="s">
        <v>544</v>
      </c>
      <c r="Z78" s="420">
        <v>29818.637780000001</v>
      </c>
      <c r="AA78" s="420">
        <v>5812.4614099999999</v>
      </c>
      <c r="AB78" s="420">
        <v>35631.099190000001</v>
      </c>
      <c r="AC78" s="420"/>
      <c r="AD78" s="420">
        <v>6795.2560899999999</v>
      </c>
      <c r="AE78" s="420">
        <v>-3221.1661600000002</v>
      </c>
      <c r="AF78" s="420">
        <v>3574.0899300000001</v>
      </c>
      <c r="AG78" s="420"/>
      <c r="AH78" s="420">
        <v>-13445.60872</v>
      </c>
      <c r="AI78" s="420">
        <v>-23.902159999999999</v>
      </c>
      <c r="AJ78" s="420">
        <v>-13469.510880000002</v>
      </c>
      <c r="AK78" s="419" t="s">
        <v>544</v>
      </c>
      <c r="AL78" s="420"/>
      <c r="AM78" s="420">
        <v>188064.03872000001</v>
      </c>
      <c r="AN78" s="420">
        <v>-91906.602219999986</v>
      </c>
      <c r="AO78" s="420">
        <v>96157.436499999982</v>
      </c>
    </row>
    <row r="79" spans="1:42" ht="9" customHeight="1" thickBot="1">
      <c r="A79" s="496"/>
      <c r="B79" s="497"/>
      <c r="C79" s="497"/>
      <c r="D79" s="497"/>
      <c r="E79" s="497"/>
      <c r="F79" s="497"/>
      <c r="G79" s="497"/>
      <c r="H79" s="497"/>
      <c r="I79" s="497"/>
      <c r="J79" s="497"/>
      <c r="K79" s="497"/>
      <c r="L79" s="497"/>
      <c r="M79" s="429"/>
      <c r="N79" s="429"/>
      <c r="O79" s="429"/>
      <c r="P79" s="429"/>
      <c r="Q79" s="429"/>
      <c r="R79" s="429"/>
      <c r="S79" s="429"/>
      <c r="T79" s="429"/>
      <c r="U79" s="429"/>
      <c r="V79" s="429"/>
      <c r="W79" s="429"/>
      <c r="X79" s="429"/>
      <c r="Y79" s="429"/>
      <c r="Z79" s="498"/>
      <c r="AA79" s="498"/>
      <c r="AB79" s="498"/>
      <c r="AC79" s="498"/>
      <c r="AD79" s="498"/>
      <c r="AE79" s="498"/>
      <c r="AF79" s="498"/>
      <c r="AG79" s="498"/>
      <c r="AH79" s="498"/>
      <c r="AI79" s="498"/>
      <c r="AJ79" s="498"/>
      <c r="AK79" s="429"/>
      <c r="AL79" s="498"/>
      <c r="AM79" s="498"/>
      <c r="AN79" s="498"/>
      <c r="AO79" s="498"/>
    </row>
    <row r="80" spans="1:42" s="500" customFormat="1" ht="16.5" customHeight="1" thickTop="1">
      <c r="A80" s="26" t="s">
        <v>439</v>
      </c>
      <c r="B80" s="499"/>
      <c r="M80" s="26" t="s">
        <v>439</v>
      </c>
      <c r="Y80" s="26" t="s">
        <v>439</v>
      </c>
      <c r="AK80" s="26" t="s">
        <v>439</v>
      </c>
    </row>
    <row r="81" spans="2:41" ht="12" customHeight="1">
      <c r="B81" s="501"/>
      <c r="C81" s="501"/>
      <c r="D81" s="501"/>
      <c r="E81" s="501"/>
      <c r="F81" s="501"/>
      <c r="G81" s="501"/>
      <c r="H81" s="501"/>
      <c r="I81" s="501"/>
      <c r="J81" s="501"/>
      <c r="K81" s="501"/>
      <c r="L81" s="501"/>
      <c r="M81" s="466"/>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472" t="s">
        <v>492</v>
      </c>
      <c r="AL81" s="472"/>
      <c r="AM81" s="472"/>
      <c r="AN81" s="472"/>
      <c r="AO81" s="472"/>
    </row>
    <row r="82" spans="2:41" ht="12" customHeight="1">
      <c r="B82" s="502"/>
      <c r="C82" s="503"/>
      <c r="D82" s="502"/>
      <c r="E82" s="503"/>
      <c r="F82" s="503"/>
      <c r="G82" s="503"/>
      <c r="H82" s="502"/>
      <c r="I82" s="502"/>
      <c r="J82" s="502"/>
      <c r="K82" s="502"/>
      <c r="L82" s="502"/>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472"/>
      <c r="AL82" s="472"/>
      <c r="AM82" s="472"/>
      <c r="AN82" s="472"/>
      <c r="AO82" s="472"/>
    </row>
    <row r="83" spans="2:41" ht="12" customHeight="1">
      <c r="B83" s="50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472"/>
      <c r="AL83" s="472"/>
      <c r="AM83" s="472"/>
      <c r="AN83" s="472"/>
      <c r="AO83" s="472"/>
    </row>
    <row r="84" spans="2:41" ht="16.8" customHeight="1">
      <c r="B84" s="503"/>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472"/>
      <c r="AL84" s="472"/>
      <c r="AM84" s="472"/>
      <c r="AN84" s="472"/>
      <c r="AO84" s="472"/>
    </row>
    <row r="85" spans="2:41" ht="12" customHeight="1"/>
    <row r="86" spans="2:41" ht="12" customHeight="1"/>
    <row r="87" spans="2:41" ht="12" customHeight="1"/>
    <row r="88" spans="2:41" ht="12" customHeight="1"/>
    <row r="89" spans="2:41" ht="12" customHeight="1"/>
    <row r="90" spans="2:41" ht="12" customHeight="1"/>
    <row r="91" spans="2:41" ht="12" customHeight="1"/>
    <row r="92" spans="2:41" ht="12" customHeight="1"/>
    <row r="93" spans="2:41" ht="12" customHeight="1"/>
    <row r="94" spans="2:41" ht="12" customHeight="1"/>
    <row r="95" spans="2:41" ht="12" customHeight="1"/>
    <row r="96" spans="2:41"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3">
    <mergeCell ref="Z6:AB6"/>
    <mergeCell ref="AD6:AF6"/>
    <mergeCell ref="AH6:AJ6"/>
    <mergeCell ref="AM6:AO6"/>
    <mergeCell ref="AK81:AO84"/>
    <mergeCell ref="A4:L4"/>
    <mergeCell ref="M4:X4"/>
    <mergeCell ref="Y4:AJ4"/>
    <mergeCell ref="AK4:AO4"/>
    <mergeCell ref="B6:D6"/>
    <mergeCell ref="F6:H6"/>
    <mergeCell ref="J6:L6"/>
    <mergeCell ref="N6:P6"/>
    <mergeCell ref="R6:T6"/>
    <mergeCell ref="V6:X6"/>
    <mergeCell ref="A2:L2"/>
    <mergeCell ref="M2:X2"/>
    <mergeCell ref="Y2:AJ2"/>
    <mergeCell ref="AK2:AO2"/>
    <mergeCell ref="A3:L3"/>
    <mergeCell ref="M3:X3"/>
    <mergeCell ref="Y3:AJ3"/>
    <mergeCell ref="AK3:AO3"/>
  </mergeCells>
  <hyperlinks>
    <hyperlink ref="A1" location="Índice!A1" display="Volver al Índice" xr:uid="{D110158A-BC41-4C26-A7EE-73A35095ED91}"/>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A4B4-8919-40E1-BD9C-231F2C22BA0A}">
  <sheetPr>
    <pageSetUpPr fitToPage="1"/>
  </sheetPr>
  <dimension ref="A1:AR200"/>
  <sheetViews>
    <sheetView showGridLines="0" zoomScaleNormal="100" zoomScaleSheetLayoutView="80" workbookViewId="0"/>
  </sheetViews>
  <sheetFormatPr baseColWidth="10" defaultColWidth="11.44140625" defaultRowHeight="13.2"/>
  <cols>
    <col min="1" max="1" width="42.44140625" style="731" customWidth="1"/>
    <col min="2" max="6" width="12.5546875" style="731" customWidth="1"/>
    <col min="7" max="7" width="14.44140625" style="731" customWidth="1"/>
    <col min="8" max="8" width="12.5546875" style="731" customWidth="1"/>
    <col min="9" max="10" width="12.33203125" style="731" customWidth="1"/>
    <col min="11" max="11" width="12.5546875" style="731" customWidth="1"/>
    <col min="12" max="12" width="11.44140625" style="731"/>
    <col min="13" max="13" width="12" style="731" customWidth="1"/>
    <col min="14" max="16384" width="11.44140625" style="731"/>
  </cols>
  <sheetData>
    <row r="1" spans="1:13" ht="15.75" customHeight="1">
      <c r="A1" s="1189" t="s">
        <v>1043</v>
      </c>
      <c r="B1" s="730"/>
      <c r="C1" s="730"/>
      <c r="D1" s="730"/>
      <c r="E1" s="730"/>
      <c r="F1" s="730"/>
      <c r="G1" s="730"/>
      <c r="H1" s="730"/>
      <c r="I1" s="730"/>
      <c r="J1" s="730"/>
      <c r="K1" s="730"/>
    </row>
    <row r="2" spans="1:13" s="733" customFormat="1" ht="21.9" customHeight="1">
      <c r="A2" s="732" t="s">
        <v>711</v>
      </c>
      <c r="B2" s="732"/>
      <c r="C2" s="732"/>
      <c r="D2" s="732"/>
      <c r="E2" s="732"/>
      <c r="F2" s="732"/>
      <c r="G2" s="732"/>
      <c r="H2" s="732"/>
      <c r="I2" s="732"/>
      <c r="J2" s="732"/>
      <c r="K2" s="732"/>
    </row>
    <row r="3" spans="1:13" s="735" customFormat="1" ht="17.399999999999999">
      <c r="A3" s="734">
        <v>45565</v>
      </c>
      <c r="B3" s="734"/>
      <c r="C3" s="734"/>
      <c r="D3" s="734"/>
      <c r="E3" s="734"/>
      <c r="F3" s="734"/>
      <c r="G3" s="734"/>
      <c r="H3" s="734"/>
      <c r="I3" s="734"/>
      <c r="J3" s="734"/>
      <c r="K3" s="734"/>
    </row>
    <row r="4" spans="1:13" s="737" customFormat="1" ht="16.8">
      <c r="A4" s="736" t="s">
        <v>712</v>
      </c>
      <c r="B4" s="736"/>
      <c r="C4" s="736"/>
      <c r="D4" s="736"/>
      <c r="E4" s="736"/>
      <c r="F4" s="736"/>
      <c r="G4" s="736"/>
      <c r="H4" s="736"/>
      <c r="I4" s="736"/>
      <c r="J4" s="736"/>
      <c r="K4" s="736"/>
    </row>
    <row r="5" spans="1:13" ht="14.4" thickBot="1">
      <c r="A5" s="738"/>
      <c r="B5" s="739"/>
      <c r="C5" s="739"/>
      <c r="D5" s="739"/>
      <c r="E5" s="739"/>
      <c r="F5" s="739"/>
      <c r="G5" s="739"/>
      <c r="H5" s="739"/>
      <c r="I5" s="739"/>
      <c r="J5" s="739"/>
      <c r="K5" s="739"/>
    </row>
    <row r="6" spans="1:13" ht="52.5" customHeight="1">
      <c r="A6" s="740"/>
      <c r="B6" s="741" t="s">
        <v>28</v>
      </c>
      <c r="C6" s="741" t="s">
        <v>29</v>
      </c>
      <c r="D6" s="741" t="s">
        <v>30</v>
      </c>
      <c r="E6" s="741" t="s">
        <v>31</v>
      </c>
      <c r="F6" s="741" t="s">
        <v>494</v>
      </c>
      <c r="G6" s="741" t="s">
        <v>33</v>
      </c>
      <c r="H6" s="741" t="s">
        <v>34</v>
      </c>
      <c r="I6" s="741" t="s">
        <v>35</v>
      </c>
      <c r="J6" s="741" t="s">
        <v>36</v>
      </c>
      <c r="K6" s="742" t="s">
        <v>713</v>
      </c>
    </row>
    <row r="7" spans="1:13" s="746" customFormat="1" ht="26.1" customHeight="1">
      <c r="A7" s="743" t="s">
        <v>714</v>
      </c>
      <c r="B7" s="743"/>
      <c r="C7" s="744"/>
      <c r="D7" s="744"/>
      <c r="E7" s="744"/>
      <c r="F7" s="744"/>
      <c r="G7" s="744"/>
      <c r="H7" s="744"/>
      <c r="I7" s="744"/>
      <c r="J7" s="744"/>
      <c r="K7" s="745"/>
    </row>
    <row r="8" spans="1:13" s="746" customFormat="1" ht="16.5" customHeight="1">
      <c r="A8" s="747" t="s">
        <v>715</v>
      </c>
      <c r="B8" s="748">
        <v>20.310444369909597</v>
      </c>
      <c r="C8" s="748">
        <v>21.2</v>
      </c>
      <c r="D8" s="748">
        <v>18.72</v>
      </c>
      <c r="E8" s="748">
        <v>24.53</v>
      </c>
      <c r="F8" s="748">
        <v>12.530000000000001</v>
      </c>
      <c r="G8" s="748">
        <v>15.73</v>
      </c>
      <c r="H8" s="748">
        <v>16.34</v>
      </c>
      <c r="I8" s="748">
        <v>11.96</v>
      </c>
      <c r="J8" s="748">
        <v>25.97</v>
      </c>
      <c r="K8" s="748">
        <v>18.892261856707552</v>
      </c>
    </row>
    <row r="9" spans="1:13" s="746" customFormat="1" ht="13.5" customHeight="1">
      <c r="A9" s="749" t="s">
        <v>716</v>
      </c>
      <c r="B9" s="748">
        <v>2.68</v>
      </c>
      <c r="C9" s="748">
        <v>4.7300000000000004</v>
      </c>
      <c r="D9" s="748">
        <v>5.85</v>
      </c>
      <c r="E9" s="748">
        <v>4.55</v>
      </c>
      <c r="F9" s="748">
        <v>3.4</v>
      </c>
      <c r="G9" s="748">
        <v>3.61</v>
      </c>
      <c r="H9" s="748">
        <v>4.0199999999999996</v>
      </c>
      <c r="I9" s="748">
        <v>7.32</v>
      </c>
      <c r="J9" s="748">
        <v>1.49</v>
      </c>
      <c r="K9" s="748">
        <v>4.05</v>
      </c>
      <c r="L9" s="750"/>
      <c r="M9" s="751"/>
    </row>
    <row r="10" spans="1:13" s="746" customFormat="1" ht="21.9" customHeight="1">
      <c r="A10" s="16" t="s">
        <v>717</v>
      </c>
      <c r="B10" s="752"/>
      <c r="C10" s="752"/>
      <c r="D10" s="752"/>
      <c r="E10" s="752"/>
      <c r="F10" s="752"/>
      <c r="G10" s="752"/>
      <c r="H10" s="752"/>
      <c r="I10" s="752"/>
      <c r="J10" s="752"/>
      <c r="K10" s="752"/>
      <c r="L10" s="752"/>
      <c r="M10" s="751"/>
    </row>
    <row r="11" spans="1:13" s="746" customFormat="1" ht="13.5" customHeight="1">
      <c r="A11" s="15" t="s">
        <v>718</v>
      </c>
      <c r="B11" s="748">
        <v>6.09</v>
      </c>
      <c r="C11" s="748">
        <v>6.57</v>
      </c>
      <c r="D11" s="748">
        <v>8.41</v>
      </c>
      <c r="E11" s="748">
        <v>4.2699999999999996</v>
      </c>
      <c r="F11" s="748">
        <v>10.46</v>
      </c>
      <c r="G11" s="748">
        <v>9.14</v>
      </c>
      <c r="H11" s="748">
        <v>6.17</v>
      </c>
      <c r="I11" s="748">
        <v>11.25</v>
      </c>
      <c r="J11" s="748">
        <v>4.5999999999999996</v>
      </c>
      <c r="K11" s="748">
        <v>7.02</v>
      </c>
      <c r="L11" s="750"/>
      <c r="M11" s="751"/>
    </row>
    <row r="12" spans="1:13" s="746" customFormat="1" ht="13.5" customHeight="1">
      <c r="A12" s="15" t="s">
        <v>719</v>
      </c>
      <c r="B12" s="748">
        <v>5.72</v>
      </c>
      <c r="C12" s="748">
        <v>3.52</v>
      </c>
      <c r="D12" s="748">
        <v>5.94</v>
      </c>
      <c r="E12" s="748">
        <v>4.3600000000000003</v>
      </c>
      <c r="F12" s="748">
        <v>7.35</v>
      </c>
      <c r="G12" s="748">
        <v>8.75</v>
      </c>
      <c r="H12" s="748">
        <v>4.33</v>
      </c>
      <c r="I12" s="748">
        <v>8.6</v>
      </c>
      <c r="J12" s="748">
        <v>2.89</v>
      </c>
      <c r="K12" s="748">
        <v>5.26</v>
      </c>
      <c r="L12" s="750"/>
      <c r="M12" s="751"/>
    </row>
    <row r="13" spans="1:13" s="746" customFormat="1" ht="13.5" customHeight="1">
      <c r="A13" s="15" t="s">
        <v>720</v>
      </c>
      <c r="B13" s="748">
        <v>8.4</v>
      </c>
      <c r="C13" s="748">
        <v>0.14000000000000001</v>
      </c>
      <c r="D13" s="748">
        <v>2.4500000000000002</v>
      </c>
      <c r="E13" s="748">
        <v>3.41</v>
      </c>
      <c r="F13" s="748">
        <v>5.67</v>
      </c>
      <c r="G13" s="748">
        <v>1.06</v>
      </c>
      <c r="H13" s="748">
        <v>1.07</v>
      </c>
      <c r="I13" s="748">
        <v>3.01</v>
      </c>
      <c r="J13" s="748">
        <v>1.33</v>
      </c>
      <c r="K13" s="748">
        <v>2.64</v>
      </c>
      <c r="L13" s="750"/>
      <c r="M13" s="751"/>
    </row>
    <row r="14" spans="1:13" s="746" customFormat="1" ht="13.5" customHeight="1">
      <c r="A14" s="15" t="s">
        <v>721</v>
      </c>
      <c r="B14" s="748">
        <v>240.25</v>
      </c>
      <c r="C14" s="748">
        <v>114.22</v>
      </c>
      <c r="D14" s="748">
        <v>102.27</v>
      </c>
      <c r="E14" s="748">
        <v>257.05</v>
      </c>
      <c r="F14" s="748">
        <v>131.01</v>
      </c>
      <c r="G14" s="748">
        <v>127.6</v>
      </c>
      <c r="H14" s="748">
        <v>158.80000000000001</v>
      </c>
      <c r="I14" s="748">
        <v>100.25</v>
      </c>
      <c r="J14" s="748">
        <v>129.88</v>
      </c>
      <c r="K14" s="748">
        <v>144.03</v>
      </c>
      <c r="L14" s="750"/>
      <c r="M14" s="751"/>
    </row>
    <row r="15" spans="1:13" s="746" customFormat="1" ht="21.9" customHeight="1">
      <c r="A15" s="743" t="s">
        <v>722</v>
      </c>
      <c r="B15" s="752"/>
      <c r="C15" s="752"/>
      <c r="D15" s="752"/>
      <c r="E15" s="752"/>
      <c r="F15" s="752"/>
      <c r="G15" s="752"/>
      <c r="H15" s="752"/>
      <c r="I15" s="752"/>
      <c r="J15" s="752"/>
      <c r="K15" s="752"/>
      <c r="L15" s="752"/>
      <c r="M15" s="751"/>
    </row>
    <row r="16" spans="1:13" s="746" customFormat="1" ht="13.5" customHeight="1">
      <c r="A16" s="749" t="s">
        <v>723</v>
      </c>
      <c r="B16" s="748">
        <v>11.07</v>
      </c>
      <c r="C16" s="748">
        <v>13.47</v>
      </c>
      <c r="D16" s="748">
        <v>11.31</v>
      </c>
      <c r="E16" s="748">
        <v>9.3800000000000008</v>
      </c>
      <c r="F16" s="748">
        <v>18.059999999999999</v>
      </c>
      <c r="G16" s="748">
        <v>16.920000000000002</v>
      </c>
      <c r="H16" s="748">
        <v>9.57</v>
      </c>
      <c r="I16" s="748">
        <v>9.2799999999999994</v>
      </c>
      <c r="J16" s="748" t="s">
        <v>724</v>
      </c>
      <c r="K16" s="748">
        <v>12.58</v>
      </c>
      <c r="L16" s="750"/>
      <c r="M16" s="751"/>
    </row>
    <row r="17" spans="1:13" s="746" customFormat="1" ht="13.5" customHeight="1">
      <c r="A17" s="749" t="s">
        <v>725</v>
      </c>
      <c r="B17" s="748">
        <v>42.69</v>
      </c>
      <c r="C17" s="748">
        <v>50.97</v>
      </c>
      <c r="D17" s="748">
        <v>61.33</v>
      </c>
      <c r="E17" s="748">
        <v>35</v>
      </c>
      <c r="F17" s="748">
        <v>69.72</v>
      </c>
      <c r="G17" s="748">
        <v>52.72</v>
      </c>
      <c r="H17" s="748">
        <v>58.25</v>
      </c>
      <c r="I17" s="748">
        <v>64.62</v>
      </c>
      <c r="J17" s="748">
        <v>71.760000000000005</v>
      </c>
      <c r="K17" s="748">
        <v>50.84</v>
      </c>
      <c r="L17" s="750"/>
      <c r="M17" s="751"/>
    </row>
    <row r="18" spans="1:13" s="746" customFormat="1" ht="13.5" customHeight="1">
      <c r="A18" s="749" t="s">
        <v>726</v>
      </c>
      <c r="B18" s="748">
        <v>88.17</v>
      </c>
      <c r="C18" s="748">
        <v>90.7</v>
      </c>
      <c r="D18" s="748">
        <v>94.97</v>
      </c>
      <c r="E18" s="748">
        <v>88.68</v>
      </c>
      <c r="F18" s="748">
        <v>97.17</v>
      </c>
      <c r="G18" s="748">
        <v>70.2</v>
      </c>
      <c r="H18" s="748">
        <v>83.42</v>
      </c>
      <c r="I18" s="748">
        <v>97.05</v>
      </c>
      <c r="J18" s="748">
        <v>90.67</v>
      </c>
      <c r="K18" s="748">
        <v>87.48</v>
      </c>
      <c r="L18" s="750"/>
      <c r="M18" s="751"/>
    </row>
    <row r="19" spans="1:13" s="746" customFormat="1" ht="13.5" customHeight="1">
      <c r="A19" s="749" t="s">
        <v>727</v>
      </c>
      <c r="B19" s="748">
        <v>27.84</v>
      </c>
      <c r="C19" s="748">
        <v>31.27</v>
      </c>
      <c r="D19" s="748">
        <v>24.22</v>
      </c>
      <c r="E19" s="748">
        <v>32.47</v>
      </c>
      <c r="F19" s="748">
        <v>36.33</v>
      </c>
      <c r="G19" s="748">
        <v>27.88</v>
      </c>
      <c r="H19" s="748">
        <v>20.100000000000001</v>
      </c>
      <c r="I19" s="748">
        <v>22.72</v>
      </c>
      <c r="J19" s="748" t="s">
        <v>724</v>
      </c>
      <c r="K19" s="748">
        <v>28.12</v>
      </c>
      <c r="L19" s="750"/>
      <c r="M19" s="751"/>
    </row>
    <row r="20" spans="1:13" s="746" customFormat="1" ht="13.5" customHeight="1">
      <c r="A20" s="749" t="s">
        <v>728</v>
      </c>
      <c r="B20" s="753">
        <v>1439</v>
      </c>
      <c r="C20" s="753">
        <v>606</v>
      </c>
      <c r="D20" s="753">
        <v>865</v>
      </c>
      <c r="E20" s="754">
        <v>863</v>
      </c>
      <c r="F20" s="753">
        <v>458</v>
      </c>
      <c r="G20" s="753">
        <v>1232</v>
      </c>
      <c r="H20" s="753">
        <v>5427</v>
      </c>
      <c r="I20" s="754">
        <v>847</v>
      </c>
      <c r="J20" s="754">
        <v>589</v>
      </c>
      <c r="K20" s="753">
        <v>904</v>
      </c>
      <c r="L20" s="755"/>
      <c r="M20" s="751"/>
    </row>
    <row r="21" spans="1:13" s="746" customFormat="1" ht="13.5" customHeight="1">
      <c r="A21" s="749" t="s">
        <v>729</v>
      </c>
      <c r="B21" s="753">
        <v>10069.539983870969</v>
      </c>
      <c r="C21" s="753">
        <v>23963.81218803419</v>
      </c>
      <c r="D21" s="753">
        <v>12945.610008264463</v>
      </c>
      <c r="E21" s="754">
        <v>4668.4673197674419</v>
      </c>
      <c r="F21" s="753">
        <v>8105.7516285714273</v>
      </c>
      <c r="G21" s="753">
        <v>13312.797692307693</v>
      </c>
      <c r="H21" s="753">
        <v>0</v>
      </c>
      <c r="I21" s="753">
        <v>11415.500285714284</v>
      </c>
      <c r="J21" s="753">
        <v>88498.069000000003</v>
      </c>
      <c r="K21" s="753">
        <v>12046.142973277074</v>
      </c>
      <c r="L21" s="755"/>
      <c r="M21" s="751"/>
    </row>
    <row r="22" spans="1:13" s="746" customFormat="1" ht="21.9" customHeight="1">
      <c r="A22" s="743" t="s">
        <v>730</v>
      </c>
      <c r="B22" s="752"/>
      <c r="C22" s="752"/>
      <c r="D22" s="752"/>
      <c r="E22" s="752"/>
      <c r="F22" s="752"/>
      <c r="G22" s="752"/>
      <c r="H22" s="752"/>
      <c r="I22" s="752"/>
      <c r="J22" s="752"/>
      <c r="K22" s="752"/>
      <c r="L22" s="752"/>
      <c r="M22" s="751"/>
    </row>
    <row r="23" spans="1:13" s="746" customFormat="1" ht="13.5" customHeight="1">
      <c r="A23" s="749" t="s">
        <v>731</v>
      </c>
      <c r="B23" s="748">
        <v>1.64</v>
      </c>
      <c r="C23" s="748">
        <v>12.77</v>
      </c>
      <c r="D23" s="748">
        <v>1.07</v>
      </c>
      <c r="E23" s="748">
        <v>11.47</v>
      </c>
      <c r="F23" s="748">
        <v>-35.44</v>
      </c>
      <c r="G23" s="748">
        <v>-24.43</v>
      </c>
      <c r="H23" s="748">
        <v>14.07</v>
      </c>
      <c r="I23" s="748">
        <v>5.3</v>
      </c>
      <c r="J23" s="748" t="s">
        <v>724</v>
      </c>
      <c r="K23" s="748">
        <v>2.23</v>
      </c>
      <c r="L23" s="750"/>
      <c r="M23" s="751"/>
    </row>
    <row r="24" spans="1:13" s="746" customFormat="1" ht="13.5" customHeight="1">
      <c r="A24" s="749" t="s">
        <v>732</v>
      </c>
      <c r="B24" s="748">
        <v>0.43</v>
      </c>
      <c r="C24" s="748">
        <v>2.25</v>
      </c>
      <c r="D24" s="748">
        <v>0.17</v>
      </c>
      <c r="E24" s="748">
        <v>2.59</v>
      </c>
      <c r="F24" s="748">
        <v>-4.1399999999999997</v>
      </c>
      <c r="G24" s="748">
        <v>-3.78</v>
      </c>
      <c r="H24" s="748">
        <v>2.97</v>
      </c>
      <c r="I24" s="748">
        <v>0.53</v>
      </c>
      <c r="J24" s="748" t="s">
        <v>724</v>
      </c>
      <c r="K24" s="748">
        <v>0.41</v>
      </c>
      <c r="L24" s="750"/>
      <c r="M24" s="751"/>
    </row>
    <row r="25" spans="1:13" s="746" customFormat="1" ht="21.9" customHeight="1">
      <c r="A25" s="743" t="s">
        <v>733</v>
      </c>
      <c r="B25" s="752"/>
      <c r="C25" s="752"/>
      <c r="D25" s="752"/>
      <c r="E25" s="752"/>
      <c r="F25" s="752"/>
      <c r="G25" s="752"/>
      <c r="H25" s="752"/>
      <c r="I25" s="752"/>
      <c r="J25" s="752"/>
      <c r="K25" s="752"/>
      <c r="L25" s="752"/>
      <c r="M25" s="751"/>
    </row>
    <row r="26" spans="1:13" s="746" customFormat="1" ht="13.5" customHeight="1">
      <c r="A26" s="15" t="s">
        <v>734</v>
      </c>
      <c r="B26" s="748">
        <v>20.02</v>
      </c>
      <c r="C26" s="748">
        <v>31.45</v>
      </c>
      <c r="D26" s="748">
        <v>17</v>
      </c>
      <c r="E26" s="748">
        <v>58.36</v>
      </c>
      <c r="F26" s="748">
        <v>38.409999999999997</v>
      </c>
      <c r="G26" s="748">
        <v>22.32</v>
      </c>
      <c r="H26" s="748">
        <v>11.8</v>
      </c>
      <c r="I26" s="748">
        <v>31.78</v>
      </c>
      <c r="J26" s="748">
        <v>20.14</v>
      </c>
      <c r="K26" s="748">
        <v>27.42</v>
      </c>
      <c r="L26" s="750"/>
      <c r="M26" s="751"/>
    </row>
    <row r="27" spans="1:13" s="746" customFormat="1" ht="13.5" customHeight="1">
      <c r="A27" s="15" t="s">
        <v>735</v>
      </c>
      <c r="B27" s="748">
        <v>114.78</v>
      </c>
      <c r="C27" s="748">
        <v>97.93</v>
      </c>
      <c r="D27" s="748">
        <v>132.49</v>
      </c>
      <c r="E27" s="748">
        <v>14400.31</v>
      </c>
      <c r="F27" s="748">
        <v>99.01</v>
      </c>
      <c r="G27" s="748">
        <v>136.22</v>
      </c>
      <c r="H27" s="748">
        <v>23</v>
      </c>
      <c r="I27" s="748">
        <v>86.7</v>
      </c>
      <c r="J27" s="748">
        <v>2106.1799999999998</v>
      </c>
      <c r="K27" s="748">
        <v>69.430000000000007</v>
      </c>
      <c r="L27" s="750"/>
      <c r="M27" s="751"/>
    </row>
    <row r="28" spans="1:13" ht="6" customHeight="1" thickBot="1">
      <c r="A28" s="756"/>
      <c r="B28" s="756"/>
      <c r="C28" s="757"/>
      <c r="D28" s="757"/>
      <c r="E28" s="757"/>
      <c r="F28" s="757"/>
      <c r="G28" s="757"/>
      <c r="H28" s="757"/>
      <c r="I28" s="757"/>
      <c r="J28" s="757"/>
      <c r="K28" s="758"/>
    </row>
    <row r="29" spans="1:13" s="761" customFormat="1" ht="15" customHeight="1">
      <c r="A29" s="759" t="s">
        <v>736</v>
      </c>
      <c r="B29" s="760"/>
    </row>
    <row r="30" spans="1:13" s="761" customFormat="1" ht="10.199999999999999">
      <c r="A30" s="579" t="s">
        <v>737</v>
      </c>
      <c r="B30" s="760"/>
    </row>
    <row r="31" spans="1:13" ht="13.8">
      <c r="A31" s="579" t="s">
        <v>738</v>
      </c>
      <c r="B31" s="762"/>
      <c r="C31" s="762"/>
      <c r="D31" s="762"/>
      <c r="E31" s="762"/>
      <c r="F31" s="762"/>
      <c r="G31" s="762"/>
      <c r="H31" s="762"/>
      <c r="I31" s="762"/>
      <c r="J31" s="762"/>
      <c r="K31" s="762"/>
    </row>
    <row r="32" spans="1:13">
      <c r="A32" s="95" t="s">
        <v>739</v>
      </c>
      <c r="B32" s="763"/>
      <c r="C32" s="763"/>
      <c r="D32" s="763"/>
      <c r="E32" s="763"/>
      <c r="F32" s="763"/>
      <c r="G32" s="763"/>
      <c r="H32" s="763"/>
      <c r="I32" s="763"/>
      <c r="J32" s="763"/>
      <c r="K32" s="763"/>
    </row>
    <row r="33" spans="1:11">
      <c r="A33" s="95" t="s">
        <v>740</v>
      </c>
      <c r="B33" s="763"/>
      <c r="C33" s="763"/>
      <c r="D33" s="763"/>
      <c r="E33" s="763"/>
      <c r="F33" s="763"/>
      <c r="G33" s="763"/>
      <c r="H33" s="763"/>
      <c r="I33" s="763"/>
      <c r="J33" s="763"/>
      <c r="K33" s="763"/>
    </row>
    <row r="34" spans="1:11" ht="13.2" customHeight="1">
      <c r="A34" s="472" t="s">
        <v>741</v>
      </c>
      <c r="B34" s="472"/>
      <c r="C34" s="472"/>
      <c r="D34" s="472"/>
      <c r="E34" s="472"/>
      <c r="F34" s="472"/>
      <c r="G34" s="472"/>
      <c r="H34" s="472"/>
      <c r="I34" s="472"/>
      <c r="J34" s="472"/>
      <c r="K34" s="472"/>
    </row>
    <row r="35" spans="1:11" ht="22.8" customHeight="1">
      <c r="A35" s="472"/>
      <c r="B35" s="472"/>
      <c r="C35" s="472"/>
      <c r="D35" s="472"/>
      <c r="E35" s="472"/>
      <c r="F35" s="472"/>
      <c r="G35" s="472"/>
      <c r="H35" s="472"/>
      <c r="I35" s="472"/>
      <c r="J35" s="472"/>
      <c r="K35" s="472"/>
    </row>
    <row r="36" spans="1:11">
      <c r="A36" s="474"/>
      <c r="B36" s="474"/>
      <c r="C36" s="474"/>
      <c r="D36" s="474"/>
      <c r="E36" s="474"/>
    </row>
    <row r="37" spans="1:11">
      <c r="A37" s="474"/>
      <c r="B37" s="474"/>
      <c r="C37" s="474"/>
      <c r="D37" s="474"/>
      <c r="E37" s="474"/>
    </row>
    <row r="72" spans="2:44" ht="13.8" thickBot="1"/>
    <row r="73" spans="2:44" s="7" customFormat="1" ht="29.25" customHeight="1" thickTop="1">
      <c r="B73" s="731"/>
      <c r="C73" s="764"/>
      <c r="D73" s="765"/>
      <c r="E73" s="399" t="s">
        <v>742</v>
      </c>
      <c r="F73" s="399"/>
      <c r="G73" s="399"/>
      <c r="H73" s="399" t="s">
        <v>743</v>
      </c>
      <c r="I73" s="399"/>
      <c r="J73" s="399"/>
      <c r="K73" s="399"/>
      <c r="L73" s="764"/>
      <c r="M73" s="487"/>
      <c r="N73" s="399" t="s">
        <v>30</v>
      </c>
      <c r="O73" s="399"/>
      <c r="P73" s="399"/>
      <c r="Q73" s="487"/>
      <c r="R73" s="399" t="s">
        <v>391</v>
      </c>
      <c r="S73" s="399"/>
      <c r="T73" s="399"/>
      <c r="U73" s="731"/>
      <c r="V73" s="399" t="s">
        <v>744</v>
      </c>
      <c r="W73" s="399"/>
      <c r="X73" s="399"/>
      <c r="Y73" s="402"/>
      <c r="Z73" s="399" t="s">
        <v>745</v>
      </c>
      <c r="AA73" s="399"/>
      <c r="AB73" s="399"/>
      <c r="AC73" s="402"/>
      <c r="AD73" s="399" t="s">
        <v>746</v>
      </c>
      <c r="AE73" s="399"/>
      <c r="AF73" s="399"/>
      <c r="AG73" s="731"/>
      <c r="AH73" s="399" t="s">
        <v>392</v>
      </c>
      <c r="AI73" s="399"/>
      <c r="AJ73" s="399"/>
      <c r="AK73" s="402"/>
      <c r="AL73" s="399" t="s">
        <v>393</v>
      </c>
      <c r="AM73" s="399"/>
      <c r="AN73" s="399"/>
      <c r="AO73" s="402"/>
      <c r="AP73" s="403" t="s">
        <v>747</v>
      </c>
      <c r="AQ73" s="403"/>
      <c r="AR73" s="403"/>
    </row>
    <row r="200" spans="3:3">
      <c r="C200" s="731" t="s">
        <v>62</v>
      </c>
    </row>
  </sheetData>
  <mergeCells count="14">
    <mergeCell ref="AL73:AN73"/>
    <mergeCell ref="AP73:AR73"/>
    <mergeCell ref="N73:P73"/>
    <mergeCell ref="R73:T73"/>
    <mergeCell ref="V73:X73"/>
    <mergeCell ref="Z73:AB73"/>
    <mergeCell ref="AD73:AF73"/>
    <mergeCell ref="AH73:AJ73"/>
    <mergeCell ref="A2:K2"/>
    <mergeCell ref="A3:K3"/>
    <mergeCell ref="A4:K4"/>
    <mergeCell ref="A34:K35"/>
    <mergeCell ref="E73:G73"/>
    <mergeCell ref="H73:K73"/>
  </mergeCells>
  <hyperlinks>
    <hyperlink ref="A1" location="Índice!A1" display="Volver al Índice" xr:uid="{89CC097C-C00B-4A4E-8BAF-6368BFF983A3}"/>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24AE8-3C40-4C17-881F-F85B7028EF5C}">
  <dimension ref="A1:K203"/>
  <sheetViews>
    <sheetView showGridLines="0" zoomScaleNormal="100" workbookViewId="0"/>
  </sheetViews>
  <sheetFormatPr baseColWidth="10" defaultColWidth="11.44140625" defaultRowHeight="13.2"/>
  <cols>
    <col min="1" max="1" width="46.44140625" style="658" customWidth="1"/>
    <col min="2" max="2" width="10.5546875" style="658" customWidth="1"/>
    <col min="3" max="5" width="15.5546875" style="658" customWidth="1"/>
    <col min="6" max="6" width="11.5546875" style="658" customWidth="1"/>
    <col min="7" max="7" width="11.44140625" style="658" hidden="1" customWidth="1"/>
    <col min="8" max="256" width="11.44140625" style="658"/>
    <col min="257" max="257" width="46.44140625" style="658" customWidth="1"/>
    <col min="258" max="258" width="10.5546875" style="658" customWidth="1"/>
    <col min="259" max="261" width="15.5546875" style="658" customWidth="1"/>
    <col min="262" max="262" width="11.5546875" style="658" customWidth="1"/>
    <col min="263" max="263" width="0" style="658" hidden="1" customWidth="1"/>
    <col min="264" max="512" width="11.44140625" style="658"/>
    <col min="513" max="513" width="46.44140625" style="658" customWidth="1"/>
    <col min="514" max="514" width="10.5546875" style="658" customWidth="1"/>
    <col min="515" max="517" width="15.5546875" style="658" customWidth="1"/>
    <col min="518" max="518" width="11.5546875" style="658" customWidth="1"/>
    <col min="519" max="519" width="0" style="658" hidden="1" customWidth="1"/>
    <col min="520" max="768" width="11.44140625" style="658"/>
    <col min="769" max="769" width="46.44140625" style="658" customWidth="1"/>
    <col min="770" max="770" width="10.5546875" style="658" customWidth="1"/>
    <col min="771" max="773" width="15.5546875" style="658" customWidth="1"/>
    <col min="774" max="774" width="11.5546875" style="658" customWidth="1"/>
    <col min="775" max="775" width="0" style="658" hidden="1" customWidth="1"/>
    <col min="776" max="1024" width="11.44140625" style="658"/>
    <col min="1025" max="1025" width="46.44140625" style="658" customWidth="1"/>
    <col min="1026" max="1026" width="10.5546875" style="658" customWidth="1"/>
    <col min="1027" max="1029" width="15.5546875" style="658" customWidth="1"/>
    <col min="1030" max="1030" width="11.5546875" style="658" customWidth="1"/>
    <col min="1031" max="1031" width="0" style="658" hidden="1" customWidth="1"/>
    <col min="1032" max="1280" width="11.44140625" style="658"/>
    <col min="1281" max="1281" width="46.44140625" style="658" customWidth="1"/>
    <col min="1282" max="1282" width="10.5546875" style="658" customWidth="1"/>
    <col min="1283" max="1285" width="15.5546875" style="658" customWidth="1"/>
    <col min="1286" max="1286" width="11.5546875" style="658" customWidth="1"/>
    <col min="1287" max="1287" width="0" style="658" hidden="1" customWidth="1"/>
    <col min="1288" max="1536" width="11.44140625" style="658"/>
    <col min="1537" max="1537" width="46.44140625" style="658" customWidth="1"/>
    <col min="1538" max="1538" width="10.5546875" style="658" customWidth="1"/>
    <col min="1539" max="1541" width="15.5546875" style="658" customWidth="1"/>
    <col min="1542" max="1542" width="11.5546875" style="658" customWidth="1"/>
    <col min="1543" max="1543" width="0" style="658" hidden="1" customWidth="1"/>
    <col min="1544" max="1792" width="11.44140625" style="658"/>
    <col min="1793" max="1793" width="46.44140625" style="658" customWidth="1"/>
    <col min="1794" max="1794" width="10.5546875" style="658" customWidth="1"/>
    <col min="1795" max="1797" width="15.5546875" style="658" customWidth="1"/>
    <col min="1798" max="1798" width="11.5546875" style="658" customWidth="1"/>
    <col min="1799" max="1799" width="0" style="658" hidden="1" customWidth="1"/>
    <col min="1800" max="2048" width="11.44140625" style="658"/>
    <col min="2049" max="2049" width="46.44140625" style="658" customWidth="1"/>
    <col min="2050" max="2050" width="10.5546875" style="658" customWidth="1"/>
    <col min="2051" max="2053" width="15.5546875" style="658" customWidth="1"/>
    <col min="2054" max="2054" width="11.5546875" style="658" customWidth="1"/>
    <col min="2055" max="2055" width="0" style="658" hidden="1" customWidth="1"/>
    <col min="2056" max="2304" width="11.44140625" style="658"/>
    <col min="2305" max="2305" width="46.44140625" style="658" customWidth="1"/>
    <col min="2306" max="2306" width="10.5546875" style="658" customWidth="1"/>
    <col min="2307" max="2309" width="15.5546875" style="658" customWidth="1"/>
    <col min="2310" max="2310" width="11.5546875" style="658" customWidth="1"/>
    <col min="2311" max="2311" width="0" style="658" hidden="1" customWidth="1"/>
    <col min="2312" max="2560" width="11.44140625" style="658"/>
    <col min="2561" max="2561" width="46.44140625" style="658" customWidth="1"/>
    <col min="2562" max="2562" width="10.5546875" style="658" customWidth="1"/>
    <col min="2563" max="2565" width="15.5546875" style="658" customWidth="1"/>
    <col min="2566" max="2566" width="11.5546875" style="658" customWidth="1"/>
    <col min="2567" max="2567" width="0" style="658" hidden="1" customWidth="1"/>
    <col min="2568" max="2816" width="11.44140625" style="658"/>
    <col min="2817" max="2817" width="46.44140625" style="658" customWidth="1"/>
    <col min="2818" max="2818" width="10.5546875" style="658" customWidth="1"/>
    <col min="2819" max="2821" width="15.5546875" style="658" customWidth="1"/>
    <col min="2822" max="2822" width="11.5546875" style="658" customWidth="1"/>
    <col min="2823" max="2823" width="0" style="658" hidden="1" customWidth="1"/>
    <col min="2824" max="3072" width="11.44140625" style="658"/>
    <col min="3073" max="3073" width="46.44140625" style="658" customWidth="1"/>
    <col min="3074" max="3074" width="10.5546875" style="658" customWidth="1"/>
    <col min="3075" max="3077" width="15.5546875" style="658" customWidth="1"/>
    <col min="3078" max="3078" width="11.5546875" style="658" customWidth="1"/>
    <col min="3079" max="3079" width="0" style="658" hidden="1" customWidth="1"/>
    <col min="3080" max="3328" width="11.44140625" style="658"/>
    <col min="3329" max="3329" width="46.44140625" style="658" customWidth="1"/>
    <col min="3330" max="3330" width="10.5546875" style="658" customWidth="1"/>
    <col min="3331" max="3333" width="15.5546875" style="658" customWidth="1"/>
    <col min="3334" max="3334" width="11.5546875" style="658" customWidth="1"/>
    <col min="3335" max="3335" width="0" style="658" hidden="1" customWidth="1"/>
    <col min="3336" max="3584" width="11.44140625" style="658"/>
    <col min="3585" max="3585" width="46.44140625" style="658" customWidth="1"/>
    <col min="3586" max="3586" width="10.5546875" style="658" customWidth="1"/>
    <col min="3587" max="3589" width="15.5546875" style="658" customWidth="1"/>
    <col min="3590" max="3590" width="11.5546875" style="658" customWidth="1"/>
    <col min="3591" max="3591" width="0" style="658" hidden="1" customWidth="1"/>
    <col min="3592" max="3840" width="11.44140625" style="658"/>
    <col min="3841" max="3841" width="46.44140625" style="658" customWidth="1"/>
    <col min="3842" max="3842" width="10.5546875" style="658" customWidth="1"/>
    <col min="3843" max="3845" width="15.5546875" style="658" customWidth="1"/>
    <col min="3846" max="3846" width="11.5546875" style="658" customWidth="1"/>
    <col min="3847" max="3847" width="0" style="658" hidden="1" customWidth="1"/>
    <col min="3848" max="4096" width="11.44140625" style="658"/>
    <col min="4097" max="4097" width="46.44140625" style="658" customWidth="1"/>
    <col min="4098" max="4098" width="10.5546875" style="658" customWidth="1"/>
    <col min="4099" max="4101" width="15.5546875" style="658" customWidth="1"/>
    <col min="4102" max="4102" width="11.5546875" style="658" customWidth="1"/>
    <col min="4103" max="4103" width="0" style="658" hidden="1" customWidth="1"/>
    <col min="4104" max="4352" width="11.44140625" style="658"/>
    <col min="4353" max="4353" width="46.44140625" style="658" customWidth="1"/>
    <col min="4354" max="4354" width="10.5546875" style="658" customWidth="1"/>
    <col min="4355" max="4357" width="15.5546875" style="658" customWidth="1"/>
    <col min="4358" max="4358" width="11.5546875" style="658" customWidth="1"/>
    <col min="4359" max="4359" width="0" style="658" hidden="1" customWidth="1"/>
    <col min="4360" max="4608" width="11.44140625" style="658"/>
    <col min="4609" max="4609" width="46.44140625" style="658" customWidth="1"/>
    <col min="4610" max="4610" width="10.5546875" style="658" customWidth="1"/>
    <col min="4611" max="4613" width="15.5546875" style="658" customWidth="1"/>
    <col min="4614" max="4614" width="11.5546875" style="658" customWidth="1"/>
    <col min="4615" max="4615" width="0" style="658" hidden="1" customWidth="1"/>
    <col min="4616" max="4864" width="11.44140625" style="658"/>
    <col min="4865" max="4865" width="46.44140625" style="658" customWidth="1"/>
    <col min="4866" max="4866" width="10.5546875" style="658" customWidth="1"/>
    <col min="4867" max="4869" width="15.5546875" style="658" customWidth="1"/>
    <col min="4870" max="4870" width="11.5546875" style="658" customWidth="1"/>
    <col min="4871" max="4871" width="0" style="658" hidden="1" customWidth="1"/>
    <col min="4872" max="5120" width="11.44140625" style="658"/>
    <col min="5121" max="5121" width="46.44140625" style="658" customWidth="1"/>
    <col min="5122" max="5122" width="10.5546875" style="658" customWidth="1"/>
    <col min="5123" max="5125" width="15.5546875" style="658" customWidth="1"/>
    <col min="5126" max="5126" width="11.5546875" style="658" customWidth="1"/>
    <col min="5127" max="5127" width="0" style="658" hidden="1" customWidth="1"/>
    <col min="5128" max="5376" width="11.44140625" style="658"/>
    <col min="5377" max="5377" width="46.44140625" style="658" customWidth="1"/>
    <col min="5378" max="5378" width="10.5546875" style="658" customWidth="1"/>
    <col min="5379" max="5381" width="15.5546875" style="658" customWidth="1"/>
    <col min="5382" max="5382" width="11.5546875" style="658" customWidth="1"/>
    <col min="5383" max="5383" width="0" style="658" hidden="1" customWidth="1"/>
    <col min="5384" max="5632" width="11.44140625" style="658"/>
    <col min="5633" max="5633" width="46.44140625" style="658" customWidth="1"/>
    <col min="5634" max="5634" width="10.5546875" style="658" customWidth="1"/>
    <col min="5635" max="5637" width="15.5546875" style="658" customWidth="1"/>
    <col min="5638" max="5638" width="11.5546875" style="658" customWidth="1"/>
    <col min="5639" max="5639" width="0" style="658" hidden="1" customWidth="1"/>
    <col min="5640" max="5888" width="11.44140625" style="658"/>
    <col min="5889" max="5889" width="46.44140625" style="658" customWidth="1"/>
    <col min="5890" max="5890" width="10.5546875" style="658" customWidth="1"/>
    <col min="5891" max="5893" width="15.5546875" style="658" customWidth="1"/>
    <col min="5894" max="5894" width="11.5546875" style="658" customWidth="1"/>
    <col min="5895" max="5895" width="0" style="658" hidden="1" customWidth="1"/>
    <col min="5896" max="6144" width="11.44140625" style="658"/>
    <col min="6145" max="6145" width="46.44140625" style="658" customWidth="1"/>
    <col min="6146" max="6146" width="10.5546875" style="658" customWidth="1"/>
    <col min="6147" max="6149" width="15.5546875" style="658" customWidth="1"/>
    <col min="6150" max="6150" width="11.5546875" style="658" customWidth="1"/>
    <col min="6151" max="6151" width="0" style="658" hidden="1" customWidth="1"/>
    <col min="6152" max="6400" width="11.44140625" style="658"/>
    <col min="6401" max="6401" width="46.44140625" style="658" customWidth="1"/>
    <col min="6402" max="6402" width="10.5546875" style="658" customWidth="1"/>
    <col min="6403" max="6405" width="15.5546875" style="658" customWidth="1"/>
    <col min="6406" max="6406" width="11.5546875" style="658" customWidth="1"/>
    <col min="6407" max="6407" width="0" style="658" hidden="1" customWidth="1"/>
    <col min="6408" max="6656" width="11.44140625" style="658"/>
    <col min="6657" max="6657" width="46.44140625" style="658" customWidth="1"/>
    <col min="6658" max="6658" width="10.5546875" style="658" customWidth="1"/>
    <col min="6659" max="6661" width="15.5546875" style="658" customWidth="1"/>
    <col min="6662" max="6662" width="11.5546875" style="658" customWidth="1"/>
    <col min="6663" max="6663" width="0" style="658" hidden="1" customWidth="1"/>
    <col min="6664" max="6912" width="11.44140625" style="658"/>
    <col min="6913" max="6913" width="46.44140625" style="658" customWidth="1"/>
    <col min="6914" max="6914" width="10.5546875" style="658" customWidth="1"/>
    <col min="6915" max="6917" width="15.5546875" style="658" customWidth="1"/>
    <col min="6918" max="6918" width="11.5546875" style="658" customWidth="1"/>
    <col min="6919" max="6919" width="0" style="658" hidden="1" customWidth="1"/>
    <col min="6920" max="7168" width="11.44140625" style="658"/>
    <col min="7169" max="7169" width="46.44140625" style="658" customWidth="1"/>
    <col min="7170" max="7170" width="10.5546875" style="658" customWidth="1"/>
    <col min="7171" max="7173" width="15.5546875" style="658" customWidth="1"/>
    <col min="7174" max="7174" width="11.5546875" style="658" customWidth="1"/>
    <col min="7175" max="7175" width="0" style="658" hidden="1" customWidth="1"/>
    <col min="7176" max="7424" width="11.44140625" style="658"/>
    <col min="7425" max="7425" width="46.44140625" style="658" customWidth="1"/>
    <col min="7426" max="7426" width="10.5546875" style="658" customWidth="1"/>
    <col min="7427" max="7429" width="15.5546875" style="658" customWidth="1"/>
    <col min="7430" max="7430" width="11.5546875" style="658" customWidth="1"/>
    <col min="7431" max="7431" width="0" style="658" hidden="1" customWidth="1"/>
    <col min="7432" max="7680" width="11.44140625" style="658"/>
    <col min="7681" max="7681" width="46.44140625" style="658" customWidth="1"/>
    <col min="7682" max="7682" width="10.5546875" style="658" customWidth="1"/>
    <col min="7683" max="7685" width="15.5546875" style="658" customWidth="1"/>
    <col min="7686" max="7686" width="11.5546875" style="658" customWidth="1"/>
    <col min="7687" max="7687" width="0" style="658" hidden="1" customWidth="1"/>
    <col min="7688" max="7936" width="11.44140625" style="658"/>
    <col min="7937" max="7937" width="46.44140625" style="658" customWidth="1"/>
    <col min="7938" max="7938" width="10.5546875" style="658" customWidth="1"/>
    <col min="7939" max="7941" width="15.5546875" style="658" customWidth="1"/>
    <col min="7942" max="7942" width="11.5546875" style="658" customWidth="1"/>
    <col min="7943" max="7943" width="0" style="658" hidden="1" customWidth="1"/>
    <col min="7944" max="8192" width="11.44140625" style="658"/>
    <col min="8193" max="8193" width="46.44140625" style="658" customWidth="1"/>
    <col min="8194" max="8194" width="10.5546875" style="658" customWidth="1"/>
    <col min="8195" max="8197" width="15.5546875" style="658" customWidth="1"/>
    <col min="8198" max="8198" width="11.5546875" style="658" customWidth="1"/>
    <col min="8199" max="8199" width="0" style="658" hidden="1" customWidth="1"/>
    <col min="8200" max="8448" width="11.44140625" style="658"/>
    <col min="8449" max="8449" width="46.44140625" style="658" customWidth="1"/>
    <col min="8450" max="8450" width="10.5546875" style="658" customWidth="1"/>
    <col min="8451" max="8453" width="15.5546875" style="658" customWidth="1"/>
    <col min="8454" max="8454" width="11.5546875" style="658" customWidth="1"/>
    <col min="8455" max="8455" width="0" style="658" hidden="1" customWidth="1"/>
    <col min="8456" max="8704" width="11.44140625" style="658"/>
    <col min="8705" max="8705" width="46.44140625" style="658" customWidth="1"/>
    <col min="8706" max="8706" width="10.5546875" style="658" customWidth="1"/>
    <col min="8707" max="8709" width="15.5546875" style="658" customWidth="1"/>
    <col min="8710" max="8710" width="11.5546875" style="658" customWidth="1"/>
    <col min="8711" max="8711" width="0" style="658" hidden="1" customWidth="1"/>
    <col min="8712" max="8960" width="11.44140625" style="658"/>
    <col min="8961" max="8961" width="46.44140625" style="658" customWidth="1"/>
    <col min="8962" max="8962" width="10.5546875" style="658" customWidth="1"/>
    <col min="8963" max="8965" width="15.5546875" style="658" customWidth="1"/>
    <col min="8966" max="8966" width="11.5546875" style="658" customWidth="1"/>
    <col min="8967" max="8967" width="0" style="658" hidden="1" customWidth="1"/>
    <col min="8968" max="9216" width="11.44140625" style="658"/>
    <col min="9217" max="9217" width="46.44140625" style="658" customWidth="1"/>
    <col min="9218" max="9218" width="10.5546875" style="658" customWidth="1"/>
    <col min="9219" max="9221" width="15.5546875" style="658" customWidth="1"/>
    <col min="9222" max="9222" width="11.5546875" style="658" customWidth="1"/>
    <col min="9223" max="9223" width="0" style="658" hidden="1" customWidth="1"/>
    <col min="9224" max="9472" width="11.44140625" style="658"/>
    <col min="9473" max="9473" width="46.44140625" style="658" customWidth="1"/>
    <col min="9474" max="9474" width="10.5546875" style="658" customWidth="1"/>
    <col min="9475" max="9477" width="15.5546875" style="658" customWidth="1"/>
    <col min="9478" max="9478" width="11.5546875" style="658" customWidth="1"/>
    <col min="9479" max="9479" width="0" style="658" hidden="1" customWidth="1"/>
    <col min="9480" max="9728" width="11.44140625" style="658"/>
    <col min="9729" max="9729" width="46.44140625" style="658" customWidth="1"/>
    <col min="9730" max="9730" width="10.5546875" style="658" customWidth="1"/>
    <col min="9731" max="9733" width="15.5546875" style="658" customWidth="1"/>
    <col min="9734" max="9734" width="11.5546875" style="658" customWidth="1"/>
    <col min="9735" max="9735" width="0" style="658" hidden="1" customWidth="1"/>
    <col min="9736" max="9984" width="11.44140625" style="658"/>
    <col min="9985" max="9985" width="46.44140625" style="658" customWidth="1"/>
    <col min="9986" max="9986" width="10.5546875" style="658" customWidth="1"/>
    <col min="9987" max="9989" width="15.5546875" style="658" customWidth="1"/>
    <col min="9990" max="9990" width="11.5546875" style="658" customWidth="1"/>
    <col min="9991" max="9991" width="0" style="658" hidden="1" customWidth="1"/>
    <col min="9992" max="10240" width="11.44140625" style="658"/>
    <col min="10241" max="10241" width="46.44140625" style="658" customWidth="1"/>
    <col min="10242" max="10242" width="10.5546875" style="658" customWidth="1"/>
    <col min="10243" max="10245" width="15.5546875" style="658" customWidth="1"/>
    <col min="10246" max="10246" width="11.5546875" style="658" customWidth="1"/>
    <col min="10247" max="10247" width="0" style="658" hidden="1" customWidth="1"/>
    <col min="10248" max="10496" width="11.44140625" style="658"/>
    <col min="10497" max="10497" width="46.44140625" style="658" customWidth="1"/>
    <col min="10498" max="10498" width="10.5546875" style="658" customWidth="1"/>
    <col min="10499" max="10501" width="15.5546875" style="658" customWidth="1"/>
    <col min="10502" max="10502" width="11.5546875" style="658" customWidth="1"/>
    <col min="10503" max="10503" width="0" style="658" hidden="1" customWidth="1"/>
    <col min="10504" max="10752" width="11.44140625" style="658"/>
    <col min="10753" max="10753" width="46.44140625" style="658" customWidth="1"/>
    <col min="10754" max="10754" width="10.5546875" style="658" customWidth="1"/>
    <col min="10755" max="10757" width="15.5546875" style="658" customWidth="1"/>
    <col min="10758" max="10758" width="11.5546875" style="658" customWidth="1"/>
    <col min="10759" max="10759" width="0" style="658" hidden="1" customWidth="1"/>
    <col min="10760" max="11008" width="11.44140625" style="658"/>
    <col min="11009" max="11009" width="46.44140625" style="658" customWidth="1"/>
    <col min="11010" max="11010" width="10.5546875" style="658" customWidth="1"/>
    <col min="11011" max="11013" width="15.5546875" style="658" customWidth="1"/>
    <col min="11014" max="11014" width="11.5546875" style="658" customWidth="1"/>
    <col min="11015" max="11015" width="0" style="658" hidden="1" customWidth="1"/>
    <col min="11016" max="11264" width="11.44140625" style="658"/>
    <col min="11265" max="11265" width="46.44140625" style="658" customWidth="1"/>
    <col min="11266" max="11266" width="10.5546875" style="658" customWidth="1"/>
    <col min="11267" max="11269" width="15.5546875" style="658" customWidth="1"/>
    <col min="11270" max="11270" width="11.5546875" style="658" customWidth="1"/>
    <col min="11271" max="11271" width="0" style="658" hidden="1" customWidth="1"/>
    <col min="11272" max="11520" width="11.44140625" style="658"/>
    <col min="11521" max="11521" width="46.44140625" style="658" customWidth="1"/>
    <col min="11522" max="11522" width="10.5546875" style="658" customWidth="1"/>
    <col min="11523" max="11525" width="15.5546875" style="658" customWidth="1"/>
    <col min="11526" max="11526" width="11.5546875" style="658" customWidth="1"/>
    <col min="11527" max="11527" width="0" style="658" hidden="1" customWidth="1"/>
    <col min="11528" max="11776" width="11.44140625" style="658"/>
    <col min="11777" max="11777" width="46.44140625" style="658" customWidth="1"/>
    <col min="11778" max="11778" width="10.5546875" style="658" customWidth="1"/>
    <col min="11779" max="11781" width="15.5546875" style="658" customWidth="1"/>
    <col min="11782" max="11782" width="11.5546875" style="658" customWidth="1"/>
    <col min="11783" max="11783" width="0" style="658" hidden="1" customWidth="1"/>
    <col min="11784" max="12032" width="11.44140625" style="658"/>
    <col min="12033" max="12033" width="46.44140625" style="658" customWidth="1"/>
    <col min="12034" max="12034" width="10.5546875" style="658" customWidth="1"/>
    <col min="12035" max="12037" width="15.5546875" style="658" customWidth="1"/>
    <col min="12038" max="12038" width="11.5546875" style="658" customWidth="1"/>
    <col min="12039" max="12039" width="0" style="658" hidden="1" customWidth="1"/>
    <col min="12040" max="12288" width="11.44140625" style="658"/>
    <col min="12289" max="12289" width="46.44140625" style="658" customWidth="1"/>
    <col min="12290" max="12290" width="10.5546875" style="658" customWidth="1"/>
    <col min="12291" max="12293" width="15.5546875" style="658" customWidth="1"/>
    <col min="12294" max="12294" width="11.5546875" style="658" customWidth="1"/>
    <col min="12295" max="12295" width="0" style="658" hidden="1" customWidth="1"/>
    <col min="12296" max="12544" width="11.44140625" style="658"/>
    <col min="12545" max="12545" width="46.44140625" style="658" customWidth="1"/>
    <col min="12546" max="12546" width="10.5546875" style="658" customWidth="1"/>
    <col min="12547" max="12549" width="15.5546875" style="658" customWidth="1"/>
    <col min="12550" max="12550" width="11.5546875" style="658" customWidth="1"/>
    <col min="12551" max="12551" width="0" style="658" hidden="1" customWidth="1"/>
    <col min="12552" max="12800" width="11.44140625" style="658"/>
    <col min="12801" max="12801" width="46.44140625" style="658" customWidth="1"/>
    <col min="12802" max="12802" width="10.5546875" style="658" customWidth="1"/>
    <col min="12803" max="12805" width="15.5546875" style="658" customWidth="1"/>
    <col min="12806" max="12806" width="11.5546875" style="658" customWidth="1"/>
    <col min="12807" max="12807" width="0" style="658" hidden="1" customWidth="1"/>
    <col min="12808" max="13056" width="11.44140625" style="658"/>
    <col min="13057" max="13057" width="46.44140625" style="658" customWidth="1"/>
    <col min="13058" max="13058" width="10.5546875" style="658" customWidth="1"/>
    <col min="13059" max="13061" width="15.5546875" style="658" customWidth="1"/>
    <col min="13062" max="13062" width="11.5546875" style="658" customWidth="1"/>
    <col min="13063" max="13063" width="0" style="658" hidden="1" customWidth="1"/>
    <col min="13064" max="13312" width="11.44140625" style="658"/>
    <col min="13313" max="13313" width="46.44140625" style="658" customWidth="1"/>
    <col min="13314" max="13314" width="10.5546875" style="658" customWidth="1"/>
    <col min="13315" max="13317" width="15.5546875" style="658" customWidth="1"/>
    <col min="13318" max="13318" width="11.5546875" style="658" customWidth="1"/>
    <col min="13319" max="13319" width="0" style="658" hidden="1" customWidth="1"/>
    <col min="13320" max="13568" width="11.44140625" style="658"/>
    <col min="13569" max="13569" width="46.44140625" style="658" customWidth="1"/>
    <col min="13570" max="13570" width="10.5546875" style="658" customWidth="1"/>
    <col min="13571" max="13573" width="15.5546875" style="658" customWidth="1"/>
    <col min="13574" max="13574" width="11.5546875" style="658" customWidth="1"/>
    <col min="13575" max="13575" width="0" style="658" hidden="1" customWidth="1"/>
    <col min="13576" max="13824" width="11.44140625" style="658"/>
    <col min="13825" max="13825" width="46.44140625" style="658" customWidth="1"/>
    <col min="13826" max="13826" width="10.5546875" style="658" customWidth="1"/>
    <col min="13827" max="13829" width="15.5546875" style="658" customWidth="1"/>
    <col min="13830" max="13830" width="11.5546875" style="658" customWidth="1"/>
    <col min="13831" max="13831" width="0" style="658" hidden="1" customWidth="1"/>
    <col min="13832" max="14080" width="11.44140625" style="658"/>
    <col min="14081" max="14081" width="46.44140625" style="658" customWidth="1"/>
    <col min="14082" max="14082" width="10.5546875" style="658" customWidth="1"/>
    <col min="14083" max="14085" width="15.5546875" style="658" customWidth="1"/>
    <col min="14086" max="14086" width="11.5546875" style="658" customWidth="1"/>
    <col min="14087" max="14087" width="0" style="658" hidden="1" customWidth="1"/>
    <col min="14088" max="14336" width="11.44140625" style="658"/>
    <col min="14337" max="14337" width="46.44140625" style="658" customWidth="1"/>
    <col min="14338" max="14338" width="10.5546875" style="658" customWidth="1"/>
    <col min="14339" max="14341" width="15.5546875" style="658" customWidth="1"/>
    <col min="14342" max="14342" width="11.5546875" style="658" customWidth="1"/>
    <col min="14343" max="14343" width="0" style="658" hidden="1" customWidth="1"/>
    <col min="14344" max="14592" width="11.44140625" style="658"/>
    <col min="14593" max="14593" width="46.44140625" style="658" customWidth="1"/>
    <col min="14594" max="14594" width="10.5546875" style="658" customWidth="1"/>
    <col min="14595" max="14597" width="15.5546875" style="658" customWidth="1"/>
    <col min="14598" max="14598" width="11.5546875" style="658" customWidth="1"/>
    <col min="14599" max="14599" width="0" style="658" hidden="1" customWidth="1"/>
    <col min="14600" max="14848" width="11.44140625" style="658"/>
    <col min="14849" max="14849" width="46.44140625" style="658" customWidth="1"/>
    <col min="14850" max="14850" width="10.5546875" style="658" customWidth="1"/>
    <col min="14851" max="14853" width="15.5546875" style="658" customWidth="1"/>
    <col min="14854" max="14854" width="11.5546875" style="658" customWidth="1"/>
    <col min="14855" max="14855" width="0" style="658" hidden="1" customWidth="1"/>
    <col min="14856" max="15104" width="11.44140625" style="658"/>
    <col min="15105" max="15105" width="46.44140625" style="658" customWidth="1"/>
    <col min="15106" max="15106" width="10.5546875" style="658" customWidth="1"/>
    <col min="15107" max="15109" width="15.5546875" style="658" customWidth="1"/>
    <col min="15110" max="15110" width="11.5546875" style="658" customWidth="1"/>
    <col min="15111" max="15111" width="0" style="658" hidden="1" customWidth="1"/>
    <col min="15112" max="15360" width="11.44140625" style="658"/>
    <col min="15361" max="15361" width="46.44140625" style="658" customWidth="1"/>
    <col min="15362" max="15362" width="10.5546875" style="658" customWidth="1"/>
    <col min="15363" max="15365" width="15.5546875" style="658" customWidth="1"/>
    <col min="15366" max="15366" width="11.5546875" style="658" customWidth="1"/>
    <col min="15367" max="15367" width="0" style="658" hidden="1" customWidth="1"/>
    <col min="15368" max="15616" width="11.44140625" style="658"/>
    <col min="15617" max="15617" width="46.44140625" style="658" customWidth="1"/>
    <col min="15618" max="15618" width="10.5546875" style="658" customWidth="1"/>
    <col min="15619" max="15621" width="15.5546875" style="658" customWidth="1"/>
    <col min="15622" max="15622" width="11.5546875" style="658" customWidth="1"/>
    <col min="15623" max="15623" width="0" style="658" hidden="1" customWidth="1"/>
    <col min="15624" max="15872" width="11.44140625" style="658"/>
    <col min="15873" max="15873" width="46.44140625" style="658" customWidth="1"/>
    <col min="15874" max="15874" width="10.5546875" style="658" customWidth="1"/>
    <col min="15875" max="15877" width="15.5546875" style="658" customWidth="1"/>
    <col min="15878" max="15878" width="11.5546875" style="658" customWidth="1"/>
    <col min="15879" max="15879" width="0" style="658" hidden="1" customWidth="1"/>
    <col min="15880" max="16128" width="11.44140625" style="658"/>
    <col min="16129" max="16129" width="46.44140625" style="658" customWidth="1"/>
    <col min="16130" max="16130" width="10.5546875" style="658" customWidth="1"/>
    <col min="16131" max="16133" width="15.5546875" style="658" customWidth="1"/>
    <col min="16134" max="16134" width="11.5546875" style="658" customWidth="1"/>
    <col min="16135" max="16135" width="0" style="658" hidden="1" customWidth="1"/>
    <col min="16136" max="16384" width="11.44140625" style="658"/>
  </cols>
  <sheetData>
    <row r="1" spans="1:11" ht="18" customHeight="1">
      <c r="A1" s="1189" t="s">
        <v>1043</v>
      </c>
      <c r="B1" s="773"/>
      <c r="C1" s="773"/>
      <c r="D1" s="773"/>
      <c r="E1" s="773"/>
      <c r="F1" s="773"/>
      <c r="G1" s="774"/>
    </row>
    <row r="2" spans="1:11" ht="27" customHeight="1">
      <c r="A2" s="775" t="s">
        <v>754</v>
      </c>
      <c r="B2" s="775"/>
      <c r="C2" s="775"/>
      <c r="D2" s="775"/>
      <c r="E2" s="775"/>
      <c r="F2" s="775"/>
      <c r="G2" s="774"/>
    </row>
    <row r="3" spans="1:11" ht="27" customHeight="1">
      <c r="A3" s="775" t="s">
        <v>755</v>
      </c>
      <c r="B3" s="775"/>
      <c r="C3" s="775"/>
      <c r="D3" s="775"/>
      <c r="E3" s="775"/>
      <c r="F3" s="775"/>
      <c r="G3" s="776"/>
    </row>
    <row r="4" spans="1:11" ht="18" customHeight="1">
      <c r="A4" s="777">
        <v>45565</v>
      </c>
      <c r="B4" s="778"/>
      <c r="C4" s="778"/>
      <c r="D4" s="778"/>
      <c r="E4" s="778"/>
      <c r="F4" s="778"/>
      <c r="G4" s="779"/>
    </row>
    <row r="5" spans="1:11" ht="18" customHeight="1">
      <c r="A5" s="780" t="s">
        <v>70</v>
      </c>
      <c r="B5" s="781"/>
      <c r="C5" s="781"/>
      <c r="D5" s="781"/>
      <c r="E5" s="781"/>
      <c r="F5" s="781"/>
      <c r="G5" s="779"/>
    </row>
    <row r="6" spans="1:11" ht="15" customHeight="1" thickBot="1">
      <c r="A6" s="782"/>
      <c r="B6" s="783"/>
      <c r="C6" s="783"/>
      <c r="D6" s="783"/>
      <c r="E6" s="783"/>
      <c r="F6" s="783"/>
      <c r="G6" s="782"/>
    </row>
    <row r="7" spans="1:11" s="789" customFormat="1" ht="54.9" customHeight="1">
      <c r="A7" s="784"/>
      <c r="B7" s="785" t="s">
        <v>756</v>
      </c>
      <c r="C7" s="785" t="s">
        <v>757</v>
      </c>
      <c r="D7" s="785" t="s">
        <v>758</v>
      </c>
      <c r="E7" s="786" t="s">
        <v>759</v>
      </c>
      <c r="F7" s="787" t="s">
        <v>760</v>
      </c>
      <c r="G7" s="788"/>
    </row>
    <row r="8" spans="1:11" ht="8.25" customHeight="1">
      <c r="A8" s="790"/>
      <c r="B8" s="791"/>
      <c r="C8" s="791"/>
      <c r="D8" s="791"/>
      <c r="E8" s="791"/>
      <c r="F8" s="792"/>
      <c r="G8" s="792"/>
    </row>
    <row r="9" spans="1:11" s="797" customFormat="1" ht="24.75" customHeight="1">
      <c r="A9" s="793" t="s">
        <v>761</v>
      </c>
      <c r="B9" s="794">
        <v>1241508</v>
      </c>
      <c r="C9" s="794">
        <v>6880018.5071799997</v>
      </c>
      <c r="D9" s="794">
        <v>168125.12329999998</v>
      </c>
      <c r="E9" s="794">
        <v>7048143.6304799998</v>
      </c>
      <c r="F9" s="795">
        <v>50.27989042583809</v>
      </c>
      <c r="G9" s="796"/>
      <c r="I9" s="798"/>
    </row>
    <row r="10" spans="1:11" s="797" customFormat="1" ht="15.9" customHeight="1">
      <c r="A10" s="799" t="s">
        <v>762</v>
      </c>
      <c r="B10" s="800">
        <v>108135</v>
      </c>
      <c r="C10" s="800">
        <v>658030.20067000005</v>
      </c>
      <c r="D10" s="800">
        <v>2262.6000300000001</v>
      </c>
      <c r="E10" s="800">
        <v>660292.80070000002</v>
      </c>
      <c r="F10" s="795">
        <v>4.7103821103465187</v>
      </c>
      <c r="G10" s="801"/>
      <c r="I10" s="798"/>
    </row>
    <row r="11" spans="1:11" s="797" customFormat="1" ht="15.9" customHeight="1">
      <c r="A11" s="799" t="s">
        <v>763</v>
      </c>
      <c r="B11" s="800">
        <v>104812</v>
      </c>
      <c r="C11" s="800">
        <v>642253.02320000005</v>
      </c>
      <c r="D11" s="800">
        <v>2202.1292699999999</v>
      </c>
      <c r="E11" s="800">
        <v>644455.15246999997</v>
      </c>
      <c r="F11" s="795">
        <v>4.5973998473058399</v>
      </c>
      <c r="G11" s="801"/>
      <c r="I11" s="798"/>
    </row>
    <row r="12" spans="1:11" s="797" customFormat="1" ht="15.9" customHeight="1">
      <c r="A12" s="799" t="s">
        <v>764</v>
      </c>
      <c r="B12" s="800">
        <v>3323</v>
      </c>
      <c r="C12" s="800">
        <v>15777.177470000001</v>
      </c>
      <c r="D12" s="800">
        <v>60.470759999999999</v>
      </c>
      <c r="E12" s="800">
        <v>15837.648230000001</v>
      </c>
      <c r="F12" s="795">
        <v>0.11298226304067772</v>
      </c>
      <c r="G12" s="802"/>
      <c r="I12" s="798"/>
    </row>
    <row r="13" spans="1:11" s="797" customFormat="1" ht="15.9" customHeight="1">
      <c r="A13" s="799" t="s">
        <v>765</v>
      </c>
      <c r="B13" s="800">
        <v>1745</v>
      </c>
      <c r="C13" s="800">
        <v>23840.99509</v>
      </c>
      <c r="D13" s="800">
        <v>6574.3196600000001</v>
      </c>
      <c r="E13" s="800">
        <v>30415.314750000001</v>
      </c>
      <c r="F13" s="795">
        <v>0.21697609655455175</v>
      </c>
      <c r="G13" s="801"/>
      <c r="H13" s="798"/>
      <c r="I13" s="798"/>
      <c r="J13" s="798"/>
      <c r="K13" s="798"/>
    </row>
    <row r="14" spans="1:11" s="797" customFormat="1" ht="15.9" customHeight="1">
      <c r="A14" s="799" t="s">
        <v>766</v>
      </c>
      <c r="B14" s="800">
        <v>110223</v>
      </c>
      <c r="C14" s="800">
        <v>550501.77047999995</v>
      </c>
      <c r="D14" s="800">
        <v>3056.6690600000002</v>
      </c>
      <c r="E14" s="800">
        <v>553558.43954000005</v>
      </c>
      <c r="F14" s="795">
        <v>3.9489628962731032</v>
      </c>
      <c r="G14" s="801"/>
      <c r="I14" s="798"/>
    </row>
    <row r="15" spans="1:11" s="797" customFormat="1" ht="15.9" customHeight="1">
      <c r="A15" s="799" t="s">
        <v>767</v>
      </c>
      <c r="B15" s="800">
        <v>27427</v>
      </c>
      <c r="C15" s="800">
        <v>120057.68816000001</v>
      </c>
      <c r="D15" s="800">
        <v>705.37928999999997</v>
      </c>
      <c r="E15" s="800">
        <v>120763.06745</v>
      </c>
      <c r="F15" s="795">
        <v>0.86149688729606333</v>
      </c>
      <c r="G15" s="801"/>
      <c r="I15" s="798"/>
    </row>
    <row r="16" spans="1:11" s="797" customFormat="1" ht="15.9" customHeight="1">
      <c r="A16" s="799" t="s">
        <v>768</v>
      </c>
      <c r="B16" s="800">
        <v>48697</v>
      </c>
      <c r="C16" s="800">
        <v>226577.71995</v>
      </c>
      <c r="D16" s="800">
        <v>208.90939</v>
      </c>
      <c r="E16" s="800">
        <v>226786.62934000001</v>
      </c>
      <c r="F16" s="795">
        <v>1.6178454173306618</v>
      </c>
      <c r="G16" s="801"/>
      <c r="I16" s="798"/>
    </row>
    <row r="17" spans="1:11" s="797" customFormat="1" ht="15.9" customHeight="1">
      <c r="A17" s="799" t="s">
        <v>769</v>
      </c>
      <c r="B17" s="800">
        <v>8368</v>
      </c>
      <c r="C17" s="800">
        <v>49477.039320000003</v>
      </c>
      <c r="D17" s="800">
        <v>185.12486999999999</v>
      </c>
      <c r="E17" s="800">
        <v>49662.164190000003</v>
      </c>
      <c r="F17" s="795">
        <v>0.35427884343683941</v>
      </c>
      <c r="G17" s="801"/>
      <c r="I17" s="798"/>
    </row>
    <row r="18" spans="1:11" s="797" customFormat="1" ht="15.9" customHeight="1">
      <c r="A18" s="799" t="s">
        <v>770</v>
      </c>
      <c r="B18" s="800">
        <v>2702</v>
      </c>
      <c r="C18" s="800">
        <v>10741.14524</v>
      </c>
      <c r="D18" s="800">
        <v>86.806209999999993</v>
      </c>
      <c r="E18" s="800">
        <v>10827.95145</v>
      </c>
      <c r="F18" s="795">
        <v>7.7244199463798041E-2</v>
      </c>
      <c r="G18" s="801"/>
      <c r="I18" s="798"/>
    </row>
    <row r="19" spans="1:11" s="797" customFormat="1" ht="15.9" customHeight="1">
      <c r="A19" s="799" t="s">
        <v>771</v>
      </c>
      <c r="B19" s="800">
        <v>911</v>
      </c>
      <c r="C19" s="800">
        <v>6875.7042899999997</v>
      </c>
      <c r="D19" s="800">
        <v>0</v>
      </c>
      <c r="E19" s="800">
        <v>6875.7042899999997</v>
      </c>
      <c r="F19" s="795">
        <v>4.9049746490214617E-2</v>
      </c>
      <c r="G19" s="801"/>
      <c r="I19" s="798"/>
    </row>
    <row r="20" spans="1:11" s="797" customFormat="1" ht="15.9" customHeight="1">
      <c r="A20" s="799" t="s">
        <v>772</v>
      </c>
      <c r="B20" s="800">
        <v>3148</v>
      </c>
      <c r="C20" s="800">
        <v>21283.803380000001</v>
      </c>
      <c r="D20" s="800">
        <v>122.16874</v>
      </c>
      <c r="E20" s="800">
        <v>21405.972119999999</v>
      </c>
      <c r="F20" s="795">
        <v>0.15270544828253543</v>
      </c>
      <c r="G20" s="801"/>
      <c r="I20" s="798"/>
    </row>
    <row r="21" spans="1:11" s="797" customFormat="1" ht="15.9" customHeight="1">
      <c r="A21" s="799" t="s">
        <v>773</v>
      </c>
      <c r="B21" s="800">
        <v>7129</v>
      </c>
      <c r="C21" s="800">
        <v>52011.572619999999</v>
      </c>
      <c r="D21" s="800">
        <v>793.52023999999994</v>
      </c>
      <c r="E21" s="800">
        <v>52805.092859999997</v>
      </c>
      <c r="F21" s="795">
        <v>0.37669979814900417</v>
      </c>
      <c r="G21" s="801"/>
      <c r="I21" s="798"/>
    </row>
    <row r="22" spans="1:11" s="797" customFormat="1" ht="15.9" customHeight="1">
      <c r="A22" s="799" t="s">
        <v>774</v>
      </c>
      <c r="B22" s="800">
        <v>4539</v>
      </c>
      <c r="C22" s="800">
        <v>21225.806110000001</v>
      </c>
      <c r="D22" s="800">
        <v>679.78520000000003</v>
      </c>
      <c r="E22" s="800">
        <v>21905.59131</v>
      </c>
      <c r="F22" s="795">
        <v>0.15626962055893598</v>
      </c>
      <c r="G22" s="801"/>
      <c r="I22" s="798"/>
    </row>
    <row r="23" spans="1:11" s="797" customFormat="1" ht="15.9" customHeight="1">
      <c r="A23" s="799" t="s">
        <v>775</v>
      </c>
      <c r="B23" s="800">
        <v>1911</v>
      </c>
      <c r="C23" s="800">
        <v>9064.9753899999996</v>
      </c>
      <c r="D23" s="800">
        <v>129.35942</v>
      </c>
      <c r="E23" s="800">
        <v>9194.3348100000003</v>
      </c>
      <c r="F23" s="795">
        <v>6.5590341375291406E-2</v>
      </c>
      <c r="G23" s="801"/>
      <c r="I23" s="798"/>
    </row>
    <row r="24" spans="1:11" s="797" customFormat="1" ht="15.9" customHeight="1">
      <c r="A24" s="799" t="s">
        <v>776</v>
      </c>
      <c r="B24" s="800">
        <v>5391</v>
      </c>
      <c r="C24" s="800">
        <v>33186.316019999998</v>
      </c>
      <c r="D24" s="800">
        <v>145.6157</v>
      </c>
      <c r="E24" s="800">
        <v>33331.93172</v>
      </c>
      <c r="F24" s="795">
        <v>0.23778259388975895</v>
      </c>
      <c r="G24" s="801"/>
      <c r="I24" s="798"/>
    </row>
    <row r="25" spans="1:11" s="797" customFormat="1" ht="15.9" customHeight="1">
      <c r="A25" s="799" t="s">
        <v>777</v>
      </c>
      <c r="B25" s="800">
        <v>892</v>
      </c>
      <c r="C25" s="800">
        <v>6045.9679699999997</v>
      </c>
      <c r="D25" s="800">
        <v>0</v>
      </c>
      <c r="E25" s="800">
        <v>6045.9679699999997</v>
      </c>
      <c r="F25" s="795">
        <v>4.3130591966813264E-2</v>
      </c>
      <c r="G25" s="802"/>
      <c r="I25" s="798"/>
    </row>
    <row r="26" spans="1:11" s="797" customFormat="1" ht="15.9" customHeight="1">
      <c r="A26" s="799" t="s">
        <v>778</v>
      </c>
      <c r="B26" s="800">
        <v>1490</v>
      </c>
      <c r="C26" s="800">
        <v>11107.25063</v>
      </c>
      <c r="D26" s="800">
        <v>207.68355</v>
      </c>
      <c r="E26" s="800">
        <v>11314.93418</v>
      </c>
      <c r="F26" s="795">
        <v>8.0718226042624713E-2</v>
      </c>
      <c r="G26" s="801"/>
      <c r="H26" s="798"/>
      <c r="I26" s="798"/>
      <c r="J26" s="798"/>
      <c r="K26" s="798"/>
    </row>
    <row r="27" spans="1:11" s="797" customFormat="1" ht="15.9" customHeight="1">
      <c r="A27" s="799" t="s">
        <v>779</v>
      </c>
      <c r="B27" s="800">
        <v>32095</v>
      </c>
      <c r="C27" s="800">
        <v>226568.39954000001</v>
      </c>
      <c r="D27" s="800">
        <v>4549.4551899999997</v>
      </c>
      <c r="E27" s="800">
        <v>231117.85472999999</v>
      </c>
      <c r="F27" s="795">
        <v>1.6487434167807631</v>
      </c>
      <c r="G27" s="801"/>
      <c r="I27" s="798"/>
    </row>
    <row r="28" spans="1:11" s="797" customFormat="1" ht="15.9" customHeight="1">
      <c r="A28" s="799" t="s">
        <v>780</v>
      </c>
      <c r="B28" s="800">
        <v>762034</v>
      </c>
      <c r="C28" s="800">
        <v>3578720.3925299998</v>
      </c>
      <c r="D28" s="800">
        <v>16185.8426</v>
      </c>
      <c r="E28" s="800">
        <v>3594906.2351299999</v>
      </c>
      <c r="F28" s="795">
        <v>25.645262223634457</v>
      </c>
      <c r="G28" s="801"/>
      <c r="I28" s="798"/>
    </row>
    <row r="29" spans="1:11" s="797" customFormat="1" ht="15.9" customHeight="1">
      <c r="A29" s="799" t="s">
        <v>781</v>
      </c>
      <c r="B29" s="800">
        <v>18590</v>
      </c>
      <c r="C29" s="800">
        <v>185413.18953999999</v>
      </c>
      <c r="D29" s="800">
        <v>5725.3074200000001</v>
      </c>
      <c r="E29" s="800">
        <v>191138.49695999999</v>
      </c>
      <c r="F29" s="795">
        <v>1.3635395626371039</v>
      </c>
      <c r="G29" s="801"/>
      <c r="I29" s="798"/>
    </row>
    <row r="30" spans="1:11" s="797" customFormat="1" ht="15.9" customHeight="1">
      <c r="A30" s="799" t="s">
        <v>782</v>
      </c>
      <c r="B30" s="800">
        <v>133787</v>
      </c>
      <c r="C30" s="800">
        <v>871190.09572999994</v>
      </c>
      <c r="D30" s="800">
        <v>8542.6117300000005</v>
      </c>
      <c r="E30" s="800">
        <v>879732.70745999995</v>
      </c>
      <c r="F30" s="795">
        <v>6.2758176413754905</v>
      </c>
      <c r="G30" s="801"/>
      <c r="I30" s="798"/>
    </row>
    <row r="31" spans="1:11" s="797" customFormat="1" ht="15.9" customHeight="1">
      <c r="A31" s="799" t="s">
        <v>783</v>
      </c>
      <c r="B31" s="800">
        <v>609657</v>
      </c>
      <c r="C31" s="800">
        <v>2522117.10726</v>
      </c>
      <c r="D31" s="800">
        <v>1917.92345</v>
      </c>
      <c r="E31" s="800">
        <v>2524035.0307100001</v>
      </c>
      <c r="F31" s="795">
        <v>18.005905019621864</v>
      </c>
      <c r="G31" s="802"/>
      <c r="I31" s="798"/>
    </row>
    <row r="32" spans="1:11" s="797" customFormat="1" ht="15.9" customHeight="1">
      <c r="A32" s="799" t="s">
        <v>784</v>
      </c>
      <c r="B32" s="800">
        <v>40779</v>
      </c>
      <c r="C32" s="800">
        <v>495668.25190999999</v>
      </c>
      <c r="D32" s="800">
        <v>42305.155910000001</v>
      </c>
      <c r="E32" s="800">
        <v>537973.40781999996</v>
      </c>
      <c r="F32" s="795">
        <v>3.8377827432784848</v>
      </c>
      <c r="G32" s="801"/>
      <c r="I32" s="798"/>
    </row>
    <row r="33" spans="1:9" s="797" customFormat="1" ht="15.9" customHeight="1">
      <c r="A33" s="799" t="s">
        <v>785</v>
      </c>
      <c r="B33" s="800">
        <v>63166</v>
      </c>
      <c r="C33" s="800">
        <v>292033.34305000002</v>
      </c>
      <c r="D33" s="800">
        <v>1376.07771</v>
      </c>
      <c r="E33" s="800">
        <v>293409.42076000001</v>
      </c>
      <c r="F33" s="795">
        <v>2.0931176064464978</v>
      </c>
      <c r="G33" s="801"/>
      <c r="I33" s="798"/>
    </row>
    <row r="34" spans="1:9" s="797" customFormat="1" ht="15.9" customHeight="1">
      <c r="A34" s="799" t="s">
        <v>786</v>
      </c>
      <c r="B34" s="800">
        <v>6961</v>
      </c>
      <c r="C34" s="800">
        <v>37966.712140000003</v>
      </c>
      <c r="D34" s="800">
        <v>279.15098999999998</v>
      </c>
      <c r="E34" s="800">
        <v>38245.863129999998</v>
      </c>
      <c r="F34" s="795">
        <v>0.27283748859797841</v>
      </c>
      <c r="G34" s="801"/>
      <c r="I34" s="798"/>
    </row>
    <row r="35" spans="1:9" s="797" customFormat="1" ht="15.9" customHeight="1">
      <c r="A35" s="799" t="s">
        <v>787</v>
      </c>
      <c r="B35" s="800">
        <v>1432</v>
      </c>
      <c r="C35" s="800">
        <v>8689.1312999999991</v>
      </c>
      <c r="D35" s="800">
        <v>55.690420000000003</v>
      </c>
      <c r="E35" s="800">
        <v>8744.8217199999999</v>
      </c>
      <c r="F35" s="795">
        <v>6.2383614881745098E-2</v>
      </c>
      <c r="G35" s="801"/>
      <c r="I35" s="798"/>
    </row>
    <row r="36" spans="1:9" s="797" customFormat="1" ht="15.9" customHeight="1">
      <c r="A36" s="799" t="s">
        <v>788</v>
      </c>
      <c r="B36" s="800">
        <v>10804</v>
      </c>
      <c r="C36" s="800">
        <v>194968.31284</v>
      </c>
      <c r="D36" s="800">
        <v>2293.6466999999998</v>
      </c>
      <c r="E36" s="800">
        <v>197261.95954000001</v>
      </c>
      <c r="F36" s="795">
        <v>1.4072229839308541</v>
      </c>
      <c r="G36" s="802"/>
      <c r="I36" s="798"/>
    </row>
    <row r="37" spans="1:9" s="797" customFormat="1" ht="15.9" customHeight="1">
      <c r="A37" s="799" t="s">
        <v>789</v>
      </c>
      <c r="B37" s="800">
        <v>9019</v>
      </c>
      <c r="C37" s="800">
        <v>69114.170400000003</v>
      </c>
      <c r="D37" s="800">
        <v>2059.4346999999998</v>
      </c>
      <c r="E37" s="800">
        <v>71173.605100000001</v>
      </c>
      <c r="F37" s="795">
        <v>0.50773668263002725</v>
      </c>
      <c r="G37" s="801"/>
      <c r="I37" s="798"/>
    </row>
    <row r="38" spans="1:9" s="797" customFormat="1" ht="15.9" customHeight="1">
      <c r="A38" s="799" t="s">
        <v>790</v>
      </c>
      <c r="B38" s="800">
        <v>15166</v>
      </c>
      <c r="C38" s="800">
        <v>241343.96755999999</v>
      </c>
      <c r="D38" s="800">
        <v>66740.259579999998</v>
      </c>
      <c r="E38" s="800">
        <v>308084.22713999997</v>
      </c>
      <c r="F38" s="795">
        <v>2.1978044141352533</v>
      </c>
      <c r="G38" s="801"/>
      <c r="I38" s="798"/>
    </row>
    <row r="39" spans="1:9" s="797" customFormat="1" ht="15.9" customHeight="1">
      <c r="A39" s="799" t="s">
        <v>791</v>
      </c>
      <c r="B39" s="800">
        <v>2174</v>
      </c>
      <c r="C39" s="800">
        <v>12734.679690000001</v>
      </c>
      <c r="D39" s="800">
        <v>0</v>
      </c>
      <c r="E39" s="800">
        <v>12734.679690000001</v>
      </c>
      <c r="F39" s="795">
        <v>9.084637501601818E-2</v>
      </c>
      <c r="G39" s="802"/>
      <c r="I39" s="798"/>
    </row>
    <row r="40" spans="1:9" s="797" customFormat="1" ht="15.9" customHeight="1">
      <c r="A40" s="799" t="s">
        <v>792</v>
      </c>
      <c r="B40" s="800">
        <v>5539</v>
      </c>
      <c r="C40" s="800">
        <v>28948.928469999999</v>
      </c>
      <c r="D40" s="800">
        <v>15.007059999999999</v>
      </c>
      <c r="E40" s="800">
        <v>28963.935529999999</v>
      </c>
      <c r="F40" s="795">
        <v>0.20662227972364122</v>
      </c>
      <c r="G40" s="801"/>
      <c r="I40" s="798"/>
    </row>
    <row r="41" spans="1:9" s="797" customFormat="1" ht="15.9" customHeight="1">
      <c r="A41" s="799" t="s">
        <v>793</v>
      </c>
      <c r="B41" s="800">
        <v>7944</v>
      </c>
      <c r="C41" s="800">
        <v>47772.641029999999</v>
      </c>
      <c r="D41" s="800">
        <v>270.06322</v>
      </c>
      <c r="E41" s="800">
        <v>48042.704250000003</v>
      </c>
      <c r="F41" s="795">
        <v>0.34272597610023992</v>
      </c>
      <c r="G41" s="801"/>
      <c r="I41" s="798"/>
    </row>
    <row r="42" spans="1:9" s="797" customFormat="1" ht="15.9" customHeight="1">
      <c r="A42" s="799" t="s">
        <v>794</v>
      </c>
      <c r="B42" s="800">
        <v>3984</v>
      </c>
      <c r="C42" s="800">
        <v>23192.015630000002</v>
      </c>
      <c r="D42" s="800">
        <v>0</v>
      </c>
      <c r="E42" s="800">
        <v>23192.015630000002</v>
      </c>
      <c r="F42" s="795">
        <v>0.16544668578941973</v>
      </c>
      <c r="G42" s="801"/>
      <c r="I42" s="798"/>
    </row>
    <row r="43" spans="1:9" s="797" customFormat="1" ht="15.9" customHeight="1">
      <c r="A43" s="799" t="s">
        <v>795</v>
      </c>
      <c r="B43" s="800">
        <v>34155</v>
      </c>
      <c r="C43" s="800">
        <v>171006.78750999999</v>
      </c>
      <c r="D43" s="800">
        <v>2760.7950799999999</v>
      </c>
      <c r="E43" s="800">
        <v>173767.58259000001</v>
      </c>
      <c r="F43" s="795">
        <v>1.2396193196750951</v>
      </c>
      <c r="G43" s="801"/>
      <c r="I43" s="798"/>
    </row>
    <row r="44" spans="1:9" s="797" customFormat="1" ht="15.9" customHeight="1">
      <c r="A44" s="799" t="s">
        <v>796</v>
      </c>
      <c r="B44" s="800">
        <v>23771</v>
      </c>
      <c r="C44" s="800">
        <v>201764.58874000001</v>
      </c>
      <c r="D44" s="800">
        <v>17133.271840000001</v>
      </c>
      <c r="E44" s="800">
        <v>218897.86058000001</v>
      </c>
      <c r="F44" s="795">
        <v>1.5615686940340108</v>
      </c>
      <c r="G44" s="801"/>
      <c r="I44" s="798"/>
    </row>
    <row r="45" spans="1:9" s="797" customFormat="1" ht="15.9" customHeight="1">
      <c r="A45" s="803" t="s">
        <v>797</v>
      </c>
      <c r="B45" s="794">
        <v>3875</v>
      </c>
      <c r="C45" s="794">
        <v>307341.93271999998</v>
      </c>
      <c r="D45" s="794">
        <v>260.28987000000001</v>
      </c>
      <c r="E45" s="794">
        <v>307602.22259000002</v>
      </c>
      <c r="F45" s="795">
        <v>2.1943659007862992</v>
      </c>
      <c r="G45" s="801"/>
      <c r="I45" s="798"/>
    </row>
    <row r="46" spans="1:9" s="805" customFormat="1" ht="15.9" customHeight="1">
      <c r="A46" s="803" t="s">
        <v>798</v>
      </c>
      <c r="B46" s="794">
        <v>1304197</v>
      </c>
      <c r="C46" s="794">
        <v>6484439.6128099998</v>
      </c>
      <c r="D46" s="794">
        <v>177632.73298</v>
      </c>
      <c r="E46" s="794">
        <v>6662072.3457899997</v>
      </c>
      <c r="F46" s="795">
        <v>47.525743673375601</v>
      </c>
      <c r="G46" s="804"/>
      <c r="I46" s="798"/>
    </row>
    <row r="47" spans="1:9" s="805" customFormat="1" ht="18.75" customHeight="1">
      <c r="A47" s="806" t="s">
        <v>799</v>
      </c>
      <c r="B47" s="794">
        <v>2549580</v>
      </c>
      <c r="C47" s="794">
        <v>13671800.05271</v>
      </c>
      <c r="D47" s="794">
        <v>346018.14614999999</v>
      </c>
      <c r="E47" s="794">
        <v>14017818.198860001</v>
      </c>
      <c r="F47" s="795">
        <v>100</v>
      </c>
      <c r="G47" s="807"/>
      <c r="I47" s="798"/>
    </row>
    <row r="48" spans="1:9" ht="8.25" customHeight="1" thickBot="1">
      <c r="A48" s="808"/>
      <c r="B48" s="809"/>
      <c r="C48" s="809"/>
      <c r="D48" s="809"/>
      <c r="E48" s="809"/>
      <c r="F48" s="809"/>
      <c r="G48" s="810"/>
    </row>
    <row r="49" spans="1:7" ht="5.25" customHeight="1">
      <c r="A49" s="811"/>
      <c r="B49" s="812"/>
      <c r="C49" s="812"/>
      <c r="D49" s="812"/>
      <c r="E49" s="812"/>
      <c r="F49" s="812"/>
      <c r="G49" s="812"/>
    </row>
    <row r="50" spans="1:7" ht="9.9" customHeight="1">
      <c r="A50" s="356" t="s">
        <v>381</v>
      </c>
      <c r="B50" s="356"/>
      <c r="C50" s="356"/>
      <c r="D50" s="356"/>
      <c r="E50" s="813"/>
      <c r="F50" s="356"/>
      <c r="G50" s="356"/>
    </row>
    <row r="51" spans="1:7" ht="9.9" customHeight="1">
      <c r="A51" s="814" t="s">
        <v>800</v>
      </c>
      <c r="B51" s="814"/>
      <c r="C51" s="814"/>
      <c r="D51" s="814"/>
      <c r="E51" s="814"/>
      <c r="F51" s="814"/>
      <c r="G51" s="356"/>
    </row>
    <row r="52" spans="1:7" ht="9.9" customHeight="1">
      <c r="A52" s="814"/>
      <c r="B52" s="814"/>
      <c r="C52" s="814"/>
      <c r="D52" s="814"/>
      <c r="E52" s="814"/>
      <c r="F52" s="814"/>
      <c r="G52" s="356"/>
    </row>
    <row r="53" spans="1:7">
      <c r="A53" s="356" t="s">
        <v>801</v>
      </c>
      <c r="B53" s="782"/>
      <c r="C53" s="782"/>
      <c r="D53" s="782"/>
      <c r="E53" s="782"/>
      <c r="F53" s="782"/>
      <c r="G53" s="783"/>
    </row>
    <row r="54" spans="1:7" s="815" customFormat="1" ht="14.4" customHeight="1"/>
    <row r="55" spans="1:7" s="815" customFormat="1" ht="13.2" customHeight="1"/>
    <row r="56" spans="1:7" s="815" customFormat="1" ht="13.2" customHeight="1"/>
    <row r="57" spans="1:7" s="815" customFormat="1" ht="13.2" customHeight="1"/>
    <row r="58" spans="1:7" s="815" customFormat="1" ht="13.2" customHeight="1"/>
    <row r="59" spans="1:7" s="815" customFormat="1" ht="13.2" customHeight="1"/>
    <row r="60" spans="1:7">
      <c r="A60" s="782"/>
      <c r="B60" s="782"/>
      <c r="C60" s="782"/>
      <c r="D60" s="782"/>
      <c r="E60" s="782"/>
      <c r="F60" s="782"/>
      <c r="G60" s="783"/>
    </row>
    <row r="61" spans="1:7">
      <c r="A61" s="782"/>
      <c r="B61" s="782"/>
      <c r="C61" s="782"/>
      <c r="D61" s="782"/>
      <c r="E61" s="782"/>
      <c r="F61" s="782"/>
      <c r="G61" s="783"/>
    </row>
    <row r="62" spans="1:7">
      <c r="A62" s="782"/>
      <c r="B62" s="782"/>
      <c r="C62" s="782"/>
      <c r="D62" s="782"/>
      <c r="E62" s="782"/>
      <c r="F62" s="782"/>
      <c r="G62" s="783"/>
    </row>
    <row r="63" spans="1:7">
      <c r="A63" s="782"/>
      <c r="B63" s="782"/>
      <c r="C63" s="782"/>
      <c r="D63" s="782"/>
      <c r="E63" s="782"/>
      <c r="F63" s="782"/>
      <c r="G63" s="783"/>
    </row>
    <row r="64" spans="1:7">
      <c r="A64" s="782"/>
      <c r="B64" s="782"/>
      <c r="C64" s="782"/>
      <c r="D64" s="782"/>
      <c r="E64" s="782"/>
      <c r="F64" s="782"/>
      <c r="G64" s="783"/>
    </row>
    <row r="65" spans="1:7">
      <c r="A65" s="782"/>
      <c r="B65" s="782"/>
      <c r="C65" s="782"/>
      <c r="D65" s="782"/>
      <c r="E65" s="782"/>
      <c r="F65" s="782"/>
      <c r="G65" s="783"/>
    </row>
    <row r="66" spans="1:7">
      <c r="A66" s="782"/>
      <c r="B66" s="782"/>
      <c r="C66" s="782"/>
      <c r="D66" s="782"/>
      <c r="E66" s="782"/>
      <c r="F66" s="782"/>
      <c r="G66" s="782"/>
    </row>
    <row r="67" spans="1:7">
      <c r="A67" s="782"/>
      <c r="B67" s="782"/>
      <c r="C67" s="782"/>
      <c r="D67" s="782"/>
      <c r="E67" s="782"/>
      <c r="F67" s="782"/>
      <c r="G67" s="782"/>
    </row>
    <row r="68" spans="1:7">
      <c r="A68" s="782"/>
      <c r="B68" s="782"/>
      <c r="C68" s="782"/>
      <c r="D68" s="782"/>
      <c r="E68" s="782"/>
      <c r="F68" s="782"/>
      <c r="G68" s="782"/>
    </row>
    <row r="69" spans="1:7">
      <c r="A69" s="782"/>
      <c r="B69" s="782"/>
      <c r="C69" s="782"/>
      <c r="D69" s="782"/>
      <c r="E69" s="782"/>
      <c r="F69" s="782"/>
      <c r="G69" s="782"/>
    </row>
    <row r="70" spans="1:7">
      <c r="A70" s="782"/>
      <c r="B70" s="782"/>
      <c r="C70" s="782"/>
      <c r="D70" s="782"/>
      <c r="E70" s="782"/>
      <c r="F70" s="782"/>
      <c r="G70" s="782"/>
    </row>
    <row r="203" spans="3:3">
      <c r="C203" s="658" t="s">
        <v>62</v>
      </c>
    </row>
  </sheetData>
  <mergeCells count="1">
    <mergeCell ref="A51:F52"/>
  </mergeCells>
  <hyperlinks>
    <hyperlink ref="A1" location="Índice!A1" display="Volver al Índice" xr:uid="{A3518E4B-4B4E-4F55-8D46-4045C34A9F7B}"/>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9A539-8538-41E4-B925-BF8A79E15D07}">
  <dimension ref="A1:R751"/>
  <sheetViews>
    <sheetView showGridLines="0" zoomScale="85" zoomScaleNormal="85" workbookViewId="0"/>
  </sheetViews>
  <sheetFormatPr baseColWidth="10" defaultRowHeight="10.199999999999999"/>
  <cols>
    <col min="1" max="1" width="11.5546875" style="831"/>
    <col min="2" max="2" width="19.44140625" style="831" bestFit="1" customWidth="1"/>
    <col min="3" max="3" width="25.88671875" style="831" bestFit="1" customWidth="1"/>
    <col min="4" max="4" width="14.44140625" style="831" bestFit="1" customWidth="1"/>
    <col min="5" max="5" width="12.5546875" style="831" bestFit="1" customWidth="1"/>
    <col min="6" max="6" width="14.44140625" style="831" bestFit="1" customWidth="1"/>
    <col min="7" max="12" width="12.5546875" style="831" bestFit="1" customWidth="1"/>
    <col min="13" max="13" width="13.44140625" style="831" bestFit="1" customWidth="1"/>
    <col min="14" max="14" width="12.5546875" style="831" bestFit="1" customWidth="1"/>
    <col min="15" max="15" width="13.44140625" style="831" bestFit="1" customWidth="1"/>
    <col min="16" max="16" width="14.44140625" style="831" bestFit="1" customWidth="1"/>
    <col min="17" max="17" width="13.33203125" style="831" bestFit="1" customWidth="1"/>
    <col min="18" max="18" width="13.5546875" style="831" bestFit="1" customWidth="1"/>
    <col min="19" max="258" width="11.5546875" style="831"/>
    <col min="259" max="259" width="19.88671875" style="831" bestFit="1" customWidth="1"/>
    <col min="260" max="260" width="14.44140625" style="831" bestFit="1" customWidth="1"/>
    <col min="261" max="261" width="12.5546875" style="831" bestFit="1" customWidth="1"/>
    <col min="262" max="262" width="14.44140625" style="831" bestFit="1" customWidth="1"/>
    <col min="263" max="268" width="12.5546875" style="831" bestFit="1" customWidth="1"/>
    <col min="269" max="269" width="13.44140625" style="831" bestFit="1" customWidth="1"/>
    <col min="270" max="270" width="12.5546875" style="831" bestFit="1" customWidth="1"/>
    <col min="271" max="271" width="13.44140625" style="831" bestFit="1" customWidth="1"/>
    <col min="272" max="272" width="14.44140625" style="831" bestFit="1" customWidth="1"/>
    <col min="273" max="273" width="13.33203125" style="831" bestFit="1" customWidth="1"/>
    <col min="274" max="274" width="13.5546875" style="831" bestFit="1" customWidth="1"/>
    <col min="275" max="514" width="11.5546875" style="831"/>
    <col min="515" max="515" width="19.88671875" style="831" bestFit="1" customWidth="1"/>
    <col min="516" max="516" width="14.44140625" style="831" bestFit="1" customWidth="1"/>
    <col min="517" max="517" width="12.5546875" style="831" bestFit="1" customWidth="1"/>
    <col min="518" max="518" width="14.44140625" style="831" bestFit="1" customWidth="1"/>
    <col min="519" max="524" width="12.5546875" style="831" bestFit="1" customWidth="1"/>
    <col min="525" max="525" width="13.44140625" style="831" bestFit="1" customWidth="1"/>
    <col min="526" max="526" width="12.5546875" style="831" bestFit="1" customWidth="1"/>
    <col min="527" max="527" width="13.44140625" style="831" bestFit="1" customWidth="1"/>
    <col min="528" max="528" width="14.44140625" style="831" bestFit="1" customWidth="1"/>
    <col min="529" max="529" width="13.33203125" style="831" bestFit="1" customWidth="1"/>
    <col min="530" max="530" width="13.5546875" style="831" bestFit="1" customWidth="1"/>
    <col min="531" max="770" width="11.5546875" style="831"/>
    <col min="771" max="771" width="19.88671875" style="831" bestFit="1" customWidth="1"/>
    <col min="772" max="772" width="14.44140625" style="831" bestFit="1" customWidth="1"/>
    <col min="773" max="773" width="12.5546875" style="831" bestFit="1" customWidth="1"/>
    <col min="774" max="774" width="14.44140625" style="831" bestFit="1" customWidth="1"/>
    <col min="775" max="780" width="12.5546875" style="831" bestFit="1" customWidth="1"/>
    <col min="781" max="781" width="13.44140625" style="831" bestFit="1" customWidth="1"/>
    <col min="782" max="782" width="12.5546875" style="831" bestFit="1" customWidth="1"/>
    <col min="783" max="783" width="13.44140625" style="831" bestFit="1" customWidth="1"/>
    <col min="784" max="784" width="14.44140625" style="831" bestFit="1" customWidth="1"/>
    <col min="785" max="785" width="13.33203125" style="831" bestFit="1" customWidth="1"/>
    <col min="786" max="786" width="13.5546875" style="831" bestFit="1" customWidth="1"/>
    <col min="787" max="1026" width="11.5546875" style="831"/>
    <col min="1027" max="1027" width="19.88671875" style="831" bestFit="1" customWidth="1"/>
    <col min="1028" max="1028" width="14.44140625" style="831" bestFit="1" customWidth="1"/>
    <col min="1029" max="1029" width="12.5546875" style="831" bestFit="1" customWidth="1"/>
    <col min="1030" max="1030" width="14.44140625" style="831" bestFit="1" customWidth="1"/>
    <col min="1031" max="1036" width="12.5546875" style="831" bestFit="1" customWidth="1"/>
    <col min="1037" max="1037" width="13.44140625" style="831" bestFit="1" customWidth="1"/>
    <col min="1038" max="1038" width="12.5546875" style="831" bestFit="1" customWidth="1"/>
    <col min="1039" max="1039" width="13.44140625" style="831" bestFit="1" customWidth="1"/>
    <col min="1040" max="1040" width="14.44140625" style="831" bestFit="1" customWidth="1"/>
    <col min="1041" max="1041" width="13.33203125" style="831" bestFit="1" customWidth="1"/>
    <col min="1042" max="1042" width="13.5546875" style="831" bestFit="1" customWidth="1"/>
    <col min="1043" max="1282" width="11.5546875" style="831"/>
    <col min="1283" max="1283" width="19.88671875" style="831" bestFit="1" customWidth="1"/>
    <col min="1284" max="1284" width="14.44140625" style="831" bestFit="1" customWidth="1"/>
    <col min="1285" max="1285" width="12.5546875" style="831" bestFit="1" customWidth="1"/>
    <col min="1286" max="1286" width="14.44140625" style="831" bestFit="1" customWidth="1"/>
    <col min="1287" max="1292" width="12.5546875" style="831" bestFit="1" customWidth="1"/>
    <col min="1293" max="1293" width="13.44140625" style="831" bestFit="1" customWidth="1"/>
    <col min="1294" max="1294" width="12.5546875" style="831" bestFit="1" customWidth="1"/>
    <col min="1295" max="1295" width="13.44140625" style="831" bestFit="1" customWidth="1"/>
    <col min="1296" max="1296" width="14.44140625" style="831" bestFit="1" customWidth="1"/>
    <col min="1297" max="1297" width="13.33203125" style="831" bestFit="1" customWidth="1"/>
    <col min="1298" max="1298" width="13.5546875" style="831" bestFit="1" customWidth="1"/>
    <col min="1299" max="1538" width="11.5546875" style="831"/>
    <col min="1539" max="1539" width="19.88671875" style="831" bestFit="1" customWidth="1"/>
    <col min="1540" max="1540" width="14.44140625" style="831" bestFit="1" customWidth="1"/>
    <col min="1541" max="1541" width="12.5546875" style="831" bestFit="1" customWidth="1"/>
    <col min="1542" max="1542" width="14.44140625" style="831" bestFit="1" customWidth="1"/>
    <col min="1543" max="1548" width="12.5546875" style="831" bestFit="1" customWidth="1"/>
    <col min="1549" max="1549" width="13.44140625" style="831" bestFit="1" customWidth="1"/>
    <col min="1550" max="1550" width="12.5546875" style="831" bestFit="1" customWidth="1"/>
    <col min="1551" max="1551" width="13.44140625" style="831" bestFit="1" customWidth="1"/>
    <col min="1552" max="1552" width="14.44140625" style="831" bestFit="1" customWidth="1"/>
    <col min="1553" max="1553" width="13.33203125" style="831" bestFit="1" customWidth="1"/>
    <col min="1554" max="1554" width="13.5546875" style="831" bestFit="1" customWidth="1"/>
    <col min="1555" max="1794" width="11.5546875" style="831"/>
    <col min="1795" max="1795" width="19.88671875" style="831" bestFit="1" customWidth="1"/>
    <col min="1796" max="1796" width="14.44140625" style="831" bestFit="1" customWidth="1"/>
    <col min="1797" max="1797" width="12.5546875" style="831" bestFit="1" customWidth="1"/>
    <col min="1798" max="1798" width="14.44140625" style="831" bestFit="1" customWidth="1"/>
    <col min="1799" max="1804" width="12.5546875" style="831" bestFit="1" customWidth="1"/>
    <col min="1805" max="1805" width="13.44140625" style="831" bestFit="1" customWidth="1"/>
    <col min="1806" max="1806" width="12.5546875" style="831" bestFit="1" customWidth="1"/>
    <col min="1807" max="1807" width="13.44140625" style="831" bestFit="1" customWidth="1"/>
    <col min="1808" max="1808" width="14.44140625" style="831" bestFit="1" customWidth="1"/>
    <col min="1809" max="1809" width="13.33203125" style="831" bestFit="1" customWidth="1"/>
    <col min="1810" max="1810" width="13.5546875" style="831" bestFit="1" customWidth="1"/>
    <col min="1811" max="2050" width="11.5546875" style="831"/>
    <col min="2051" max="2051" width="19.88671875" style="831" bestFit="1" customWidth="1"/>
    <col min="2052" max="2052" width="14.44140625" style="831" bestFit="1" customWidth="1"/>
    <col min="2053" max="2053" width="12.5546875" style="831" bestFit="1" customWidth="1"/>
    <col min="2054" max="2054" width="14.44140625" style="831" bestFit="1" customWidth="1"/>
    <col min="2055" max="2060" width="12.5546875" style="831" bestFit="1" customWidth="1"/>
    <col min="2061" max="2061" width="13.44140625" style="831" bestFit="1" customWidth="1"/>
    <col min="2062" max="2062" width="12.5546875" style="831" bestFit="1" customWidth="1"/>
    <col min="2063" max="2063" width="13.44140625" style="831" bestFit="1" customWidth="1"/>
    <col min="2064" max="2064" width="14.44140625" style="831" bestFit="1" customWidth="1"/>
    <col min="2065" max="2065" width="13.33203125" style="831" bestFit="1" customWidth="1"/>
    <col min="2066" max="2066" width="13.5546875" style="831" bestFit="1" customWidth="1"/>
    <col min="2067" max="2306" width="11.5546875" style="831"/>
    <col min="2307" max="2307" width="19.88671875" style="831" bestFit="1" customWidth="1"/>
    <col min="2308" max="2308" width="14.44140625" style="831" bestFit="1" customWidth="1"/>
    <col min="2309" max="2309" width="12.5546875" style="831" bestFit="1" customWidth="1"/>
    <col min="2310" max="2310" width="14.44140625" style="831" bestFit="1" customWidth="1"/>
    <col min="2311" max="2316" width="12.5546875" style="831" bestFit="1" customWidth="1"/>
    <col min="2317" max="2317" width="13.44140625" style="831" bestFit="1" customWidth="1"/>
    <col min="2318" max="2318" width="12.5546875" style="831" bestFit="1" customWidth="1"/>
    <col min="2319" max="2319" width="13.44140625" style="831" bestFit="1" customWidth="1"/>
    <col min="2320" max="2320" width="14.44140625" style="831" bestFit="1" customWidth="1"/>
    <col min="2321" max="2321" width="13.33203125" style="831" bestFit="1" customWidth="1"/>
    <col min="2322" max="2322" width="13.5546875" style="831" bestFit="1" customWidth="1"/>
    <col min="2323" max="2562" width="11.5546875" style="831"/>
    <col min="2563" max="2563" width="19.88671875" style="831" bestFit="1" customWidth="1"/>
    <col min="2564" max="2564" width="14.44140625" style="831" bestFit="1" customWidth="1"/>
    <col min="2565" max="2565" width="12.5546875" style="831" bestFit="1" customWidth="1"/>
    <col min="2566" max="2566" width="14.44140625" style="831" bestFit="1" customWidth="1"/>
    <col min="2567" max="2572" width="12.5546875" style="831" bestFit="1" customWidth="1"/>
    <col min="2573" max="2573" width="13.44140625" style="831" bestFit="1" customWidth="1"/>
    <col min="2574" max="2574" width="12.5546875" style="831" bestFit="1" customWidth="1"/>
    <col min="2575" max="2575" width="13.44140625" style="831" bestFit="1" customWidth="1"/>
    <col min="2576" max="2576" width="14.44140625" style="831" bestFit="1" customWidth="1"/>
    <col min="2577" max="2577" width="13.33203125" style="831" bestFit="1" customWidth="1"/>
    <col min="2578" max="2578" width="13.5546875" style="831" bestFit="1" customWidth="1"/>
    <col min="2579" max="2818" width="11.5546875" style="831"/>
    <col min="2819" max="2819" width="19.88671875" style="831" bestFit="1" customWidth="1"/>
    <col min="2820" max="2820" width="14.44140625" style="831" bestFit="1" customWidth="1"/>
    <col min="2821" max="2821" width="12.5546875" style="831" bestFit="1" customWidth="1"/>
    <col min="2822" max="2822" width="14.44140625" style="831" bestFit="1" customWidth="1"/>
    <col min="2823" max="2828" width="12.5546875" style="831" bestFit="1" customWidth="1"/>
    <col min="2829" max="2829" width="13.44140625" style="831" bestFit="1" customWidth="1"/>
    <col min="2830" max="2830" width="12.5546875" style="831" bestFit="1" customWidth="1"/>
    <col min="2831" max="2831" width="13.44140625" style="831" bestFit="1" customWidth="1"/>
    <col min="2832" max="2832" width="14.44140625" style="831" bestFit="1" customWidth="1"/>
    <col min="2833" max="2833" width="13.33203125" style="831" bestFit="1" customWidth="1"/>
    <col min="2834" max="2834" width="13.5546875" style="831" bestFit="1" customWidth="1"/>
    <col min="2835" max="3074" width="11.5546875" style="831"/>
    <col min="3075" max="3075" width="19.88671875" style="831" bestFit="1" customWidth="1"/>
    <col min="3076" max="3076" width="14.44140625" style="831" bestFit="1" customWidth="1"/>
    <col min="3077" max="3077" width="12.5546875" style="831" bestFit="1" customWidth="1"/>
    <col min="3078" max="3078" width="14.44140625" style="831" bestFit="1" customWidth="1"/>
    <col min="3079" max="3084" width="12.5546875" style="831" bestFit="1" customWidth="1"/>
    <col min="3085" max="3085" width="13.44140625" style="831" bestFit="1" customWidth="1"/>
    <col min="3086" max="3086" width="12.5546875" style="831" bestFit="1" customWidth="1"/>
    <col min="3087" max="3087" width="13.44140625" style="831" bestFit="1" customWidth="1"/>
    <col min="3088" max="3088" width="14.44140625" style="831" bestFit="1" customWidth="1"/>
    <col min="3089" max="3089" width="13.33203125" style="831" bestFit="1" customWidth="1"/>
    <col min="3090" max="3090" width="13.5546875" style="831" bestFit="1" customWidth="1"/>
    <col min="3091" max="3330" width="11.5546875" style="831"/>
    <col min="3331" max="3331" width="19.88671875" style="831" bestFit="1" customWidth="1"/>
    <col min="3332" max="3332" width="14.44140625" style="831" bestFit="1" customWidth="1"/>
    <col min="3333" max="3333" width="12.5546875" style="831" bestFit="1" customWidth="1"/>
    <col min="3334" max="3334" width="14.44140625" style="831" bestFit="1" customWidth="1"/>
    <col min="3335" max="3340" width="12.5546875" style="831" bestFit="1" customWidth="1"/>
    <col min="3341" max="3341" width="13.44140625" style="831" bestFit="1" customWidth="1"/>
    <col min="3342" max="3342" width="12.5546875" style="831" bestFit="1" customWidth="1"/>
    <col min="3343" max="3343" width="13.44140625" style="831" bestFit="1" customWidth="1"/>
    <col min="3344" max="3344" width="14.44140625" style="831" bestFit="1" customWidth="1"/>
    <col min="3345" max="3345" width="13.33203125" style="831" bestFit="1" customWidth="1"/>
    <col min="3346" max="3346" width="13.5546875" style="831" bestFit="1" customWidth="1"/>
    <col min="3347" max="3586" width="11.5546875" style="831"/>
    <col min="3587" max="3587" width="19.88671875" style="831" bestFit="1" customWidth="1"/>
    <col min="3588" max="3588" width="14.44140625" style="831" bestFit="1" customWidth="1"/>
    <col min="3589" max="3589" width="12.5546875" style="831" bestFit="1" customWidth="1"/>
    <col min="3590" max="3590" width="14.44140625" style="831" bestFit="1" customWidth="1"/>
    <col min="3591" max="3596" width="12.5546875" style="831" bestFit="1" customWidth="1"/>
    <col min="3597" max="3597" width="13.44140625" style="831" bestFit="1" customWidth="1"/>
    <col min="3598" max="3598" width="12.5546875" style="831" bestFit="1" customWidth="1"/>
    <col min="3599" max="3599" width="13.44140625" style="831" bestFit="1" customWidth="1"/>
    <col min="3600" max="3600" width="14.44140625" style="831" bestFit="1" customWidth="1"/>
    <col min="3601" max="3601" width="13.33203125" style="831" bestFit="1" customWidth="1"/>
    <col min="3602" max="3602" width="13.5546875" style="831" bestFit="1" customWidth="1"/>
    <col min="3603" max="3842" width="11.5546875" style="831"/>
    <col min="3843" max="3843" width="19.88671875" style="831" bestFit="1" customWidth="1"/>
    <col min="3844" max="3844" width="14.44140625" style="831" bestFit="1" customWidth="1"/>
    <col min="3845" max="3845" width="12.5546875" style="831" bestFit="1" customWidth="1"/>
    <col min="3846" max="3846" width="14.44140625" style="831" bestFit="1" customWidth="1"/>
    <col min="3847" max="3852" width="12.5546875" style="831" bestFit="1" customWidth="1"/>
    <col min="3853" max="3853" width="13.44140625" style="831" bestFit="1" customWidth="1"/>
    <col min="3854" max="3854" width="12.5546875" style="831" bestFit="1" customWidth="1"/>
    <col min="3855" max="3855" width="13.44140625" style="831" bestFit="1" customWidth="1"/>
    <col min="3856" max="3856" width="14.44140625" style="831" bestFit="1" customWidth="1"/>
    <col min="3857" max="3857" width="13.33203125" style="831" bestFit="1" customWidth="1"/>
    <col min="3858" max="3858" width="13.5546875" style="831" bestFit="1" customWidth="1"/>
    <col min="3859" max="4098" width="11.5546875" style="831"/>
    <col min="4099" max="4099" width="19.88671875" style="831" bestFit="1" customWidth="1"/>
    <col min="4100" max="4100" width="14.44140625" style="831" bestFit="1" customWidth="1"/>
    <col min="4101" max="4101" width="12.5546875" style="831" bestFit="1" customWidth="1"/>
    <col min="4102" max="4102" width="14.44140625" style="831" bestFit="1" customWidth="1"/>
    <col min="4103" max="4108" width="12.5546875" style="831" bestFit="1" customWidth="1"/>
    <col min="4109" max="4109" width="13.44140625" style="831" bestFit="1" customWidth="1"/>
    <col min="4110" max="4110" width="12.5546875" style="831" bestFit="1" customWidth="1"/>
    <col min="4111" max="4111" width="13.44140625" style="831" bestFit="1" customWidth="1"/>
    <col min="4112" max="4112" width="14.44140625" style="831" bestFit="1" customWidth="1"/>
    <col min="4113" max="4113" width="13.33203125" style="831" bestFit="1" customWidth="1"/>
    <col min="4114" max="4114" width="13.5546875" style="831" bestFit="1" customWidth="1"/>
    <col min="4115" max="4354" width="11.5546875" style="831"/>
    <col min="4355" max="4355" width="19.88671875" style="831" bestFit="1" customWidth="1"/>
    <col min="4356" max="4356" width="14.44140625" style="831" bestFit="1" customWidth="1"/>
    <col min="4357" max="4357" width="12.5546875" style="831" bestFit="1" customWidth="1"/>
    <col min="4358" max="4358" width="14.44140625" style="831" bestFit="1" customWidth="1"/>
    <col min="4359" max="4364" width="12.5546875" style="831" bestFit="1" customWidth="1"/>
    <col min="4365" max="4365" width="13.44140625" style="831" bestFit="1" customWidth="1"/>
    <col min="4366" max="4366" width="12.5546875" style="831" bestFit="1" customWidth="1"/>
    <col min="4367" max="4367" width="13.44140625" style="831" bestFit="1" customWidth="1"/>
    <col min="4368" max="4368" width="14.44140625" style="831" bestFit="1" customWidth="1"/>
    <col min="4369" max="4369" width="13.33203125" style="831" bestFit="1" customWidth="1"/>
    <col min="4370" max="4370" width="13.5546875" style="831" bestFit="1" customWidth="1"/>
    <col min="4371" max="4610" width="11.5546875" style="831"/>
    <col min="4611" max="4611" width="19.88671875" style="831" bestFit="1" customWidth="1"/>
    <col min="4612" max="4612" width="14.44140625" style="831" bestFit="1" customWidth="1"/>
    <col min="4613" max="4613" width="12.5546875" style="831" bestFit="1" customWidth="1"/>
    <col min="4614" max="4614" width="14.44140625" style="831" bestFit="1" customWidth="1"/>
    <col min="4615" max="4620" width="12.5546875" style="831" bestFit="1" customWidth="1"/>
    <col min="4621" max="4621" width="13.44140625" style="831" bestFit="1" customWidth="1"/>
    <col min="4622" max="4622" width="12.5546875" style="831" bestFit="1" customWidth="1"/>
    <col min="4623" max="4623" width="13.44140625" style="831" bestFit="1" customWidth="1"/>
    <col min="4624" max="4624" width="14.44140625" style="831" bestFit="1" customWidth="1"/>
    <col min="4625" max="4625" width="13.33203125" style="831" bestFit="1" customWidth="1"/>
    <col min="4626" max="4626" width="13.5546875" style="831" bestFit="1" customWidth="1"/>
    <col min="4627" max="4866" width="11.5546875" style="831"/>
    <col min="4867" max="4867" width="19.88671875" style="831" bestFit="1" customWidth="1"/>
    <col min="4868" max="4868" width="14.44140625" style="831" bestFit="1" customWidth="1"/>
    <col min="4869" max="4869" width="12.5546875" style="831" bestFit="1" customWidth="1"/>
    <col min="4870" max="4870" width="14.44140625" style="831" bestFit="1" customWidth="1"/>
    <col min="4871" max="4876" width="12.5546875" style="831" bestFit="1" customWidth="1"/>
    <col min="4877" max="4877" width="13.44140625" style="831" bestFit="1" customWidth="1"/>
    <col min="4878" max="4878" width="12.5546875" style="831" bestFit="1" customWidth="1"/>
    <col min="4879" max="4879" width="13.44140625" style="831" bestFit="1" customWidth="1"/>
    <col min="4880" max="4880" width="14.44140625" style="831" bestFit="1" customWidth="1"/>
    <col min="4881" max="4881" width="13.33203125" style="831" bestFit="1" customWidth="1"/>
    <col min="4882" max="4882" width="13.5546875" style="831" bestFit="1" customWidth="1"/>
    <col min="4883" max="5122" width="11.5546875" style="831"/>
    <col min="5123" max="5123" width="19.88671875" style="831" bestFit="1" customWidth="1"/>
    <col min="5124" max="5124" width="14.44140625" style="831" bestFit="1" customWidth="1"/>
    <col min="5125" max="5125" width="12.5546875" style="831" bestFit="1" customWidth="1"/>
    <col min="5126" max="5126" width="14.44140625" style="831" bestFit="1" customWidth="1"/>
    <col min="5127" max="5132" width="12.5546875" style="831" bestFit="1" customWidth="1"/>
    <col min="5133" max="5133" width="13.44140625" style="831" bestFit="1" customWidth="1"/>
    <col min="5134" max="5134" width="12.5546875" style="831" bestFit="1" customWidth="1"/>
    <col min="5135" max="5135" width="13.44140625" style="831" bestFit="1" customWidth="1"/>
    <col min="5136" max="5136" width="14.44140625" style="831" bestFit="1" customWidth="1"/>
    <col min="5137" max="5137" width="13.33203125" style="831" bestFit="1" customWidth="1"/>
    <col min="5138" max="5138" width="13.5546875" style="831" bestFit="1" customWidth="1"/>
    <col min="5139" max="5378" width="11.5546875" style="831"/>
    <col min="5379" max="5379" width="19.88671875" style="831" bestFit="1" customWidth="1"/>
    <col min="5380" max="5380" width="14.44140625" style="831" bestFit="1" customWidth="1"/>
    <col min="5381" max="5381" width="12.5546875" style="831" bestFit="1" customWidth="1"/>
    <col min="5382" max="5382" width="14.44140625" style="831" bestFit="1" customWidth="1"/>
    <col min="5383" max="5388" width="12.5546875" style="831" bestFit="1" customWidth="1"/>
    <col min="5389" max="5389" width="13.44140625" style="831" bestFit="1" customWidth="1"/>
    <col min="5390" max="5390" width="12.5546875" style="831" bestFit="1" customWidth="1"/>
    <col min="5391" max="5391" width="13.44140625" style="831" bestFit="1" customWidth="1"/>
    <col min="5392" max="5392" width="14.44140625" style="831" bestFit="1" customWidth="1"/>
    <col min="5393" max="5393" width="13.33203125" style="831" bestFit="1" customWidth="1"/>
    <col min="5394" max="5394" width="13.5546875" style="831" bestFit="1" customWidth="1"/>
    <col min="5395" max="5634" width="11.5546875" style="831"/>
    <col min="5635" max="5635" width="19.88671875" style="831" bestFit="1" customWidth="1"/>
    <col min="5636" max="5636" width="14.44140625" style="831" bestFit="1" customWidth="1"/>
    <col min="5637" max="5637" width="12.5546875" style="831" bestFit="1" customWidth="1"/>
    <col min="5638" max="5638" width="14.44140625" style="831" bestFit="1" customWidth="1"/>
    <col min="5639" max="5644" width="12.5546875" style="831" bestFit="1" customWidth="1"/>
    <col min="5645" max="5645" width="13.44140625" style="831" bestFit="1" customWidth="1"/>
    <col min="5646" max="5646" width="12.5546875" style="831" bestFit="1" customWidth="1"/>
    <col min="5647" max="5647" width="13.44140625" style="831" bestFit="1" customWidth="1"/>
    <col min="5648" max="5648" width="14.44140625" style="831" bestFit="1" customWidth="1"/>
    <col min="5649" max="5649" width="13.33203125" style="831" bestFit="1" customWidth="1"/>
    <col min="5650" max="5650" width="13.5546875" style="831" bestFit="1" customWidth="1"/>
    <col min="5651" max="5890" width="11.5546875" style="831"/>
    <col min="5891" max="5891" width="19.88671875" style="831" bestFit="1" customWidth="1"/>
    <col min="5892" max="5892" width="14.44140625" style="831" bestFit="1" customWidth="1"/>
    <col min="5893" max="5893" width="12.5546875" style="831" bestFit="1" customWidth="1"/>
    <col min="5894" max="5894" width="14.44140625" style="831" bestFit="1" customWidth="1"/>
    <col min="5895" max="5900" width="12.5546875" style="831" bestFit="1" customWidth="1"/>
    <col min="5901" max="5901" width="13.44140625" style="831" bestFit="1" customWidth="1"/>
    <col min="5902" max="5902" width="12.5546875" style="831" bestFit="1" customWidth="1"/>
    <col min="5903" max="5903" width="13.44140625" style="831" bestFit="1" customWidth="1"/>
    <col min="5904" max="5904" width="14.44140625" style="831" bestFit="1" customWidth="1"/>
    <col min="5905" max="5905" width="13.33203125" style="831" bestFit="1" customWidth="1"/>
    <col min="5906" max="5906" width="13.5546875" style="831" bestFit="1" customWidth="1"/>
    <col min="5907" max="6146" width="11.5546875" style="831"/>
    <col min="6147" max="6147" width="19.88671875" style="831" bestFit="1" customWidth="1"/>
    <col min="6148" max="6148" width="14.44140625" style="831" bestFit="1" customWidth="1"/>
    <col min="6149" max="6149" width="12.5546875" style="831" bestFit="1" customWidth="1"/>
    <col min="6150" max="6150" width="14.44140625" style="831" bestFit="1" customWidth="1"/>
    <col min="6151" max="6156" width="12.5546875" style="831" bestFit="1" customWidth="1"/>
    <col min="6157" max="6157" width="13.44140625" style="831" bestFit="1" customWidth="1"/>
    <col min="6158" max="6158" width="12.5546875" style="831" bestFit="1" customWidth="1"/>
    <col min="6159" max="6159" width="13.44140625" style="831" bestFit="1" customWidth="1"/>
    <col min="6160" max="6160" width="14.44140625" style="831" bestFit="1" customWidth="1"/>
    <col min="6161" max="6161" width="13.33203125" style="831" bestFit="1" customWidth="1"/>
    <col min="6162" max="6162" width="13.5546875" style="831" bestFit="1" customWidth="1"/>
    <col min="6163" max="6402" width="11.5546875" style="831"/>
    <col min="6403" max="6403" width="19.88671875" style="831" bestFit="1" customWidth="1"/>
    <col min="6404" max="6404" width="14.44140625" style="831" bestFit="1" customWidth="1"/>
    <col min="6405" max="6405" width="12.5546875" style="831" bestFit="1" customWidth="1"/>
    <col min="6406" max="6406" width="14.44140625" style="831" bestFit="1" customWidth="1"/>
    <col min="6407" max="6412" width="12.5546875" style="831" bestFit="1" customWidth="1"/>
    <col min="6413" max="6413" width="13.44140625" style="831" bestFit="1" customWidth="1"/>
    <col min="6414" max="6414" width="12.5546875" style="831" bestFit="1" customWidth="1"/>
    <col min="6415" max="6415" width="13.44140625" style="831" bestFit="1" customWidth="1"/>
    <col min="6416" max="6416" width="14.44140625" style="831" bestFit="1" customWidth="1"/>
    <col min="6417" max="6417" width="13.33203125" style="831" bestFit="1" customWidth="1"/>
    <col min="6418" max="6418" width="13.5546875" style="831" bestFit="1" customWidth="1"/>
    <col min="6419" max="6658" width="11.5546875" style="831"/>
    <col min="6659" max="6659" width="19.88671875" style="831" bestFit="1" customWidth="1"/>
    <col min="6660" max="6660" width="14.44140625" style="831" bestFit="1" customWidth="1"/>
    <col min="6661" max="6661" width="12.5546875" style="831" bestFit="1" customWidth="1"/>
    <col min="6662" max="6662" width="14.44140625" style="831" bestFit="1" customWidth="1"/>
    <col min="6663" max="6668" width="12.5546875" style="831" bestFit="1" customWidth="1"/>
    <col min="6669" max="6669" width="13.44140625" style="831" bestFit="1" customWidth="1"/>
    <col min="6670" max="6670" width="12.5546875" style="831" bestFit="1" customWidth="1"/>
    <col min="6671" max="6671" width="13.44140625" style="831" bestFit="1" customWidth="1"/>
    <col min="6672" max="6672" width="14.44140625" style="831" bestFit="1" customWidth="1"/>
    <col min="6673" max="6673" width="13.33203125" style="831" bestFit="1" customWidth="1"/>
    <col min="6674" max="6674" width="13.5546875" style="831" bestFit="1" customWidth="1"/>
    <col min="6675" max="6914" width="11.5546875" style="831"/>
    <col min="6915" max="6915" width="19.88671875" style="831" bestFit="1" customWidth="1"/>
    <col min="6916" max="6916" width="14.44140625" style="831" bestFit="1" customWidth="1"/>
    <col min="6917" max="6917" width="12.5546875" style="831" bestFit="1" customWidth="1"/>
    <col min="6918" max="6918" width="14.44140625" style="831" bestFit="1" customWidth="1"/>
    <col min="6919" max="6924" width="12.5546875" style="831" bestFit="1" customWidth="1"/>
    <col min="6925" max="6925" width="13.44140625" style="831" bestFit="1" customWidth="1"/>
    <col min="6926" max="6926" width="12.5546875" style="831" bestFit="1" customWidth="1"/>
    <col min="6927" max="6927" width="13.44140625" style="831" bestFit="1" customWidth="1"/>
    <col min="6928" max="6928" width="14.44140625" style="831" bestFit="1" customWidth="1"/>
    <col min="6929" max="6929" width="13.33203125" style="831" bestFit="1" customWidth="1"/>
    <col min="6930" max="6930" width="13.5546875" style="831" bestFit="1" customWidth="1"/>
    <col min="6931" max="7170" width="11.5546875" style="831"/>
    <col min="7171" max="7171" width="19.88671875" style="831" bestFit="1" customWidth="1"/>
    <col min="7172" max="7172" width="14.44140625" style="831" bestFit="1" customWidth="1"/>
    <col min="7173" max="7173" width="12.5546875" style="831" bestFit="1" customWidth="1"/>
    <col min="7174" max="7174" width="14.44140625" style="831" bestFit="1" customWidth="1"/>
    <col min="7175" max="7180" width="12.5546875" style="831" bestFit="1" customWidth="1"/>
    <col min="7181" max="7181" width="13.44140625" style="831" bestFit="1" customWidth="1"/>
    <col min="7182" max="7182" width="12.5546875" style="831" bestFit="1" customWidth="1"/>
    <col min="7183" max="7183" width="13.44140625" style="831" bestFit="1" customWidth="1"/>
    <col min="7184" max="7184" width="14.44140625" style="831" bestFit="1" customWidth="1"/>
    <col min="7185" max="7185" width="13.33203125" style="831" bestFit="1" customWidth="1"/>
    <col min="7186" max="7186" width="13.5546875" style="831" bestFit="1" customWidth="1"/>
    <col min="7187" max="7426" width="11.5546875" style="831"/>
    <col min="7427" max="7427" width="19.88671875" style="831" bestFit="1" customWidth="1"/>
    <col min="7428" max="7428" width="14.44140625" style="831" bestFit="1" customWidth="1"/>
    <col min="7429" max="7429" width="12.5546875" style="831" bestFit="1" customWidth="1"/>
    <col min="7430" max="7430" width="14.44140625" style="831" bestFit="1" customWidth="1"/>
    <col min="7431" max="7436" width="12.5546875" style="831" bestFit="1" customWidth="1"/>
    <col min="7437" max="7437" width="13.44140625" style="831" bestFit="1" customWidth="1"/>
    <col min="7438" max="7438" width="12.5546875" style="831" bestFit="1" customWidth="1"/>
    <col min="7439" max="7439" width="13.44140625" style="831" bestFit="1" customWidth="1"/>
    <col min="7440" max="7440" width="14.44140625" style="831" bestFit="1" customWidth="1"/>
    <col min="7441" max="7441" width="13.33203125" style="831" bestFit="1" customWidth="1"/>
    <col min="7442" max="7442" width="13.5546875" style="831" bestFit="1" customWidth="1"/>
    <col min="7443" max="7682" width="11.5546875" style="831"/>
    <col min="7683" max="7683" width="19.88671875" style="831" bestFit="1" customWidth="1"/>
    <col min="7684" max="7684" width="14.44140625" style="831" bestFit="1" customWidth="1"/>
    <col min="7685" max="7685" width="12.5546875" style="831" bestFit="1" customWidth="1"/>
    <col min="7686" max="7686" width="14.44140625" style="831" bestFit="1" customWidth="1"/>
    <col min="7687" max="7692" width="12.5546875" style="831" bestFit="1" customWidth="1"/>
    <col min="7693" max="7693" width="13.44140625" style="831" bestFit="1" customWidth="1"/>
    <col min="7694" max="7694" width="12.5546875" style="831" bestFit="1" customWidth="1"/>
    <col min="7695" max="7695" width="13.44140625" style="831" bestFit="1" customWidth="1"/>
    <col min="7696" max="7696" width="14.44140625" style="831" bestFit="1" customWidth="1"/>
    <col min="7697" max="7697" width="13.33203125" style="831" bestFit="1" customWidth="1"/>
    <col min="7698" max="7698" width="13.5546875" style="831" bestFit="1" customWidth="1"/>
    <col min="7699" max="7938" width="11.5546875" style="831"/>
    <col min="7939" max="7939" width="19.88671875" style="831" bestFit="1" customWidth="1"/>
    <col min="7940" max="7940" width="14.44140625" style="831" bestFit="1" customWidth="1"/>
    <col min="7941" max="7941" width="12.5546875" style="831" bestFit="1" customWidth="1"/>
    <col min="7942" max="7942" width="14.44140625" style="831" bestFit="1" customWidth="1"/>
    <col min="7943" max="7948" width="12.5546875" style="831" bestFit="1" customWidth="1"/>
    <col min="7949" max="7949" width="13.44140625" style="831" bestFit="1" customWidth="1"/>
    <col min="7950" max="7950" width="12.5546875" style="831" bestFit="1" customWidth="1"/>
    <col min="7951" max="7951" width="13.44140625" style="831" bestFit="1" customWidth="1"/>
    <col min="7952" max="7952" width="14.44140625" style="831" bestFit="1" customWidth="1"/>
    <col min="7953" max="7953" width="13.33203125" style="831" bestFit="1" customWidth="1"/>
    <col min="7954" max="7954" width="13.5546875" style="831" bestFit="1" customWidth="1"/>
    <col min="7955" max="8194" width="11.5546875" style="831"/>
    <col min="8195" max="8195" width="19.88671875" style="831" bestFit="1" customWidth="1"/>
    <col min="8196" max="8196" width="14.44140625" style="831" bestFit="1" customWidth="1"/>
    <col min="8197" max="8197" width="12.5546875" style="831" bestFit="1" customWidth="1"/>
    <col min="8198" max="8198" width="14.44140625" style="831" bestFit="1" customWidth="1"/>
    <col min="8199" max="8204" width="12.5546875" style="831" bestFit="1" customWidth="1"/>
    <col min="8205" max="8205" width="13.44140625" style="831" bestFit="1" customWidth="1"/>
    <col min="8206" max="8206" width="12.5546875" style="831" bestFit="1" customWidth="1"/>
    <col min="8207" max="8207" width="13.44140625" style="831" bestFit="1" customWidth="1"/>
    <col min="8208" max="8208" width="14.44140625" style="831" bestFit="1" customWidth="1"/>
    <col min="8209" max="8209" width="13.33203125" style="831" bestFit="1" customWidth="1"/>
    <col min="8210" max="8210" width="13.5546875" style="831" bestFit="1" customWidth="1"/>
    <col min="8211" max="8450" width="11.5546875" style="831"/>
    <col min="8451" max="8451" width="19.88671875" style="831" bestFit="1" customWidth="1"/>
    <col min="8452" max="8452" width="14.44140625" style="831" bestFit="1" customWidth="1"/>
    <col min="8453" max="8453" width="12.5546875" style="831" bestFit="1" customWidth="1"/>
    <col min="8454" max="8454" width="14.44140625" style="831" bestFit="1" customWidth="1"/>
    <col min="8455" max="8460" width="12.5546875" style="831" bestFit="1" customWidth="1"/>
    <col min="8461" max="8461" width="13.44140625" style="831" bestFit="1" customWidth="1"/>
    <col min="8462" max="8462" width="12.5546875" style="831" bestFit="1" customWidth="1"/>
    <col min="8463" max="8463" width="13.44140625" style="831" bestFit="1" customWidth="1"/>
    <col min="8464" max="8464" width="14.44140625" style="831" bestFit="1" customWidth="1"/>
    <col min="8465" max="8465" width="13.33203125" style="831" bestFit="1" customWidth="1"/>
    <col min="8466" max="8466" width="13.5546875" style="831" bestFit="1" customWidth="1"/>
    <col min="8467" max="8706" width="11.5546875" style="831"/>
    <col min="8707" max="8707" width="19.88671875" style="831" bestFit="1" customWidth="1"/>
    <col min="8708" max="8708" width="14.44140625" style="831" bestFit="1" customWidth="1"/>
    <col min="8709" max="8709" width="12.5546875" style="831" bestFit="1" customWidth="1"/>
    <col min="8710" max="8710" width="14.44140625" style="831" bestFit="1" customWidth="1"/>
    <col min="8711" max="8716" width="12.5546875" style="831" bestFit="1" customWidth="1"/>
    <col min="8717" max="8717" width="13.44140625" style="831" bestFit="1" customWidth="1"/>
    <col min="8718" max="8718" width="12.5546875" style="831" bestFit="1" customWidth="1"/>
    <col min="8719" max="8719" width="13.44140625" style="831" bestFit="1" customWidth="1"/>
    <col min="8720" max="8720" width="14.44140625" style="831" bestFit="1" customWidth="1"/>
    <col min="8721" max="8721" width="13.33203125" style="831" bestFit="1" customWidth="1"/>
    <col min="8722" max="8722" width="13.5546875" style="831" bestFit="1" customWidth="1"/>
    <col min="8723" max="8962" width="11.5546875" style="831"/>
    <col min="8963" max="8963" width="19.88671875" style="831" bestFit="1" customWidth="1"/>
    <col min="8964" max="8964" width="14.44140625" style="831" bestFit="1" customWidth="1"/>
    <col min="8965" max="8965" width="12.5546875" style="831" bestFit="1" customWidth="1"/>
    <col min="8966" max="8966" width="14.44140625" style="831" bestFit="1" customWidth="1"/>
    <col min="8967" max="8972" width="12.5546875" style="831" bestFit="1" customWidth="1"/>
    <col min="8973" max="8973" width="13.44140625" style="831" bestFit="1" customWidth="1"/>
    <col min="8974" max="8974" width="12.5546875" style="831" bestFit="1" customWidth="1"/>
    <col min="8975" max="8975" width="13.44140625" style="831" bestFit="1" customWidth="1"/>
    <col min="8976" max="8976" width="14.44140625" style="831" bestFit="1" customWidth="1"/>
    <col min="8977" max="8977" width="13.33203125" style="831" bestFit="1" customWidth="1"/>
    <col min="8978" max="8978" width="13.5546875" style="831" bestFit="1" customWidth="1"/>
    <col min="8979" max="9218" width="11.5546875" style="831"/>
    <col min="9219" max="9219" width="19.88671875" style="831" bestFit="1" customWidth="1"/>
    <col min="9220" max="9220" width="14.44140625" style="831" bestFit="1" customWidth="1"/>
    <col min="9221" max="9221" width="12.5546875" style="831" bestFit="1" customWidth="1"/>
    <col min="9222" max="9222" width="14.44140625" style="831" bestFit="1" customWidth="1"/>
    <col min="9223" max="9228" width="12.5546875" style="831" bestFit="1" customWidth="1"/>
    <col min="9229" max="9229" width="13.44140625" style="831" bestFit="1" customWidth="1"/>
    <col min="9230" max="9230" width="12.5546875" style="831" bestFit="1" customWidth="1"/>
    <col min="9231" max="9231" width="13.44140625" style="831" bestFit="1" customWidth="1"/>
    <col min="9232" max="9232" width="14.44140625" style="831" bestFit="1" customWidth="1"/>
    <col min="9233" max="9233" width="13.33203125" style="831" bestFit="1" customWidth="1"/>
    <col min="9234" max="9234" width="13.5546875" style="831" bestFit="1" customWidth="1"/>
    <col min="9235" max="9474" width="11.5546875" style="831"/>
    <col min="9475" max="9475" width="19.88671875" style="831" bestFit="1" customWidth="1"/>
    <col min="9476" max="9476" width="14.44140625" style="831" bestFit="1" customWidth="1"/>
    <col min="9477" max="9477" width="12.5546875" style="831" bestFit="1" customWidth="1"/>
    <col min="9478" max="9478" width="14.44140625" style="831" bestFit="1" customWidth="1"/>
    <col min="9479" max="9484" width="12.5546875" style="831" bestFit="1" customWidth="1"/>
    <col min="9485" max="9485" width="13.44140625" style="831" bestFit="1" customWidth="1"/>
    <col min="9486" max="9486" width="12.5546875" style="831" bestFit="1" customWidth="1"/>
    <col min="9487" max="9487" width="13.44140625" style="831" bestFit="1" customWidth="1"/>
    <col min="9488" max="9488" width="14.44140625" style="831" bestFit="1" customWidth="1"/>
    <col min="9489" max="9489" width="13.33203125" style="831" bestFit="1" customWidth="1"/>
    <col min="9490" max="9490" width="13.5546875" style="831" bestFit="1" customWidth="1"/>
    <col min="9491" max="9730" width="11.5546875" style="831"/>
    <col min="9731" max="9731" width="19.88671875" style="831" bestFit="1" customWidth="1"/>
    <col min="9732" max="9732" width="14.44140625" style="831" bestFit="1" customWidth="1"/>
    <col min="9733" max="9733" width="12.5546875" style="831" bestFit="1" customWidth="1"/>
    <col min="9734" max="9734" width="14.44140625" style="831" bestFit="1" customWidth="1"/>
    <col min="9735" max="9740" width="12.5546875" style="831" bestFit="1" customWidth="1"/>
    <col min="9741" max="9741" width="13.44140625" style="831" bestFit="1" customWidth="1"/>
    <col min="9742" max="9742" width="12.5546875" style="831" bestFit="1" customWidth="1"/>
    <col min="9743" max="9743" width="13.44140625" style="831" bestFit="1" customWidth="1"/>
    <col min="9744" max="9744" width="14.44140625" style="831" bestFit="1" customWidth="1"/>
    <col min="9745" max="9745" width="13.33203125" style="831" bestFit="1" customWidth="1"/>
    <col min="9746" max="9746" width="13.5546875" style="831" bestFit="1" customWidth="1"/>
    <col min="9747" max="9986" width="11.5546875" style="831"/>
    <col min="9987" max="9987" width="19.88671875" style="831" bestFit="1" customWidth="1"/>
    <col min="9988" max="9988" width="14.44140625" style="831" bestFit="1" customWidth="1"/>
    <col min="9989" max="9989" width="12.5546875" style="831" bestFit="1" customWidth="1"/>
    <col min="9990" max="9990" width="14.44140625" style="831" bestFit="1" customWidth="1"/>
    <col min="9991" max="9996" width="12.5546875" style="831" bestFit="1" customWidth="1"/>
    <col min="9997" max="9997" width="13.44140625" style="831" bestFit="1" customWidth="1"/>
    <col min="9998" max="9998" width="12.5546875" style="831" bestFit="1" customWidth="1"/>
    <col min="9999" max="9999" width="13.44140625" style="831" bestFit="1" customWidth="1"/>
    <col min="10000" max="10000" width="14.44140625" style="831" bestFit="1" customWidth="1"/>
    <col min="10001" max="10001" width="13.33203125" style="831" bestFit="1" customWidth="1"/>
    <col min="10002" max="10002" width="13.5546875" style="831" bestFit="1" customWidth="1"/>
    <col min="10003" max="10242" width="11.5546875" style="831"/>
    <col min="10243" max="10243" width="19.88671875" style="831" bestFit="1" customWidth="1"/>
    <col min="10244" max="10244" width="14.44140625" style="831" bestFit="1" customWidth="1"/>
    <col min="10245" max="10245" width="12.5546875" style="831" bestFit="1" customWidth="1"/>
    <col min="10246" max="10246" width="14.44140625" style="831" bestFit="1" customWidth="1"/>
    <col min="10247" max="10252" width="12.5546875" style="831" bestFit="1" customWidth="1"/>
    <col min="10253" max="10253" width="13.44140625" style="831" bestFit="1" customWidth="1"/>
    <col min="10254" max="10254" width="12.5546875" style="831" bestFit="1" customWidth="1"/>
    <col min="10255" max="10255" width="13.44140625" style="831" bestFit="1" customWidth="1"/>
    <col min="10256" max="10256" width="14.44140625" style="831" bestFit="1" customWidth="1"/>
    <col min="10257" max="10257" width="13.33203125" style="831" bestFit="1" customWidth="1"/>
    <col min="10258" max="10258" width="13.5546875" style="831" bestFit="1" customWidth="1"/>
    <col min="10259" max="10498" width="11.5546875" style="831"/>
    <col min="10499" max="10499" width="19.88671875" style="831" bestFit="1" customWidth="1"/>
    <col min="10500" max="10500" width="14.44140625" style="831" bestFit="1" customWidth="1"/>
    <col min="10501" max="10501" width="12.5546875" style="831" bestFit="1" customWidth="1"/>
    <col min="10502" max="10502" width="14.44140625" style="831" bestFit="1" customWidth="1"/>
    <col min="10503" max="10508" width="12.5546875" style="831" bestFit="1" customWidth="1"/>
    <col min="10509" max="10509" width="13.44140625" style="831" bestFit="1" customWidth="1"/>
    <col min="10510" max="10510" width="12.5546875" style="831" bestFit="1" customWidth="1"/>
    <col min="10511" max="10511" width="13.44140625" style="831" bestFit="1" customWidth="1"/>
    <col min="10512" max="10512" width="14.44140625" style="831" bestFit="1" customWidth="1"/>
    <col min="10513" max="10513" width="13.33203125" style="831" bestFit="1" customWidth="1"/>
    <col min="10514" max="10514" width="13.5546875" style="831" bestFit="1" customWidth="1"/>
    <col min="10515" max="10754" width="11.5546875" style="831"/>
    <col min="10755" max="10755" width="19.88671875" style="831" bestFit="1" customWidth="1"/>
    <col min="10756" max="10756" width="14.44140625" style="831" bestFit="1" customWidth="1"/>
    <col min="10757" max="10757" width="12.5546875" style="831" bestFit="1" customWidth="1"/>
    <col min="10758" max="10758" width="14.44140625" style="831" bestFit="1" customWidth="1"/>
    <col min="10759" max="10764" width="12.5546875" style="831" bestFit="1" customWidth="1"/>
    <col min="10765" max="10765" width="13.44140625" style="831" bestFit="1" customWidth="1"/>
    <col min="10766" max="10766" width="12.5546875" style="831" bestFit="1" customWidth="1"/>
    <col min="10767" max="10767" width="13.44140625" style="831" bestFit="1" customWidth="1"/>
    <col min="10768" max="10768" width="14.44140625" style="831" bestFit="1" customWidth="1"/>
    <col min="10769" max="10769" width="13.33203125" style="831" bestFit="1" customWidth="1"/>
    <col min="10770" max="10770" width="13.5546875" style="831" bestFit="1" customWidth="1"/>
    <col min="10771" max="11010" width="11.5546875" style="831"/>
    <col min="11011" max="11011" width="19.88671875" style="831" bestFit="1" customWidth="1"/>
    <col min="11012" max="11012" width="14.44140625" style="831" bestFit="1" customWidth="1"/>
    <col min="11013" max="11013" width="12.5546875" style="831" bestFit="1" customWidth="1"/>
    <col min="11014" max="11014" width="14.44140625" style="831" bestFit="1" customWidth="1"/>
    <col min="11015" max="11020" width="12.5546875" style="831" bestFit="1" customWidth="1"/>
    <col min="11021" max="11021" width="13.44140625" style="831" bestFit="1" customWidth="1"/>
    <col min="11022" max="11022" width="12.5546875" style="831" bestFit="1" customWidth="1"/>
    <col min="11023" max="11023" width="13.44140625" style="831" bestFit="1" customWidth="1"/>
    <col min="11024" max="11024" width="14.44140625" style="831" bestFit="1" customWidth="1"/>
    <col min="11025" max="11025" width="13.33203125" style="831" bestFit="1" customWidth="1"/>
    <col min="11026" max="11026" width="13.5546875" style="831" bestFit="1" customWidth="1"/>
    <col min="11027" max="11266" width="11.5546875" style="831"/>
    <col min="11267" max="11267" width="19.88671875" style="831" bestFit="1" customWidth="1"/>
    <col min="11268" max="11268" width="14.44140625" style="831" bestFit="1" customWidth="1"/>
    <col min="11269" max="11269" width="12.5546875" style="831" bestFit="1" customWidth="1"/>
    <col min="11270" max="11270" width="14.44140625" style="831" bestFit="1" customWidth="1"/>
    <col min="11271" max="11276" width="12.5546875" style="831" bestFit="1" customWidth="1"/>
    <col min="11277" max="11277" width="13.44140625" style="831" bestFit="1" customWidth="1"/>
    <col min="11278" max="11278" width="12.5546875" style="831" bestFit="1" customWidth="1"/>
    <col min="11279" max="11279" width="13.44140625" style="831" bestFit="1" customWidth="1"/>
    <col min="11280" max="11280" width="14.44140625" style="831" bestFit="1" customWidth="1"/>
    <col min="11281" max="11281" width="13.33203125" style="831" bestFit="1" customWidth="1"/>
    <col min="11282" max="11282" width="13.5546875" style="831" bestFit="1" customWidth="1"/>
    <col min="11283" max="11522" width="11.5546875" style="831"/>
    <col min="11523" max="11523" width="19.88671875" style="831" bestFit="1" customWidth="1"/>
    <col min="11524" max="11524" width="14.44140625" style="831" bestFit="1" customWidth="1"/>
    <col min="11525" max="11525" width="12.5546875" style="831" bestFit="1" customWidth="1"/>
    <col min="11526" max="11526" width="14.44140625" style="831" bestFit="1" customWidth="1"/>
    <col min="11527" max="11532" width="12.5546875" style="831" bestFit="1" customWidth="1"/>
    <col min="11533" max="11533" width="13.44140625" style="831" bestFit="1" customWidth="1"/>
    <col min="11534" max="11534" width="12.5546875" style="831" bestFit="1" customWidth="1"/>
    <col min="11535" max="11535" width="13.44140625" style="831" bestFit="1" customWidth="1"/>
    <col min="11536" max="11536" width="14.44140625" style="831" bestFit="1" customWidth="1"/>
    <col min="11537" max="11537" width="13.33203125" style="831" bestFit="1" customWidth="1"/>
    <col min="11538" max="11538" width="13.5546875" style="831" bestFit="1" customWidth="1"/>
    <col min="11539" max="11778" width="11.5546875" style="831"/>
    <col min="11779" max="11779" width="19.88671875" style="831" bestFit="1" customWidth="1"/>
    <col min="11780" max="11780" width="14.44140625" style="831" bestFit="1" customWidth="1"/>
    <col min="11781" max="11781" width="12.5546875" style="831" bestFit="1" customWidth="1"/>
    <col min="11782" max="11782" width="14.44140625" style="831" bestFit="1" customWidth="1"/>
    <col min="11783" max="11788" width="12.5546875" style="831" bestFit="1" customWidth="1"/>
    <col min="11789" max="11789" width="13.44140625" style="831" bestFit="1" customWidth="1"/>
    <col min="11790" max="11790" width="12.5546875" style="831" bestFit="1" customWidth="1"/>
    <col min="11791" max="11791" width="13.44140625" style="831" bestFit="1" customWidth="1"/>
    <col min="11792" max="11792" width="14.44140625" style="831" bestFit="1" customWidth="1"/>
    <col min="11793" max="11793" width="13.33203125" style="831" bestFit="1" customWidth="1"/>
    <col min="11794" max="11794" width="13.5546875" style="831" bestFit="1" customWidth="1"/>
    <col min="11795" max="12034" width="11.5546875" style="831"/>
    <col min="12035" max="12035" width="19.88671875" style="831" bestFit="1" customWidth="1"/>
    <col min="12036" max="12036" width="14.44140625" style="831" bestFit="1" customWidth="1"/>
    <col min="12037" max="12037" width="12.5546875" style="831" bestFit="1" customWidth="1"/>
    <col min="12038" max="12038" width="14.44140625" style="831" bestFit="1" customWidth="1"/>
    <col min="12039" max="12044" width="12.5546875" style="831" bestFit="1" customWidth="1"/>
    <col min="12045" max="12045" width="13.44140625" style="831" bestFit="1" customWidth="1"/>
    <col min="12046" max="12046" width="12.5546875" style="831" bestFit="1" customWidth="1"/>
    <col min="12047" max="12047" width="13.44140625" style="831" bestFit="1" customWidth="1"/>
    <col min="12048" max="12048" width="14.44140625" style="831" bestFit="1" customWidth="1"/>
    <col min="12049" max="12049" width="13.33203125" style="831" bestFit="1" customWidth="1"/>
    <col min="12050" max="12050" width="13.5546875" style="831" bestFit="1" customWidth="1"/>
    <col min="12051" max="12290" width="11.5546875" style="831"/>
    <col min="12291" max="12291" width="19.88671875" style="831" bestFit="1" customWidth="1"/>
    <col min="12292" max="12292" width="14.44140625" style="831" bestFit="1" customWidth="1"/>
    <col min="12293" max="12293" width="12.5546875" style="831" bestFit="1" customWidth="1"/>
    <col min="12294" max="12294" width="14.44140625" style="831" bestFit="1" customWidth="1"/>
    <col min="12295" max="12300" width="12.5546875" style="831" bestFit="1" customWidth="1"/>
    <col min="12301" max="12301" width="13.44140625" style="831" bestFit="1" customWidth="1"/>
    <col min="12302" max="12302" width="12.5546875" style="831" bestFit="1" customWidth="1"/>
    <col min="12303" max="12303" width="13.44140625" style="831" bestFit="1" customWidth="1"/>
    <col min="12304" max="12304" width="14.44140625" style="831" bestFit="1" customWidth="1"/>
    <col min="12305" max="12305" width="13.33203125" style="831" bestFit="1" customWidth="1"/>
    <col min="12306" max="12306" width="13.5546875" style="831" bestFit="1" customWidth="1"/>
    <col min="12307" max="12546" width="11.5546875" style="831"/>
    <col min="12547" max="12547" width="19.88671875" style="831" bestFit="1" customWidth="1"/>
    <col min="12548" max="12548" width="14.44140625" style="831" bestFit="1" customWidth="1"/>
    <col min="12549" max="12549" width="12.5546875" style="831" bestFit="1" customWidth="1"/>
    <col min="12550" max="12550" width="14.44140625" style="831" bestFit="1" customWidth="1"/>
    <col min="12551" max="12556" width="12.5546875" style="831" bestFit="1" customWidth="1"/>
    <col min="12557" max="12557" width="13.44140625" style="831" bestFit="1" customWidth="1"/>
    <col min="12558" max="12558" width="12.5546875" style="831" bestFit="1" customWidth="1"/>
    <col min="12559" max="12559" width="13.44140625" style="831" bestFit="1" customWidth="1"/>
    <col min="12560" max="12560" width="14.44140625" style="831" bestFit="1" customWidth="1"/>
    <col min="12561" max="12561" width="13.33203125" style="831" bestFit="1" customWidth="1"/>
    <col min="12562" max="12562" width="13.5546875" style="831" bestFit="1" customWidth="1"/>
    <col min="12563" max="12802" width="11.5546875" style="831"/>
    <col min="12803" max="12803" width="19.88671875" style="831" bestFit="1" customWidth="1"/>
    <col min="12804" max="12804" width="14.44140625" style="831" bestFit="1" customWidth="1"/>
    <col min="12805" max="12805" width="12.5546875" style="831" bestFit="1" customWidth="1"/>
    <col min="12806" max="12806" width="14.44140625" style="831" bestFit="1" customWidth="1"/>
    <col min="12807" max="12812" width="12.5546875" style="831" bestFit="1" customWidth="1"/>
    <col min="12813" max="12813" width="13.44140625" style="831" bestFit="1" customWidth="1"/>
    <col min="12814" max="12814" width="12.5546875" style="831" bestFit="1" customWidth="1"/>
    <col min="12815" max="12815" width="13.44140625" style="831" bestFit="1" customWidth="1"/>
    <col min="12816" max="12816" width="14.44140625" style="831" bestFit="1" customWidth="1"/>
    <col min="12817" max="12817" width="13.33203125" style="831" bestFit="1" customWidth="1"/>
    <col min="12818" max="12818" width="13.5546875" style="831" bestFit="1" customWidth="1"/>
    <col min="12819" max="13058" width="11.5546875" style="831"/>
    <col min="13059" max="13059" width="19.88671875" style="831" bestFit="1" customWidth="1"/>
    <col min="13060" max="13060" width="14.44140625" style="831" bestFit="1" customWidth="1"/>
    <col min="13061" max="13061" width="12.5546875" style="831" bestFit="1" customWidth="1"/>
    <col min="13062" max="13062" width="14.44140625" style="831" bestFit="1" customWidth="1"/>
    <col min="13063" max="13068" width="12.5546875" style="831" bestFit="1" customWidth="1"/>
    <col min="13069" max="13069" width="13.44140625" style="831" bestFit="1" customWidth="1"/>
    <col min="13070" max="13070" width="12.5546875" style="831" bestFit="1" customWidth="1"/>
    <col min="13071" max="13071" width="13.44140625" style="831" bestFit="1" customWidth="1"/>
    <col min="13072" max="13072" width="14.44140625" style="831" bestFit="1" customWidth="1"/>
    <col min="13073" max="13073" width="13.33203125" style="831" bestFit="1" customWidth="1"/>
    <col min="13074" max="13074" width="13.5546875" style="831" bestFit="1" customWidth="1"/>
    <col min="13075" max="13314" width="11.5546875" style="831"/>
    <col min="13315" max="13315" width="19.88671875" style="831" bestFit="1" customWidth="1"/>
    <col min="13316" max="13316" width="14.44140625" style="831" bestFit="1" customWidth="1"/>
    <col min="13317" max="13317" width="12.5546875" style="831" bestFit="1" customWidth="1"/>
    <col min="13318" max="13318" width="14.44140625" style="831" bestFit="1" customWidth="1"/>
    <col min="13319" max="13324" width="12.5546875" style="831" bestFit="1" customWidth="1"/>
    <col min="13325" max="13325" width="13.44140625" style="831" bestFit="1" customWidth="1"/>
    <col min="13326" max="13326" width="12.5546875" style="831" bestFit="1" customWidth="1"/>
    <col min="13327" max="13327" width="13.44140625" style="831" bestFit="1" customWidth="1"/>
    <col min="13328" max="13328" width="14.44140625" style="831" bestFit="1" customWidth="1"/>
    <col min="13329" max="13329" width="13.33203125" style="831" bestFit="1" customWidth="1"/>
    <col min="13330" max="13330" width="13.5546875" style="831" bestFit="1" customWidth="1"/>
    <col min="13331" max="13570" width="11.5546875" style="831"/>
    <col min="13571" max="13571" width="19.88671875" style="831" bestFit="1" customWidth="1"/>
    <col min="13572" max="13572" width="14.44140625" style="831" bestFit="1" customWidth="1"/>
    <col min="13573" max="13573" width="12.5546875" style="831" bestFit="1" customWidth="1"/>
    <col min="13574" max="13574" width="14.44140625" style="831" bestFit="1" customWidth="1"/>
    <col min="13575" max="13580" width="12.5546875" style="831" bestFit="1" customWidth="1"/>
    <col min="13581" max="13581" width="13.44140625" style="831" bestFit="1" customWidth="1"/>
    <col min="13582" max="13582" width="12.5546875" style="831" bestFit="1" customWidth="1"/>
    <col min="13583" max="13583" width="13.44140625" style="831" bestFit="1" customWidth="1"/>
    <col min="13584" max="13584" width="14.44140625" style="831" bestFit="1" customWidth="1"/>
    <col min="13585" max="13585" width="13.33203125" style="831" bestFit="1" customWidth="1"/>
    <col min="13586" max="13586" width="13.5546875" style="831" bestFit="1" customWidth="1"/>
    <col min="13587" max="13826" width="11.5546875" style="831"/>
    <col min="13827" max="13827" width="19.88671875" style="831" bestFit="1" customWidth="1"/>
    <col min="13828" max="13828" width="14.44140625" style="831" bestFit="1" customWidth="1"/>
    <col min="13829" max="13829" width="12.5546875" style="831" bestFit="1" customWidth="1"/>
    <col min="13830" max="13830" width="14.44140625" style="831" bestFit="1" customWidth="1"/>
    <col min="13831" max="13836" width="12.5546875" style="831" bestFit="1" customWidth="1"/>
    <col min="13837" max="13837" width="13.44140625" style="831" bestFit="1" customWidth="1"/>
    <col min="13838" max="13838" width="12.5546875" style="831" bestFit="1" customWidth="1"/>
    <col min="13839" max="13839" width="13.44140625" style="831" bestFit="1" customWidth="1"/>
    <col min="13840" max="13840" width="14.44140625" style="831" bestFit="1" customWidth="1"/>
    <col min="13841" max="13841" width="13.33203125" style="831" bestFit="1" customWidth="1"/>
    <col min="13842" max="13842" width="13.5546875" style="831" bestFit="1" customWidth="1"/>
    <col min="13843" max="14082" width="11.5546875" style="831"/>
    <col min="14083" max="14083" width="19.88671875" style="831" bestFit="1" customWidth="1"/>
    <col min="14084" max="14084" width="14.44140625" style="831" bestFit="1" customWidth="1"/>
    <col min="14085" max="14085" width="12.5546875" style="831" bestFit="1" customWidth="1"/>
    <col min="14086" max="14086" width="14.44140625" style="831" bestFit="1" customWidth="1"/>
    <col min="14087" max="14092" width="12.5546875" style="831" bestFit="1" customWidth="1"/>
    <col min="14093" max="14093" width="13.44140625" style="831" bestFit="1" customWidth="1"/>
    <col min="14094" max="14094" width="12.5546875" style="831" bestFit="1" customWidth="1"/>
    <col min="14095" max="14095" width="13.44140625" style="831" bestFit="1" customWidth="1"/>
    <col min="14096" max="14096" width="14.44140625" style="831" bestFit="1" customWidth="1"/>
    <col min="14097" max="14097" width="13.33203125" style="831" bestFit="1" customWidth="1"/>
    <col min="14098" max="14098" width="13.5546875" style="831" bestFit="1" customWidth="1"/>
    <col min="14099" max="14338" width="11.5546875" style="831"/>
    <col min="14339" max="14339" width="19.88671875" style="831" bestFit="1" customWidth="1"/>
    <col min="14340" max="14340" width="14.44140625" style="831" bestFit="1" customWidth="1"/>
    <col min="14341" max="14341" width="12.5546875" style="831" bestFit="1" customWidth="1"/>
    <col min="14342" max="14342" width="14.44140625" style="831" bestFit="1" customWidth="1"/>
    <col min="14343" max="14348" width="12.5546875" style="831" bestFit="1" customWidth="1"/>
    <col min="14349" max="14349" width="13.44140625" style="831" bestFit="1" customWidth="1"/>
    <col min="14350" max="14350" width="12.5546875" style="831" bestFit="1" customWidth="1"/>
    <col min="14351" max="14351" width="13.44140625" style="831" bestFit="1" customWidth="1"/>
    <col min="14352" max="14352" width="14.44140625" style="831" bestFit="1" customWidth="1"/>
    <col min="14353" max="14353" width="13.33203125" style="831" bestFit="1" customWidth="1"/>
    <col min="14354" max="14354" width="13.5546875" style="831" bestFit="1" customWidth="1"/>
    <col min="14355" max="14594" width="11.5546875" style="831"/>
    <col min="14595" max="14595" width="19.88671875" style="831" bestFit="1" customWidth="1"/>
    <col min="14596" max="14596" width="14.44140625" style="831" bestFit="1" customWidth="1"/>
    <col min="14597" max="14597" width="12.5546875" style="831" bestFit="1" customWidth="1"/>
    <col min="14598" max="14598" width="14.44140625" style="831" bestFit="1" customWidth="1"/>
    <col min="14599" max="14604" width="12.5546875" style="831" bestFit="1" customWidth="1"/>
    <col min="14605" max="14605" width="13.44140625" style="831" bestFit="1" customWidth="1"/>
    <col min="14606" max="14606" width="12.5546875" style="831" bestFit="1" customWidth="1"/>
    <col min="14607" max="14607" width="13.44140625" style="831" bestFit="1" customWidth="1"/>
    <col min="14608" max="14608" width="14.44140625" style="831" bestFit="1" customWidth="1"/>
    <col min="14609" max="14609" width="13.33203125" style="831" bestFit="1" customWidth="1"/>
    <col min="14610" max="14610" width="13.5546875" style="831" bestFit="1" customWidth="1"/>
    <col min="14611" max="14850" width="11.5546875" style="831"/>
    <col min="14851" max="14851" width="19.88671875" style="831" bestFit="1" customWidth="1"/>
    <col min="14852" max="14852" width="14.44140625" style="831" bestFit="1" customWidth="1"/>
    <col min="14853" max="14853" width="12.5546875" style="831" bestFit="1" customWidth="1"/>
    <col min="14854" max="14854" width="14.44140625" style="831" bestFit="1" customWidth="1"/>
    <col min="14855" max="14860" width="12.5546875" style="831" bestFit="1" customWidth="1"/>
    <col min="14861" max="14861" width="13.44140625" style="831" bestFit="1" customWidth="1"/>
    <col min="14862" max="14862" width="12.5546875" style="831" bestFit="1" customWidth="1"/>
    <col min="14863" max="14863" width="13.44140625" style="831" bestFit="1" customWidth="1"/>
    <col min="14864" max="14864" width="14.44140625" style="831" bestFit="1" customWidth="1"/>
    <col min="14865" max="14865" width="13.33203125" style="831" bestFit="1" customWidth="1"/>
    <col min="14866" max="14866" width="13.5546875" style="831" bestFit="1" customWidth="1"/>
    <col min="14867" max="15106" width="11.5546875" style="831"/>
    <col min="15107" max="15107" width="19.88671875" style="831" bestFit="1" customWidth="1"/>
    <col min="15108" max="15108" width="14.44140625" style="831" bestFit="1" customWidth="1"/>
    <col min="15109" max="15109" width="12.5546875" style="831" bestFit="1" customWidth="1"/>
    <col min="15110" max="15110" width="14.44140625" style="831" bestFit="1" customWidth="1"/>
    <col min="15111" max="15116" width="12.5546875" style="831" bestFit="1" customWidth="1"/>
    <col min="15117" max="15117" width="13.44140625" style="831" bestFit="1" customWidth="1"/>
    <col min="15118" max="15118" width="12.5546875" style="831" bestFit="1" customWidth="1"/>
    <col min="15119" max="15119" width="13.44140625" style="831" bestFit="1" customWidth="1"/>
    <col min="15120" max="15120" width="14.44140625" style="831" bestFit="1" customWidth="1"/>
    <col min="15121" max="15121" width="13.33203125" style="831" bestFit="1" customWidth="1"/>
    <col min="15122" max="15122" width="13.5546875" style="831" bestFit="1" customWidth="1"/>
    <col min="15123" max="15362" width="11.5546875" style="831"/>
    <col min="15363" max="15363" width="19.88671875" style="831" bestFit="1" customWidth="1"/>
    <col min="15364" max="15364" width="14.44140625" style="831" bestFit="1" customWidth="1"/>
    <col min="15365" max="15365" width="12.5546875" style="831" bestFit="1" customWidth="1"/>
    <col min="15366" max="15366" width="14.44140625" style="831" bestFit="1" customWidth="1"/>
    <col min="15367" max="15372" width="12.5546875" style="831" bestFit="1" customWidth="1"/>
    <col min="15373" max="15373" width="13.44140625" style="831" bestFit="1" customWidth="1"/>
    <col min="15374" max="15374" width="12.5546875" style="831" bestFit="1" customWidth="1"/>
    <col min="15375" max="15375" width="13.44140625" style="831" bestFit="1" customWidth="1"/>
    <col min="15376" max="15376" width="14.44140625" style="831" bestFit="1" customWidth="1"/>
    <col min="15377" max="15377" width="13.33203125" style="831" bestFit="1" customWidth="1"/>
    <col min="15378" max="15378" width="13.5546875" style="831" bestFit="1" customWidth="1"/>
    <col min="15379" max="15618" width="11.5546875" style="831"/>
    <col min="15619" max="15619" width="19.88671875" style="831" bestFit="1" customWidth="1"/>
    <col min="15620" max="15620" width="14.44140625" style="831" bestFit="1" customWidth="1"/>
    <col min="15621" max="15621" width="12.5546875" style="831" bestFit="1" customWidth="1"/>
    <col min="15622" max="15622" width="14.44140625" style="831" bestFit="1" customWidth="1"/>
    <col min="15623" max="15628" width="12.5546875" style="831" bestFit="1" customWidth="1"/>
    <col min="15629" max="15629" width="13.44140625" style="831" bestFit="1" customWidth="1"/>
    <col min="15630" max="15630" width="12.5546875" style="831" bestFit="1" customWidth="1"/>
    <col min="15631" max="15631" width="13.44140625" style="831" bestFit="1" customWidth="1"/>
    <col min="15632" max="15632" width="14.44140625" style="831" bestFit="1" customWidth="1"/>
    <col min="15633" max="15633" width="13.33203125" style="831" bestFit="1" customWidth="1"/>
    <col min="15634" max="15634" width="13.5546875" style="831" bestFit="1" customWidth="1"/>
    <col min="15635" max="15874" width="11.5546875" style="831"/>
    <col min="15875" max="15875" width="19.88671875" style="831" bestFit="1" customWidth="1"/>
    <col min="15876" max="15876" width="14.44140625" style="831" bestFit="1" customWidth="1"/>
    <col min="15877" max="15877" width="12.5546875" style="831" bestFit="1" customWidth="1"/>
    <col min="15878" max="15878" width="14.44140625" style="831" bestFit="1" customWidth="1"/>
    <col min="15879" max="15884" width="12.5546875" style="831" bestFit="1" customWidth="1"/>
    <col min="15885" max="15885" width="13.44140625" style="831" bestFit="1" customWidth="1"/>
    <col min="15886" max="15886" width="12.5546875" style="831" bestFit="1" customWidth="1"/>
    <col min="15887" max="15887" width="13.44140625" style="831" bestFit="1" customWidth="1"/>
    <col min="15888" max="15888" width="14.44140625" style="831" bestFit="1" customWidth="1"/>
    <col min="15889" max="15889" width="13.33203125" style="831" bestFit="1" customWidth="1"/>
    <col min="15890" max="15890" width="13.5546875" style="831" bestFit="1" customWidth="1"/>
    <col min="15891" max="16130" width="11.5546875" style="831"/>
    <col min="16131" max="16131" width="19.88671875" style="831" bestFit="1" customWidth="1"/>
    <col min="16132" max="16132" width="14.44140625" style="831" bestFit="1" customWidth="1"/>
    <col min="16133" max="16133" width="12.5546875" style="831" bestFit="1" customWidth="1"/>
    <col min="16134" max="16134" width="14.44140625" style="831" bestFit="1" customWidth="1"/>
    <col min="16135" max="16140" width="12.5546875" style="831" bestFit="1" customWidth="1"/>
    <col min="16141" max="16141" width="13.44140625" style="831" bestFit="1" customWidth="1"/>
    <col min="16142" max="16142" width="12.5546875" style="831" bestFit="1" customWidth="1"/>
    <col min="16143" max="16143" width="13.44140625" style="831" bestFit="1" customWidth="1"/>
    <col min="16144" max="16144" width="14.44140625" style="831" bestFit="1" customWidth="1"/>
    <col min="16145" max="16145" width="13.33203125" style="831" bestFit="1" customWidth="1"/>
    <col min="16146" max="16146" width="13.5546875" style="831" bestFit="1" customWidth="1"/>
    <col min="16147" max="16384" width="11.5546875" style="831"/>
  </cols>
  <sheetData>
    <row r="1" spans="1:18" s="817" customFormat="1" ht="28.2">
      <c r="A1" s="1189" t="s">
        <v>1043</v>
      </c>
      <c r="B1" s="816"/>
      <c r="C1" s="816"/>
      <c r="D1" s="816"/>
      <c r="E1" s="816"/>
      <c r="F1" s="816"/>
      <c r="G1" s="816"/>
      <c r="H1" s="816"/>
      <c r="I1" s="816"/>
      <c r="J1" s="816"/>
      <c r="K1" s="816"/>
      <c r="L1" s="816"/>
      <c r="M1" s="816"/>
      <c r="N1" s="816"/>
      <c r="O1" s="816"/>
      <c r="P1" s="816"/>
      <c r="Q1" s="816"/>
      <c r="R1" s="816"/>
    </row>
    <row r="2" spans="1:18" s="817" customFormat="1" ht="20.399999999999999">
      <c r="A2" s="818">
        <v>45565</v>
      </c>
      <c r="B2" s="818"/>
      <c r="C2" s="818"/>
      <c r="D2" s="818"/>
      <c r="E2" s="818"/>
      <c r="F2" s="818"/>
      <c r="G2" s="818"/>
      <c r="H2" s="818"/>
      <c r="I2" s="818"/>
      <c r="J2" s="818"/>
      <c r="K2" s="818"/>
      <c r="L2" s="818"/>
      <c r="M2" s="818"/>
      <c r="N2" s="818"/>
      <c r="O2" s="818"/>
      <c r="P2" s="818"/>
      <c r="Q2" s="818"/>
      <c r="R2" s="818"/>
    </row>
    <row r="3" spans="1:18" s="817" customFormat="1" ht="18.600000000000001">
      <c r="A3" s="819" t="s">
        <v>70</v>
      </c>
      <c r="B3" s="819"/>
      <c r="C3" s="819"/>
      <c r="D3" s="819"/>
      <c r="E3" s="819"/>
      <c r="F3" s="819"/>
      <c r="G3" s="820"/>
      <c r="H3" s="819"/>
      <c r="I3" s="819"/>
      <c r="J3" s="819"/>
      <c r="K3" s="819"/>
      <c r="L3" s="819"/>
      <c r="M3" s="819"/>
      <c r="N3" s="819"/>
      <c r="O3" s="819"/>
      <c r="P3" s="819"/>
      <c r="Q3" s="819"/>
      <c r="R3" s="819"/>
    </row>
    <row r="4" spans="1:18" s="817" customFormat="1" ht="10.5" customHeight="1">
      <c r="A4" s="819"/>
      <c r="B4" s="819"/>
      <c r="C4" s="819"/>
      <c r="D4" s="819"/>
      <c r="E4" s="819"/>
      <c r="F4" s="819"/>
      <c r="G4" s="820"/>
      <c r="H4" s="819"/>
      <c r="I4" s="819"/>
      <c r="J4" s="819"/>
      <c r="K4" s="819"/>
      <c r="L4" s="819"/>
      <c r="M4" s="819"/>
      <c r="N4" s="819"/>
      <c r="O4" s="819"/>
      <c r="P4" s="819"/>
      <c r="Q4" s="819"/>
      <c r="R4" s="819"/>
    </row>
    <row r="5" spans="1:18" s="817" customFormat="1" ht="21" customHeight="1">
      <c r="A5" s="821" t="s">
        <v>802</v>
      </c>
      <c r="B5" s="822" t="s">
        <v>96</v>
      </c>
      <c r="C5" s="822" t="s">
        <v>97</v>
      </c>
      <c r="D5" s="823" t="s">
        <v>93</v>
      </c>
      <c r="E5" s="824"/>
      <c r="F5" s="824"/>
      <c r="G5" s="824" t="s">
        <v>71</v>
      </c>
      <c r="H5" s="824"/>
      <c r="I5" s="824"/>
      <c r="J5" s="824" t="s">
        <v>91</v>
      </c>
      <c r="K5" s="824"/>
      <c r="L5" s="824"/>
      <c r="M5" s="824" t="s">
        <v>73</v>
      </c>
      <c r="N5" s="824"/>
      <c r="O5" s="824"/>
      <c r="P5" s="824" t="s">
        <v>75</v>
      </c>
      <c r="Q5" s="824"/>
      <c r="R5" s="825"/>
    </row>
    <row r="6" spans="1:18" s="817" customFormat="1" ht="15.75" customHeight="1">
      <c r="A6" s="826"/>
      <c r="B6" s="827" t="s">
        <v>97</v>
      </c>
      <c r="C6" s="827" t="s">
        <v>97</v>
      </c>
      <c r="D6" s="828" t="s">
        <v>803</v>
      </c>
      <c r="E6" s="828" t="s">
        <v>804</v>
      </c>
      <c r="F6" s="828" t="s">
        <v>805</v>
      </c>
      <c r="G6" s="828" t="s">
        <v>803</v>
      </c>
      <c r="H6" s="828" t="s">
        <v>804</v>
      </c>
      <c r="I6" s="828" t="s">
        <v>805</v>
      </c>
      <c r="J6" s="828" t="s">
        <v>803</v>
      </c>
      <c r="K6" s="828" t="s">
        <v>804</v>
      </c>
      <c r="L6" s="828" t="s">
        <v>805</v>
      </c>
      <c r="M6" s="828" t="s">
        <v>803</v>
      </c>
      <c r="N6" s="828" t="s">
        <v>804</v>
      </c>
      <c r="O6" s="828" t="s">
        <v>805</v>
      </c>
      <c r="P6" s="829" t="s">
        <v>803</v>
      </c>
      <c r="Q6" s="829" t="s">
        <v>804</v>
      </c>
      <c r="R6" s="830" t="s">
        <v>805</v>
      </c>
    </row>
    <row r="7" spans="1:18" ht="13.2">
      <c r="A7" s="163" t="s">
        <v>2</v>
      </c>
      <c r="B7" s="163" t="s">
        <v>221</v>
      </c>
      <c r="C7" s="163" t="s">
        <v>221</v>
      </c>
      <c r="D7" s="164">
        <v>48178.762000000002</v>
      </c>
      <c r="E7" s="165">
        <v>0</v>
      </c>
      <c r="F7" s="165">
        <v>48178.762000000002</v>
      </c>
      <c r="G7" s="165">
        <v>0</v>
      </c>
      <c r="H7" s="165">
        <v>0</v>
      </c>
      <c r="I7" s="165">
        <v>0</v>
      </c>
      <c r="J7" s="165">
        <v>1521.0151899999998</v>
      </c>
      <c r="K7" s="165">
        <v>1.354E-2</v>
      </c>
      <c r="L7" s="165">
        <v>1521.02873</v>
      </c>
      <c r="M7" s="165">
        <v>2752.9131699999998</v>
      </c>
      <c r="N7" s="165">
        <v>11.471860000000001</v>
      </c>
      <c r="O7" s="165">
        <v>2764.3850299999999</v>
      </c>
      <c r="P7" s="165">
        <v>2E-3</v>
      </c>
      <c r="Q7" s="165">
        <v>11.485400000000002</v>
      </c>
      <c r="R7" s="166">
        <v>4285.4137599999995</v>
      </c>
    </row>
    <row r="8" spans="1:18" ht="13.2">
      <c r="A8" s="167"/>
      <c r="B8" s="163" t="s">
        <v>186</v>
      </c>
      <c r="C8" s="163" t="s">
        <v>187</v>
      </c>
      <c r="D8" s="164">
        <v>19129.416940000003</v>
      </c>
      <c r="E8" s="165">
        <v>0</v>
      </c>
      <c r="F8" s="165">
        <v>19129.416940000003</v>
      </c>
      <c r="G8" s="165">
        <v>0</v>
      </c>
      <c r="H8" s="165">
        <v>0</v>
      </c>
      <c r="I8" s="165">
        <v>0</v>
      </c>
      <c r="J8" s="165">
        <v>1306.3832399999999</v>
      </c>
      <c r="K8" s="165">
        <v>0</v>
      </c>
      <c r="L8" s="165">
        <v>1306.3832399999999</v>
      </c>
      <c r="M8" s="165">
        <v>4.5</v>
      </c>
      <c r="N8" s="165">
        <v>0</v>
      </c>
      <c r="O8" s="165">
        <v>4.5</v>
      </c>
      <c r="P8" s="165">
        <v>1E-3</v>
      </c>
      <c r="Q8" s="165">
        <v>0</v>
      </c>
      <c r="R8" s="166">
        <v>1310.8832399999999</v>
      </c>
    </row>
    <row r="9" spans="1:18" ht="13.2">
      <c r="A9" s="163" t="s">
        <v>806</v>
      </c>
      <c r="B9" s="171"/>
      <c r="C9" s="171"/>
      <c r="D9" s="164">
        <v>67308.178939999998</v>
      </c>
      <c r="E9" s="165">
        <v>0</v>
      </c>
      <c r="F9" s="165">
        <v>67308.178939999998</v>
      </c>
      <c r="G9" s="165">
        <v>0</v>
      </c>
      <c r="H9" s="165">
        <v>0</v>
      </c>
      <c r="I9" s="165">
        <v>0</v>
      </c>
      <c r="J9" s="165">
        <v>2827.3984299999997</v>
      </c>
      <c r="K9" s="165">
        <v>1.354E-2</v>
      </c>
      <c r="L9" s="165">
        <v>2827.4119699999997</v>
      </c>
      <c r="M9" s="165">
        <v>2757.4131699999998</v>
      </c>
      <c r="N9" s="165">
        <v>11.471860000000001</v>
      </c>
      <c r="O9" s="165">
        <v>2768.8850299999999</v>
      </c>
      <c r="P9" s="165">
        <v>3.0000000000000001E-3</v>
      </c>
      <c r="Q9" s="165">
        <v>11.485400000000002</v>
      </c>
      <c r="R9" s="166">
        <v>5596.2969999999996</v>
      </c>
    </row>
    <row r="10" spans="1:18" ht="13.2">
      <c r="A10" s="163" t="s">
        <v>3</v>
      </c>
      <c r="B10" s="163" t="s">
        <v>188</v>
      </c>
      <c r="C10" s="163" t="s">
        <v>188</v>
      </c>
      <c r="D10" s="164">
        <v>22005.16879</v>
      </c>
      <c r="E10" s="165">
        <v>0</v>
      </c>
      <c r="F10" s="165">
        <v>22005.16879</v>
      </c>
      <c r="G10" s="165">
        <v>0</v>
      </c>
      <c r="H10" s="165">
        <v>0</v>
      </c>
      <c r="I10" s="165">
        <v>0</v>
      </c>
      <c r="J10" s="165">
        <v>2792.3438999999998</v>
      </c>
      <c r="K10" s="165">
        <v>6.8558700000000012</v>
      </c>
      <c r="L10" s="165">
        <v>2799.1997700000002</v>
      </c>
      <c r="M10" s="165">
        <v>4395.5279199999995</v>
      </c>
      <c r="N10" s="165">
        <v>7.0000000000000007E-5</v>
      </c>
      <c r="O10" s="165">
        <v>4395.5279900000005</v>
      </c>
      <c r="P10" s="165">
        <v>2E-3</v>
      </c>
      <c r="Q10" s="165">
        <v>6.8559400000000004</v>
      </c>
      <c r="R10" s="166">
        <v>7194.7277599999998</v>
      </c>
    </row>
    <row r="11" spans="1:18" ht="13.2">
      <c r="A11" s="167"/>
      <c r="B11" s="163" t="s">
        <v>102</v>
      </c>
      <c r="C11" s="163" t="s">
        <v>102</v>
      </c>
      <c r="D11" s="164">
        <v>57084.329870000001</v>
      </c>
      <c r="E11" s="165">
        <v>0</v>
      </c>
      <c r="F11" s="165">
        <v>57084.329870000001</v>
      </c>
      <c r="G11" s="165">
        <v>0.11381999999999999</v>
      </c>
      <c r="H11" s="165">
        <v>0</v>
      </c>
      <c r="I11" s="165">
        <v>0.11381999999999999</v>
      </c>
      <c r="J11" s="165">
        <v>6625.5744400000003</v>
      </c>
      <c r="K11" s="165">
        <v>97.515289999999993</v>
      </c>
      <c r="L11" s="165">
        <v>6723.0897299999997</v>
      </c>
      <c r="M11" s="165">
        <v>14889.37967</v>
      </c>
      <c r="N11" s="165">
        <v>46.344029999999997</v>
      </c>
      <c r="O11" s="165">
        <v>14935.7237</v>
      </c>
      <c r="P11" s="165">
        <v>5.0000000000000001E-3</v>
      </c>
      <c r="Q11" s="165">
        <v>143.85932</v>
      </c>
      <c r="R11" s="166">
        <v>21658.927250000001</v>
      </c>
    </row>
    <row r="12" spans="1:18" ht="13.2">
      <c r="A12" s="167"/>
      <c r="B12" s="167"/>
      <c r="C12" s="168" t="s">
        <v>159</v>
      </c>
      <c r="D12" s="169">
        <v>2009.7446200000002</v>
      </c>
      <c r="E12" s="121">
        <v>0</v>
      </c>
      <c r="F12" s="121">
        <v>2009.7446200000002</v>
      </c>
      <c r="G12" s="121">
        <v>0</v>
      </c>
      <c r="H12" s="121">
        <v>0</v>
      </c>
      <c r="I12" s="121">
        <v>0</v>
      </c>
      <c r="J12" s="121">
        <v>0</v>
      </c>
      <c r="K12" s="121">
        <v>0</v>
      </c>
      <c r="L12" s="121">
        <v>0</v>
      </c>
      <c r="M12" s="121">
        <v>0</v>
      </c>
      <c r="N12" s="121">
        <v>0</v>
      </c>
      <c r="O12" s="121">
        <v>0</v>
      </c>
      <c r="P12" s="121">
        <v>1E-3</v>
      </c>
      <c r="Q12" s="121">
        <v>0</v>
      </c>
      <c r="R12" s="170">
        <v>0</v>
      </c>
    </row>
    <row r="13" spans="1:18" ht="13.2">
      <c r="A13" s="167"/>
      <c r="B13" s="163" t="s">
        <v>103</v>
      </c>
      <c r="C13" s="163" t="s">
        <v>104</v>
      </c>
      <c r="D13" s="164">
        <v>188995.10172000001</v>
      </c>
      <c r="E13" s="165">
        <v>0</v>
      </c>
      <c r="F13" s="165">
        <v>188995.10172000001</v>
      </c>
      <c r="G13" s="165">
        <v>6.7300000000000007E-3</v>
      </c>
      <c r="H13" s="165">
        <v>0</v>
      </c>
      <c r="I13" s="165">
        <v>6.7300000000000007E-3</v>
      </c>
      <c r="J13" s="165">
        <v>11705.874959999999</v>
      </c>
      <c r="K13" s="165">
        <v>143.46941000000001</v>
      </c>
      <c r="L13" s="165">
        <v>11849.344369999999</v>
      </c>
      <c r="M13" s="165">
        <v>25839.069130000003</v>
      </c>
      <c r="N13" s="165">
        <v>291.95864</v>
      </c>
      <c r="O13" s="165">
        <v>26131.027770000001</v>
      </c>
      <c r="P13" s="165">
        <v>7.0000000000000001E-3</v>
      </c>
      <c r="Q13" s="165">
        <v>435.42804999999998</v>
      </c>
      <c r="R13" s="166">
        <v>37980.378870000008</v>
      </c>
    </row>
    <row r="14" spans="1:18" ht="13.2">
      <c r="A14" s="167"/>
      <c r="B14" s="167"/>
      <c r="C14" s="168" t="s">
        <v>189</v>
      </c>
      <c r="D14" s="169">
        <v>17782.159899999999</v>
      </c>
      <c r="E14" s="121">
        <v>0</v>
      </c>
      <c r="F14" s="121">
        <v>17782.159899999999</v>
      </c>
      <c r="G14" s="121">
        <v>0</v>
      </c>
      <c r="H14" s="121">
        <v>0</v>
      </c>
      <c r="I14" s="121">
        <v>0</v>
      </c>
      <c r="J14" s="121">
        <v>4055.2454700000003</v>
      </c>
      <c r="K14" s="121">
        <v>9.183069999999999</v>
      </c>
      <c r="L14" s="121">
        <v>4064.4285399999999</v>
      </c>
      <c r="M14" s="121">
        <v>2248.59681</v>
      </c>
      <c r="N14" s="121">
        <v>0</v>
      </c>
      <c r="O14" s="121">
        <v>2248.59681</v>
      </c>
      <c r="P14" s="121">
        <v>2E-3</v>
      </c>
      <c r="Q14" s="121">
        <v>9.183069999999999</v>
      </c>
      <c r="R14" s="170">
        <v>6313.0253499999999</v>
      </c>
    </row>
    <row r="15" spans="1:18" ht="13.2">
      <c r="A15" s="167"/>
      <c r="B15" s="167"/>
      <c r="C15" s="168" t="s">
        <v>222</v>
      </c>
      <c r="D15" s="169">
        <v>11.41544</v>
      </c>
      <c r="E15" s="121">
        <v>0</v>
      </c>
      <c r="F15" s="121">
        <v>11.41544</v>
      </c>
      <c r="G15" s="121">
        <v>0</v>
      </c>
      <c r="H15" s="121">
        <v>0</v>
      </c>
      <c r="I15" s="121">
        <v>0</v>
      </c>
      <c r="J15" s="121">
        <v>0</v>
      </c>
      <c r="K15" s="121">
        <v>0</v>
      </c>
      <c r="L15" s="121">
        <v>0</v>
      </c>
      <c r="M15" s="121">
        <v>0</v>
      </c>
      <c r="N15" s="121">
        <v>0</v>
      </c>
      <c r="O15" s="121">
        <v>0</v>
      </c>
      <c r="P15" s="121">
        <v>1E-3</v>
      </c>
      <c r="Q15" s="121">
        <v>0</v>
      </c>
      <c r="R15" s="170">
        <v>0</v>
      </c>
    </row>
    <row r="16" spans="1:18" ht="13.2">
      <c r="A16" s="163" t="s">
        <v>807</v>
      </c>
      <c r="B16" s="171"/>
      <c r="C16" s="171"/>
      <c r="D16" s="164">
        <v>287887.92033999995</v>
      </c>
      <c r="E16" s="165">
        <v>0</v>
      </c>
      <c r="F16" s="165">
        <v>287887.92033999995</v>
      </c>
      <c r="G16" s="165">
        <v>0.12054999999999999</v>
      </c>
      <c r="H16" s="165">
        <v>0</v>
      </c>
      <c r="I16" s="165">
        <v>0.12054999999999999</v>
      </c>
      <c r="J16" s="165">
        <v>25179.038769999996</v>
      </c>
      <c r="K16" s="165">
        <v>257.02364</v>
      </c>
      <c r="L16" s="165">
        <v>25436.062409999995</v>
      </c>
      <c r="M16" s="165">
        <v>47372.573530000001</v>
      </c>
      <c r="N16" s="165">
        <v>338.30273999999997</v>
      </c>
      <c r="O16" s="165">
        <v>47710.876270000001</v>
      </c>
      <c r="P16" s="165">
        <v>1.7999999999999999E-2</v>
      </c>
      <c r="Q16" s="165">
        <v>595.32637999999997</v>
      </c>
      <c r="R16" s="166">
        <v>73147.059229999999</v>
      </c>
    </row>
    <row r="17" spans="1:18" ht="13.2">
      <c r="A17" s="163" t="s">
        <v>65</v>
      </c>
      <c r="B17" s="163" t="s">
        <v>105</v>
      </c>
      <c r="C17" s="163" t="s">
        <v>105</v>
      </c>
      <c r="D17" s="164">
        <v>21705.976329999998</v>
      </c>
      <c r="E17" s="165">
        <v>0</v>
      </c>
      <c r="F17" s="165">
        <v>21705.976329999998</v>
      </c>
      <c r="G17" s="165">
        <v>1.4856400000000001</v>
      </c>
      <c r="H17" s="165">
        <v>0</v>
      </c>
      <c r="I17" s="165">
        <v>1.4856400000000001</v>
      </c>
      <c r="J17" s="165">
        <v>2194.1500099999998</v>
      </c>
      <c r="K17" s="165">
        <v>19.924400000000002</v>
      </c>
      <c r="L17" s="165">
        <v>2214.0744099999997</v>
      </c>
      <c r="M17" s="165">
        <v>3115.4099000000001</v>
      </c>
      <c r="N17" s="165">
        <v>5.1321499999999993</v>
      </c>
      <c r="O17" s="165">
        <v>3120.54205</v>
      </c>
      <c r="P17" s="165">
        <v>4.0000000000000001E-3</v>
      </c>
      <c r="Q17" s="165">
        <v>25.056549999999998</v>
      </c>
      <c r="R17" s="166">
        <v>5336.1021000000001</v>
      </c>
    </row>
    <row r="18" spans="1:18" ht="13.2">
      <c r="A18" s="167"/>
      <c r="B18" s="163" t="s">
        <v>223</v>
      </c>
      <c r="C18" s="163" t="s">
        <v>223</v>
      </c>
      <c r="D18" s="164">
        <v>41653.599609999997</v>
      </c>
      <c r="E18" s="165">
        <v>0</v>
      </c>
      <c r="F18" s="165">
        <v>41653.599609999997</v>
      </c>
      <c r="G18" s="165">
        <v>0</v>
      </c>
      <c r="H18" s="165">
        <v>0</v>
      </c>
      <c r="I18" s="165">
        <v>0</v>
      </c>
      <c r="J18" s="165">
        <v>2375.7236699999999</v>
      </c>
      <c r="K18" s="165">
        <v>1.6596599999999999</v>
      </c>
      <c r="L18" s="165">
        <v>2377.3833300000001</v>
      </c>
      <c r="M18" s="165">
        <v>4125.6351899999991</v>
      </c>
      <c r="N18" s="165">
        <v>10.06827</v>
      </c>
      <c r="O18" s="165">
        <v>4135.7034599999997</v>
      </c>
      <c r="P18" s="165">
        <v>3.0000000000000001E-3</v>
      </c>
      <c r="Q18" s="165">
        <v>11.727930000000001</v>
      </c>
      <c r="R18" s="166">
        <v>6513.0867900000003</v>
      </c>
    </row>
    <row r="19" spans="1:18" ht="13.2">
      <c r="A19" s="167"/>
      <c r="B19" s="163" t="s">
        <v>302</v>
      </c>
      <c r="C19" s="163" t="s">
        <v>303</v>
      </c>
      <c r="D19" s="164">
        <v>6461.2135599999992</v>
      </c>
      <c r="E19" s="165">
        <v>0</v>
      </c>
      <c r="F19" s="165">
        <v>6461.2135599999992</v>
      </c>
      <c r="G19" s="165">
        <v>0</v>
      </c>
      <c r="H19" s="165">
        <v>0</v>
      </c>
      <c r="I19" s="165">
        <v>0</v>
      </c>
      <c r="J19" s="165">
        <v>87.46253999999999</v>
      </c>
      <c r="K19" s="165">
        <v>0</v>
      </c>
      <c r="L19" s="165">
        <v>87.46253999999999</v>
      </c>
      <c r="M19" s="165">
        <v>18.135580000000001</v>
      </c>
      <c r="N19" s="165">
        <v>0</v>
      </c>
      <c r="O19" s="165">
        <v>18.135580000000001</v>
      </c>
      <c r="P19" s="165">
        <v>1E-3</v>
      </c>
      <c r="Q19" s="165">
        <v>0</v>
      </c>
      <c r="R19" s="166">
        <v>105.59811999999999</v>
      </c>
    </row>
    <row r="20" spans="1:18" ht="13.2">
      <c r="A20" s="163" t="s">
        <v>808</v>
      </c>
      <c r="B20" s="171"/>
      <c r="C20" s="171"/>
      <c r="D20" s="164">
        <v>69820.789499999999</v>
      </c>
      <c r="E20" s="165">
        <v>0</v>
      </c>
      <c r="F20" s="165">
        <v>69820.789499999999</v>
      </c>
      <c r="G20" s="165">
        <v>1.4856400000000001</v>
      </c>
      <c r="H20" s="165">
        <v>0</v>
      </c>
      <c r="I20" s="165">
        <v>1.4856400000000001</v>
      </c>
      <c r="J20" s="165">
        <v>4657.3362200000001</v>
      </c>
      <c r="K20" s="165">
        <v>21.584060000000001</v>
      </c>
      <c r="L20" s="165">
        <v>4678.9202800000003</v>
      </c>
      <c r="M20" s="165">
        <v>7259.1806699999997</v>
      </c>
      <c r="N20" s="165">
        <v>15.200419999999999</v>
      </c>
      <c r="O20" s="165">
        <v>7274.3810899999999</v>
      </c>
      <c r="P20" s="165">
        <v>8.0000000000000002E-3</v>
      </c>
      <c r="Q20" s="165">
        <v>36.784479999999995</v>
      </c>
      <c r="R20" s="166">
        <v>11954.78701</v>
      </c>
    </row>
    <row r="21" spans="1:18" ht="13.2">
      <c r="A21" s="163" t="s">
        <v>5</v>
      </c>
      <c r="B21" s="163" t="s">
        <v>5</v>
      </c>
      <c r="C21" s="163" t="s">
        <v>5</v>
      </c>
      <c r="D21" s="164">
        <v>425091.69985000003</v>
      </c>
      <c r="E21" s="165">
        <v>0</v>
      </c>
      <c r="F21" s="165">
        <v>425091.69985000003</v>
      </c>
      <c r="G21" s="165">
        <v>0.65689999999999993</v>
      </c>
      <c r="H21" s="165">
        <v>0</v>
      </c>
      <c r="I21" s="165">
        <v>0.65689999999999993</v>
      </c>
      <c r="J21" s="165">
        <v>55306.976570000006</v>
      </c>
      <c r="K21" s="165">
        <v>1227.1140500000001</v>
      </c>
      <c r="L21" s="165">
        <v>56534.090619999995</v>
      </c>
      <c r="M21" s="165">
        <v>310462.35308000003</v>
      </c>
      <c r="N21" s="165">
        <v>1345.6213600000001</v>
      </c>
      <c r="O21" s="165">
        <v>311807.97444000008</v>
      </c>
      <c r="P21" s="165">
        <v>1.0999999999999999E-2</v>
      </c>
      <c r="Q21" s="165">
        <v>2572.7354100000002</v>
      </c>
      <c r="R21" s="166">
        <v>368342.72196</v>
      </c>
    </row>
    <row r="22" spans="1:18" ht="13.2">
      <c r="A22" s="167"/>
      <c r="B22" s="167"/>
      <c r="C22" s="168" t="s">
        <v>106</v>
      </c>
      <c r="D22" s="169">
        <v>62436.186900000008</v>
      </c>
      <c r="E22" s="121">
        <v>13.28693</v>
      </c>
      <c r="F22" s="121">
        <v>62449.473829999995</v>
      </c>
      <c r="G22" s="121">
        <v>8.6499999999999997E-3</v>
      </c>
      <c r="H22" s="121">
        <v>0</v>
      </c>
      <c r="I22" s="121">
        <v>8.6499999999999997E-3</v>
      </c>
      <c r="J22" s="121">
        <v>7023.0230600000004</v>
      </c>
      <c r="K22" s="121">
        <v>2091.1336999999999</v>
      </c>
      <c r="L22" s="121">
        <v>9114.1567599999998</v>
      </c>
      <c r="M22" s="121">
        <v>79054.123209999991</v>
      </c>
      <c r="N22" s="121">
        <v>576.91485999999998</v>
      </c>
      <c r="O22" s="121">
        <v>79631.038069999995</v>
      </c>
      <c r="P22" s="121">
        <v>4.0000000000000001E-3</v>
      </c>
      <c r="Q22" s="121">
        <v>2668.0485600000002</v>
      </c>
      <c r="R22" s="170">
        <v>88745.203479999996</v>
      </c>
    </row>
    <row r="23" spans="1:18" ht="13.2">
      <c r="A23" s="167"/>
      <c r="B23" s="167"/>
      <c r="C23" s="168" t="s">
        <v>190</v>
      </c>
      <c r="D23" s="169">
        <v>99941.052879999988</v>
      </c>
      <c r="E23" s="121">
        <v>0</v>
      </c>
      <c r="F23" s="121">
        <v>99941.052879999988</v>
      </c>
      <c r="G23" s="121">
        <v>0</v>
      </c>
      <c r="H23" s="121">
        <v>0</v>
      </c>
      <c r="I23" s="121">
        <v>0</v>
      </c>
      <c r="J23" s="121">
        <v>7442.6177200000011</v>
      </c>
      <c r="K23" s="121">
        <v>18.615290000000002</v>
      </c>
      <c r="L23" s="121">
        <v>7461.2330100000008</v>
      </c>
      <c r="M23" s="121">
        <v>6500.2712700000002</v>
      </c>
      <c r="N23" s="121">
        <v>2.64E-3</v>
      </c>
      <c r="O23" s="121">
        <v>6500.2739099999999</v>
      </c>
      <c r="P23" s="121">
        <v>4.0000000000000001E-3</v>
      </c>
      <c r="Q23" s="121">
        <v>18.617930000000001</v>
      </c>
      <c r="R23" s="170">
        <v>13961.50692</v>
      </c>
    </row>
    <row r="24" spans="1:18" ht="13.2">
      <c r="A24" s="167"/>
      <c r="B24" s="167"/>
      <c r="C24" s="168" t="s">
        <v>107</v>
      </c>
      <c r="D24" s="169">
        <v>136710.14364000002</v>
      </c>
      <c r="E24" s="121">
        <v>0</v>
      </c>
      <c r="F24" s="121">
        <v>136710.14364000002</v>
      </c>
      <c r="G24" s="121">
        <v>6.361E-2</v>
      </c>
      <c r="H24" s="121">
        <v>0</v>
      </c>
      <c r="I24" s="121">
        <v>6.361E-2</v>
      </c>
      <c r="J24" s="121">
        <v>13704.880770000002</v>
      </c>
      <c r="K24" s="121">
        <v>200.57084</v>
      </c>
      <c r="L24" s="121">
        <v>13905.45161</v>
      </c>
      <c r="M24" s="121">
        <v>30037.525700000002</v>
      </c>
      <c r="N24" s="121">
        <v>9.2260300000000015</v>
      </c>
      <c r="O24" s="121">
        <v>30046.75173</v>
      </c>
      <c r="P24" s="121">
        <v>5.0000000000000001E-3</v>
      </c>
      <c r="Q24" s="121">
        <v>209.79687000000001</v>
      </c>
      <c r="R24" s="170">
        <v>43952.266950000005</v>
      </c>
    </row>
    <row r="25" spans="1:18" ht="13.2">
      <c r="A25" s="167"/>
      <c r="B25" s="167"/>
      <c r="C25" s="168" t="s">
        <v>224</v>
      </c>
      <c r="D25" s="169">
        <v>22259.31709</v>
      </c>
      <c r="E25" s="121">
        <v>0</v>
      </c>
      <c r="F25" s="121">
        <v>22259.31709</v>
      </c>
      <c r="G25" s="121">
        <v>0</v>
      </c>
      <c r="H25" s="121">
        <v>0</v>
      </c>
      <c r="I25" s="121">
        <v>0</v>
      </c>
      <c r="J25" s="121">
        <v>2281.5154700000003</v>
      </c>
      <c r="K25" s="121">
        <v>529.38409000000001</v>
      </c>
      <c r="L25" s="121">
        <v>2810.8995599999998</v>
      </c>
      <c r="M25" s="121">
        <v>3441.25612</v>
      </c>
      <c r="N25" s="121">
        <v>20.152150000000002</v>
      </c>
      <c r="O25" s="121">
        <v>3461.4082699999999</v>
      </c>
      <c r="P25" s="121">
        <v>1E-3</v>
      </c>
      <c r="Q25" s="121">
        <v>549.53624000000002</v>
      </c>
      <c r="R25" s="170">
        <v>6272.3078299999997</v>
      </c>
    </row>
    <row r="26" spans="1:18" ht="13.2">
      <c r="A26" s="167"/>
      <c r="B26" s="167"/>
      <c r="C26" s="168" t="s">
        <v>147</v>
      </c>
      <c r="D26" s="169">
        <v>72268.362299999993</v>
      </c>
      <c r="E26" s="121">
        <v>0</v>
      </c>
      <c r="F26" s="121">
        <v>72268.362299999993</v>
      </c>
      <c r="G26" s="121">
        <v>0</v>
      </c>
      <c r="H26" s="121">
        <v>0</v>
      </c>
      <c r="I26" s="121">
        <v>0</v>
      </c>
      <c r="J26" s="121">
        <v>12667.4476</v>
      </c>
      <c r="K26" s="121">
        <v>0.37201999999999996</v>
      </c>
      <c r="L26" s="121">
        <v>12667.819619999998</v>
      </c>
      <c r="M26" s="121">
        <v>13915.81249</v>
      </c>
      <c r="N26" s="121">
        <v>0.38255</v>
      </c>
      <c r="O26" s="121">
        <v>13916.195039999999</v>
      </c>
      <c r="P26" s="121">
        <v>1E-3</v>
      </c>
      <c r="Q26" s="121">
        <v>0.75456999999999996</v>
      </c>
      <c r="R26" s="170">
        <v>26584.014660000001</v>
      </c>
    </row>
    <row r="27" spans="1:18" ht="13.2">
      <c r="A27" s="167"/>
      <c r="B27" s="167"/>
      <c r="C27" s="168" t="s">
        <v>191</v>
      </c>
      <c r="D27" s="169">
        <v>90866.135840000003</v>
      </c>
      <c r="E27" s="121">
        <v>0</v>
      </c>
      <c r="F27" s="121">
        <v>90866.135840000003</v>
      </c>
      <c r="G27" s="121">
        <v>0</v>
      </c>
      <c r="H27" s="121">
        <v>0</v>
      </c>
      <c r="I27" s="121">
        <v>0</v>
      </c>
      <c r="J27" s="121">
        <v>5727.6258799999996</v>
      </c>
      <c r="K27" s="121">
        <v>86.26142999999999</v>
      </c>
      <c r="L27" s="121">
        <v>5813.8873099999992</v>
      </c>
      <c r="M27" s="121">
        <v>10627.315899999998</v>
      </c>
      <c r="N27" s="121">
        <v>7.5629999999999989E-2</v>
      </c>
      <c r="O27" s="121">
        <v>10627.391530000001</v>
      </c>
      <c r="P27" s="121">
        <v>2E-3</v>
      </c>
      <c r="Q27" s="121">
        <v>86.337059999999994</v>
      </c>
      <c r="R27" s="170">
        <v>16441.278839999999</v>
      </c>
    </row>
    <row r="28" spans="1:18" ht="13.2">
      <c r="A28" s="167"/>
      <c r="B28" s="167"/>
      <c r="C28" s="168" t="s">
        <v>192</v>
      </c>
      <c r="D28" s="169">
        <v>43701.836029999999</v>
      </c>
      <c r="E28" s="121">
        <v>0</v>
      </c>
      <c r="F28" s="121">
        <v>43701.836029999999</v>
      </c>
      <c r="G28" s="121">
        <v>0</v>
      </c>
      <c r="H28" s="121">
        <v>0</v>
      </c>
      <c r="I28" s="121">
        <v>0</v>
      </c>
      <c r="J28" s="121">
        <v>4731.6008400000001</v>
      </c>
      <c r="K28" s="121">
        <v>0.15168999999999999</v>
      </c>
      <c r="L28" s="121">
        <v>4731.7525300000007</v>
      </c>
      <c r="M28" s="121">
        <v>4895.8189000000002</v>
      </c>
      <c r="N28" s="121">
        <v>2.6145200000000002</v>
      </c>
      <c r="O28" s="121">
        <v>4898.4334200000003</v>
      </c>
      <c r="P28" s="121">
        <v>1E-3</v>
      </c>
      <c r="Q28" s="121">
        <v>2.7662100000000001</v>
      </c>
      <c r="R28" s="170">
        <v>9630.1859499999991</v>
      </c>
    </row>
    <row r="29" spans="1:18" ht="13.2">
      <c r="A29" s="167"/>
      <c r="B29" s="167"/>
      <c r="C29" s="168" t="s">
        <v>304</v>
      </c>
      <c r="D29" s="169">
        <v>4045.3099500000003</v>
      </c>
      <c r="E29" s="121">
        <v>0</v>
      </c>
      <c r="F29" s="121">
        <v>4045.3099500000003</v>
      </c>
      <c r="G29" s="121">
        <v>0</v>
      </c>
      <c r="H29" s="121">
        <v>0</v>
      </c>
      <c r="I29" s="121">
        <v>0</v>
      </c>
      <c r="J29" s="121">
        <v>35.031080000000003</v>
      </c>
      <c r="K29" s="121">
        <v>0</v>
      </c>
      <c r="L29" s="121">
        <v>35.031080000000003</v>
      </c>
      <c r="M29" s="121">
        <v>491.75563</v>
      </c>
      <c r="N29" s="121">
        <v>0</v>
      </c>
      <c r="O29" s="121">
        <v>491.75563</v>
      </c>
      <c r="P29" s="121">
        <v>1E-3</v>
      </c>
      <c r="Q29" s="121">
        <v>0</v>
      </c>
      <c r="R29" s="170">
        <v>526.78670999999997</v>
      </c>
    </row>
    <row r="30" spans="1:18" ht="13.2">
      <c r="A30" s="167"/>
      <c r="B30" s="167"/>
      <c r="C30" s="168" t="s">
        <v>193</v>
      </c>
      <c r="D30" s="169">
        <v>50348.51874</v>
      </c>
      <c r="E30" s="121">
        <v>0</v>
      </c>
      <c r="F30" s="121">
        <v>50348.51874</v>
      </c>
      <c r="G30" s="121">
        <v>0</v>
      </c>
      <c r="H30" s="121">
        <v>0</v>
      </c>
      <c r="I30" s="121">
        <v>0</v>
      </c>
      <c r="J30" s="121">
        <v>5315.3308099999995</v>
      </c>
      <c r="K30" s="121">
        <v>4.0307899999999997</v>
      </c>
      <c r="L30" s="121">
        <v>5319.3615999999993</v>
      </c>
      <c r="M30" s="121">
        <v>5572.4991200000004</v>
      </c>
      <c r="N30" s="121">
        <v>8.94E-3</v>
      </c>
      <c r="O30" s="121">
        <v>5572.5080599999992</v>
      </c>
      <c r="P30" s="121">
        <v>1E-3</v>
      </c>
      <c r="Q30" s="121">
        <v>4.0397299999999996</v>
      </c>
      <c r="R30" s="170">
        <v>10891.86966</v>
      </c>
    </row>
    <row r="31" spans="1:18" ht="13.2">
      <c r="A31" s="167"/>
      <c r="B31" s="167"/>
      <c r="C31" s="168" t="s">
        <v>319</v>
      </c>
      <c r="D31" s="169">
        <v>3438.7650800000001</v>
      </c>
      <c r="E31" s="121">
        <v>0</v>
      </c>
      <c r="F31" s="121">
        <v>3438.7650800000001</v>
      </c>
      <c r="G31" s="121">
        <v>0</v>
      </c>
      <c r="H31" s="121">
        <v>0</v>
      </c>
      <c r="I31" s="121">
        <v>0</v>
      </c>
      <c r="J31" s="121">
        <v>0</v>
      </c>
      <c r="K31" s="121">
        <v>0</v>
      </c>
      <c r="L31" s="121">
        <v>0</v>
      </c>
      <c r="M31" s="121">
        <v>0</v>
      </c>
      <c r="N31" s="121">
        <v>0</v>
      </c>
      <c r="O31" s="121">
        <v>0</v>
      </c>
      <c r="P31" s="121">
        <v>1E-3</v>
      </c>
      <c r="Q31" s="121">
        <v>0</v>
      </c>
      <c r="R31" s="170">
        <v>0</v>
      </c>
    </row>
    <row r="32" spans="1:18" ht="13.2">
      <c r="A32" s="167"/>
      <c r="B32" s="163" t="s">
        <v>108</v>
      </c>
      <c r="C32" s="163" t="s">
        <v>108</v>
      </c>
      <c r="D32" s="164">
        <v>76510.076019999993</v>
      </c>
      <c r="E32" s="165">
        <v>0</v>
      </c>
      <c r="F32" s="165">
        <v>76510.076019999993</v>
      </c>
      <c r="G32" s="165">
        <v>0.30099999999999999</v>
      </c>
      <c r="H32" s="165">
        <v>0</v>
      </c>
      <c r="I32" s="165">
        <v>0.30099999999999999</v>
      </c>
      <c r="J32" s="165">
        <v>7363.3873200000007</v>
      </c>
      <c r="K32" s="165">
        <v>282.43288000000001</v>
      </c>
      <c r="L32" s="165">
        <v>7645.8202000000001</v>
      </c>
      <c r="M32" s="165">
        <v>6002.3900400000002</v>
      </c>
      <c r="N32" s="165">
        <v>248.14063000000002</v>
      </c>
      <c r="O32" s="165">
        <v>6250.5306700000001</v>
      </c>
      <c r="P32" s="165">
        <v>5.0000000000000001E-3</v>
      </c>
      <c r="Q32" s="165">
        <v>530.57351000000006</v>
      </c>
      <c r="R32" s="166">
        <v>13896.65187</v>
      </c>
    </row>
    <row r="33" spans="1:18" ht="13.2">
      <c r="A33" s="167"/>
      <c r="B33" s="163" t="s">
        <v>215</v>
      </c>
      <c r="C33" s="163" t="s">
        <v>225</v>
      </c>
      <c r="D33" s="164">
        <v>25909.293679999999</v>
      </c>
      <c r="E33" s="165">
        <v>0</v>
      </c>
      <c r="F33" s="165">
        <v>25909.293679999999</v>
      </c>
      <c r="G33" s="165">
        <v>0</v>
      </c>
      <c r="H33" s="165">
        <v>0</v>
      </c>
      <c r="I33" s="165">
        <v>0</v>
      </c>
      <c r="J33" s="165">
        <v>3480.4833599999997</v>
      </c>
      <c r="K33" s="165">
        <v>394.69265000000001</v>
      </c>
      <c r="L33" s="165">
        <v>3875.1760099999997</v>
      </c>
      <c r="M33" s="165">
        <v>1798.85771</v>
      </c>
      <c r="N33" s="165">
        <v>6.0710699999999997</v>
      </c>
      <c r="O33" s="165">
        <v>1804.92878</v>
      </c>
      <c r="P33" s="165">
        <v>1E-3</v>
      </c>
      <c r="Q33" s="165">
        <v>400.76372000000003</v>
      </c>
      <c r="R33" s="166">
        <v>5680.1047900000003</v>
      </c>
    </row>
    <row r="34" spans="1:18" ht="13.2">
      <c r="A34" s="167"/>
      <c r="B34" s="167"/>
      <c r="C34" s="168" t="s">
        <v>305</v>
      </c>
      <c r="D34" s="169">
        <v>2856.4263799999999</v>
      </c>
      <c r="E34" s="121">
        <v>0</v>
      </c>
      <c r="F34" s="121">
        <v>2856.4263799999999</v>
      </c>
      <c r="G34" s="121">
        <v>0</v>
      </c>
      <c r="H34" s="121">
        <v>0</v>
      </c>
      <c r="I34" s="121">
        <v>0</v>
      </c>
      <c r="J34" s="121">
        <v>154.93010999999998</v>
      </c>
      <c r="K34" s="121">
        <v>0</v>
      </c>
      <c r="L34" s="121">
        <v>154.93010999999998</v>
      </c>
      <c r="M34" s="121">
        <v>1145.13058</v>
      </c>
      <c r="N34" s="121">
        <v>3.0469400000000002</v>
      </c>
      <c r="O34" s="121">
        <v>1148.17752</v>
      </c>
      <c r="P34" s="121">
        <v>1E-3</v>
      </c>
      <c r="Q34" s="121">
        <v>3.0469400000000002</v>
      </c>
      <c r="R34" s="170">
        <v>1303.10763</v>
      </c>
    </row>
    <row r="35" spans="1:18" ht="13.2">
      <c r="A35" s="167"/>
      <c r="B35" s="163" t="s">
        <v>194</v>
      </c>
      <c r="C35" s="163" t="s">
        <v>226</v>
      </c>
      <c r="D35" s="164">
        <v>17209.874829999997</v>
      </c>
      <c r="E35" s="165">
        <v>0</v>
      </c>
      <c r="F35" s="165">
        <v>17209.874829999997</v>
      </c>
      <c r="G35" s="165">
        <v>0</v>
      </c>
      <c r="H35" s="165">
        <v>0</v>
      </c>
      <c r="I35" s="165">
        <v>0</v>
      </c>
      <c r="J35" s="165">
        <v>1180.37201</v>
      </c>
      <c r="K35" s="165">
        <v>0.13527</v>
      </c>
      <c r="L35" s="165">
        <v>1180.50728</v>
      </c>
      <c r="M35" s="165">
        <v>2101.7223599999998</v>
      </c>
      <c r="N35" s="165">
        <v>0</v>
      </c>
      <c r="O35" s="165">
        <v>2101.7223599999998</v>
      </c>
      <c r="P35" s="165">
        <v>2E-3</v>
      </c>
      <c r="Q35" s="165">
        <v>0.13527</v>
      </c>
      <c r="R35" s="166">
        <v>3282.22964</v>
      </c>
    </row>
    <row r="36" spans="1:18" ht="13.2">
      <c r="A36" s="167"/>
      <c r="B36" s="167"/>
      <c r="C36" s="168" t="s">
        <v>195</v>
      </c>
      <c r="D36" s="169">
        <v>56310.561480000004</v>
      </c>
      <c r="E36" s="121">
        <v>0</v>
      </c>
      <c r="F36" s="121">
        <v>56310.561480000004</v>
      </c>
      <c r="G36" s="121">
        <v>0</v>
      </c>
      <c r="H36" s="121">
        <v>0</v>
      </c>
      <c r="I36" s="121">
        <v>0</v>
      </c>
      <c r="J36" s="121">
        <v>11298.562460000001</v>
      </c>
      <c r="K36" s="121">
        <v>562.97871999999995</v>
      </c>
      <c r="L36" s="121">
        <v>11861.54118</v>
      </c>
      <c r="M36" s="121">
        <v>15822.60317</v>
      </c>
      <c r="N36" s="121">
        <v>51.525690000000004</v>
      </c>
      <c r="O36" s="121">
        <v>15874.128859999999</v>
      </c>
      <c r="P36" s="121">
        <v>4.0000000000000001E-3</v>
      </c>
      <c r="Q36" s="121">
        <v>614.50441000000001</v>
      </c>
      <c r="R36" s="170">
        <v>27735.670040000005</v>
      </c>
    </row>
    <row r="37" spans="1:18" ht="13.2">
      <c r="A37" s="167"/>
      <c r="B37" s="163" t="s">
        <v>196</v>
      </c>
      <c r="C37" s="163" t="s">
        <v>197</v>
      </c>
      <c r="D37" s="164">
        <v>15160.402669999999</v>
      </c>
      <c r="E37" s="165">
        <v>0</v>
      </c>
      <c r="F37" s="165">
        <v>15160.402669999999</v>
      </c>
      <c r="G37" s="165">
        <v>0</v>
      </c>
      <c r="H37" s="165">
        <v>0</v>
      </c>
      <c r="I37" s="165">
        <v>0</v>
      </c>
      <c r="J37" s="165">
        <v>1124.21027</v>
      </c>
      <c r="K37" s="165">
        <v>13.145799999999999</v>
      </c>
      <c r="L37" s="165">
        <v>1137.35607</v>
      </c>
      <c r="M37" s="165">
        <v>3153.7096800000004</v>
      </c>
      <c r="N37" s="165">
        <v>6.2009999999999996E-2</v>
      </c>
      <c r="O37" s="165">
        <v>3153.77169</v>
      </c>
      <c r="P37" s="165">
        <v>2E-3</v>
      </c>
      <c r="Q37" s="165">
        <v>13.20781</v>
      </c>
      <c r="R37" s="166">
        <v>4291.1277600000003</v>
      </c>
    </row>
    <row r="38" spans="1:18" ht="13.2">
      <c r="A38" s="167"/>
      <c r="B38" s="167"/>
      <c r="C38" s="168" t="s">
        <v>198</v>
      </c>
      <c r="D38" s="169">
        <v>39631.33152</v>
      </c>
      <c r="E38" s="121">
        <v>0</v>
      </c>
      <c r="F38" s="121">
        <v>39631.33152</v>
      </c>
      <c r="G38" s="121">
        <v>0</v>
      </c>
      <c r="H38" s="121">
        <v>0</v>
      </c>
      <c r="I38" s="121">
        <v>0</v>
      </c>
      <c r="J38" s="121">
        <v>7122.7331400000003</v>
      </c>
      <c r="K38" s="121">
        <v>356.75648999999999</v>
      </c>
      <c r="L38" s="121">
        <v>7479.48963</v>
      </c>
      <c r="M38" s="121">
        <v>17723.770009999997</v>
      </c>
      <c r="N38" s="121">
        <v>70.002369999999999</v>
      </c>
      <c r="O38" s="121">
        <v>17793.772379999999</v>
      </c>
      <c r="P38" s="121">
        <v>2E-3</v>
      </c>
      <c r="Q38" s="121">
        <v>426.75885999999997</v>
      </c>
      <c r="R38" s="170">
        <v>25273.262009999999</v>
      </c>
    </row>
    <row r="39" spans="1:18" ht="13.2">
      <c r="A39" s="167"/>
      <c r="B39" s="167"/>
      <c r="C39" s="168" t="s">
        <v>196</v>
      </c>
      <c r="D39" s="169">
        <v>3789.2232999999997</v>
      </c>
      <c r="E39" s="121">
        <v>0</v>
      </c>
      <c r="F39" s="121">
        <v>3789.2232999999997</v>
      </c>
      <c r="G39" s="121">
        <v>0</v>
      </c>
      <c r="H39" s="121">
        <v>0</v>
      </c>
      <c r="I39" s="121">
        <v>0</v>
      </c>
      <c r="J39" s="121">
        <v>3.1155999999999997</v>
      </c>
      <c r="K39" s="121">
        <v>0</v>
      </c>
      <c r="L39" s="121">
        <v>3.1155999999999997</v>
      </c>
      <c r="M39" s="121">
        <v>0</v>
      </c>
      <c r="N39" s="121">
        <v>0</v>
      </c>
      <c r="O39" s="121">
        <v>0</v>
      </c>
      <c r="P39" s="121">
        <v>1E-3</v>
      </c>
      <c r="Q39" s="121">
        <v>0</v>
      </c>
      <c r="R39" s="170">
        <v>3.1155999999999997</v>
      </c>
    </row>
    <row r="40" spans="1:18" ht="13.2">
      <c r="A40" s="167"/>
      <c r="B40" s="163" t="s">
        <v>227</v>
      </c>
      <c r="C40" s="163" t="s">
        <v>228</v>
      </c>
      <c r="D40" s="164">
        <v>9392.3478200000009</v>
      </c>
      <c r="E40" s="165">
        <v>0</v>
      </c>
      <c r="F40" s="165">
        <v>9392.3478200000009</v>
      </c>
      <c r="G40" s="165">
        <v>0</v>
      </c>
      <c r="H40" s="165">
        <v>0</v>
      </c>
      <c r="I40" s="165">
        <v>0</v>
      </c>
      <c r="J40" s="165">
        <v>1036.4216099999999</v>
      </c>
      <c r="K40" s="165">
        <v>1.17746</v>
      </c>
      <c r="L40" s="165">
        <v>1037.59907</v>
      </c>
      <c r="M40" s="165">
        <v>394.61088000000001</v>
      </c>
      <c r="N40" s="165">
        <v>0</v>
      </c>
      <c r="O40" s="165">
        <v>394.61088000000001</v>
      </c>
      <c r="P40" s="165">
        <v>2E-3</v>
      </c>
      <c r="Q40" s="165">
        <v>1.17746</v>
      </c>
      <c r="R40" s="166">
        <v>1432.2099499999999</v>
      </c>
    </row>
    <row r="41" spans="1:18" ht="13.2">
      <c r="A41" s="163" t="s">
        <v>809</v>
      </c>
      <c r="B41" s="171"/>
      <c r="C41" s="171"/>
      <c r="D41" s="164">
        <v>1257876.8660000002</v>
      </c>
      <c r="E41" s="165">
        <v>13.28693</v>
      </c>
      <c r="F41" s="165">
        <v>1257890.1529300001</v>
      </c>
      <c r="G41" s="165">
        <v>1.03016</v>
      </c>
      <c r="H41" s="165">
        <v>0</v>
      </c>
      <c r="I41" s="165">
        <v>1.03016</v>
      </c>
      <c r="J41" s="165">
        <v>147000.26568000004</v>
      </c>
      <c r="K41" s="165">
        <v>5768.9531699999998</v>
      </c>
      <c r="L41" s="165">
        <v>152769.21885</v>
      </c>
      <c r="M41" s="165">
        <v>513141.52584999998</v>
      </c>
      <c r="N41" s="165">
        <v>2333.8473899999995</v>
      </c>
      <c r="O41" s="165">
        <v>515475.3732400001</v>
      </c>
      <c r="P41" s="165">
        <v>5.1999999999999998E-2</v>
      </c>
      <c r="Q41" s="165">
        <v>8102.8005600000006</v>
      </c>
      <c r="R41" s="166">
        <v>668245.62225000001</v>
      </c>
    </row>
    <row r="42" spans="1:18" ht="13.2">
      <c r="A42" s="163" t="s">
        <v>6</v>
      </c>
      <c r="B42" s="163" t="s">
        <v>109</v>
      </c>
      <c r="C42" s="163" t="s">
        <v>6</v>
      </c>
      <c r="D42" s="164">
        <v>70286.934219999996</v>
      </c>
      <c r="E42" s="165">
        <v>0</v>
      </c>
      <c r="F42" s="165">
        <v>70286.934219999996</v>
      </c>
      <c r="G42" s="165">
        <v>2.0699999999999998E-3</v>
      </c>
      <c r="H42" s="165">
        <v>0</v>
      </c>
      <c r="I42" s="165">
        <v>2.0699999999999998E-3</v>
      </c>
      <c r="J42" s="165">
        <v>5777.4851699999999</v>
      </c>
      <c r="K42" s="165">
        <v>386.00396999999998</v>
      </c>
      <c r="L42" s="165">
        <v>6163.4891399999997</v>
      </c>
      <c r="M42" s="165">
        <v>8673.6721600000001</v>
      </c>
      <c r="N42" s="165">
        <v>532.00864999999999</v>
      </c>
      <c r="O42" s="165">
        <v>9205.6808099999998</v>
      </c>
      <c r="P42" s="165">
        <v>5.0000000000000001E-3</v>
      </c>
      <c r="Q42" s="165">
        <v>918.01262000000008</v>
      </c>
      <c r="R42" s="166">
        <v>15369.172020000002</v>
      </c>
    </row>
    <row r="43" spans="1:18" ht="13.2">
      <c r="A43" s="167"/>
      <c r="B43" s="167"/>
      <c r="C43" s="168" t="s">
        <v>214</v>
      </c>
      <c r="D43" s="169">
        <v>22871.270909999999</v>
      </c>
      <c r="E43" s="121">
        <v>0</v>
      </c>
      <c r="F43" s="121">
        <v>22871.270909999999</v>
      </c>
      <c r="G43" s="121">
        <v>0</v>
      </c>
      <c r="H43" s="121">
        <v>0</v>
      </c>
      <c r="I43" s="121">
        <v>0</v>
      </c>
      <c r="J43" s="121">
        <v>1083.7386100000001</v>
      </c>
      <c r="K43" s="121">
        <v>0.26282</v>
      </c>
      <c r="L43" s="121">
        <v>1084.00143</v>
      </c>
      <c r="M43" s="121">
        <v>1054.2033700000002</v>
      </c>
      <c r="N43" s="121">
        <v>0</v>
      </c>
      <c r="O43" s="121">
        <v>1054.2033700000002</v>
      </c>
      <c r="P43" s="121">
        <v>1E-3</v>
      </c>
      <c r="Q43" s="121">
        <v>0.26282</v>
      </c>
      <c r="R43" s="170">
        <v>2138.2048</v>
      </c>
    </row>
    <row r="44" spans="1:18" ht="13.2">
      <c r="A44" s="167"/>
      <c r="B44" s="163" t="s">
        <v>286</v>
      </c>
      <c r="C44" s="163" t="s">
        <v>286</v>
      </c>
      <c r="D44" s="164">
        <v>8174.6237999999994</v>
      </c>
      <c r="E44" s="165">
        <v>0</v>
      </c>
      <c r="F44" s="165">
        <v>8174.6237999999994</v>
      </c>
      <c r="G44" s="165">
        <v>0</v>
      </c>
      <c r="H44" s="165">
        <v>0</v>
      </c>
      <c r="I44" s="165">
        <v>0</v>
      </c>
      <c r="J44" s="165">
        <v>135.4941</v>
      </c>
      <c r="K44" s="165">
        <v>0</v>
      </c>
      <c r="L44" s="165">
        <v>135.4941</v>
      </c>
      <c r="M44" s="165">
        <v>367.67422999999997</v>
      </c>
      <c r="N44" s="165">
        <v>0</v>
      </c>
      <c r="O44" s="165">
        <v>367.67422999999997</v>
      </c>
      <c r="P44" s="165">
        <v>2E-3</v>
      </c>
      <c r="Q44" s="165">
        <v>0</v>
      </c>
      <c r="R44" s="166">
        <v>503.16833000000003</v>
      </c>
    </row>
    <row r="45" spans="1:18" ht="13.2">
      <c r="A45" s="167"/>
      <c r="B45" s="163" t="s">
        <v>306</v>
      </c>
      <c r="C45" s="163" t="s">
        <v>307</v>
      </c>
      <c r="D45" s="164">
        <v>7897.5679400000008</v>
      </c>
      <c r="E45" s="165">
        <v>0</v>
      </c>
      <c r="F45" s="165">
        <v>7897.5679400000008</v>
      </c>
      <c r="G45" s="165">
        <v>0</v>
      </c>
      <c r="H45" s="165">
        <v>0</v>
      </c>
      <c r="I45" s="165">
        <v>0</v>
      </c>
      <c r="J45" s="165">
        <v>175.2474</v>
      </c>
      <c r="K45" s="165">
        <v>0</v>
      </c>
      <c r="L45" s="165">
        <v>175.2474</v>
      </c>
      <c r="M45" s="165">
        <v>76.054400000000001</v>
      </c>
      <c r="N45" s="165">
        <v>0</v>
      </c>
      <c r="O45" s="165">
        <v>76.054400000000001</v>
      </c>
      <c r="P45" s="165">
        <v>1E-3</v>
      </c>
      <c r="Q45" s="165">
        <v>0</v>
      </c>
      <c r="R45" s="166">
        <v>251.30179999999999</v>
      </c>
    </row>
    <row r="46" spans="1:18" ht="13.2">
      <c r="A46" s="167"/>
      <c r="B46" s="167"/>
      <c r="C46" s="168" t="s">
        <v>154</v>
      </c>
      <c r="D46" s="169">
        <v>1565.7525900000001</v>
      </c>
      <c r="E46" s="121">
        <v>0</v>
      </c>
      <c r="F46" s="121">
        <v>1565.7525900000001</v>
      </c>
      <c r="G46" s="121">
        <v>0</v>
      </c>
      <c r="H46" s="121">
        <v>0</v>
      </c>
      <c r="I46" s="121">
        <v>0</v>
      </c>
      <c r="J46" s="121">
        <v>0</v>
      </c>
      <c r="K46" s="121">
        <v>0</v>
      </c>
      <c r="L46" s="121">
        <v>0</v>
      </c>
      <c r="M46" s="121">
        <v>0</v>
      </c>
      <c r="N46" s="121">
        <v>0</v>
      </c>
      <c r="O46" s="121">
        <v>0</v>
      </c>
      <c r="P46" s="121">
        <v>1E-3</v>
      </c>
      <c r="Q46" s="121">
        <v>0</v>
      </c>
      <c r="R46" s="170">
        <v>0</v>
      </c>
    </row>
    <row r="47" spans="1:18" ht="13.2">
      <c r="A47" s="167"/>
      <c r="B47" s="163" t="s">
        <v>308</v>
      </c>
      <c r="C47" s="163" t="s">
        <v>309</v>
      </c>
      <c r="D47" s="164">
        <v>9250.3994399999992</v>
      </c>
      <c r="E47" s="165">
        <v>0</v>
      </c>
      <c r="F47" s="165">
        <v>9250.3994399999992</v>
      </c>
      <c r="G47" s="165">
        <v>0</v>
      </c>
      <c r="H47" s="165">
        <v>0</v>
      </c>
      <c r="I47" s="165">
        <v>0</v>
      </c>
      <c r="J47" s="165">
        <v>415.78838999999999</v>
      </c>
      <c r="K47" s="165">
        <v>0</v>
      </c>
      <c r="L47" s="165">
        <v>415.78838999999999</v>
      </c>
      <c r="M47" s="165">
        <v>2243.4968199999998</v>
      </c>
      <c r="N47" s="165">
        <v>73.576250000000002</v>
      </c>
      <c r="O47" s="165">
        <v>2317.0730699999999</v>
      </c>
      <c r="P47" s="165">
        <v>1E-3</v>
      </c>
      <c r="Q47" s="165">
        <v>73.576250000000002</v>
      </c>
      <c r="R47" s="166">
        <v>2732.8614600000001</v>
      </c>
    </row>
    <row r="48" spans="1:18" ht="13.2">
      <c r="A48" s="167"/>
      <c r="B48" s="163" t="s">
        <v>310</v>
      </c>
      <c r="C48" s="163" t="s">
        <v>311</v>
      </c>
      <c r="D48" s="164">
        <v>1369.6854599999999</v>
      </c>
      <c r="E48" s="165">
        <v>0</v>
      </c>
      <c r="F48" s="165">
        <v>1369.6854599999999</v>
      </c>
      <c r="G48" s="165">
        <v>0</v>
      </c>
      <c r="H48" s="165">
        <v>0</v>
      </c>
      <c r="I48" s="165">
        <v>0</v>
      </c>
      <c r="J48" s="165">
        <v>0</v>
      </c>
      <c r="K48" s="165">
        <v>0</v>
      </c>
      <c r="L48" s="165">
        <v>0</v>
      </c>
      <c r="M48" s="165">
        <v>0</v>
      </c>
      <c r="N48" s="165">
        <v>0</v>
      </c>
      <c r="O48" s="165">
        <v>0</v>
      </c>
      <c r="P48" s="165">
        <v>1E-3</v>
      </c>
      <c r="Q48" s="165">
        <v>0</v>
      </c>
      <c r="R48" s="166">
        <v>0</v>
      </c>
    </row>
    <row r="49" spans="1:18" ht="13.2">
      <c r="A49" s="163" t="s">
        <v>810</v>
      </c>
      <c r="B49" s="171"/>
      <c r="C49" s="171"/>
      <c r="D49" s="164">
        <v>121416.23435999999</v>
      </c>
      <c r="E49" s="165">
        <v>0</v>
      </c>
      <c r="F49" s="165">
        <v>121416.23435999999</v>
      </c>
      <c r="G49" s="165">
        <v>2.0699999999999998E-3</v>
      </c>
      <c r="H49" s="165">
        <v>0</v>
      </c>
      <c r="I49" s="165">
        <v>2.0699999999999998E-3</v>
      </c>
      <c r="J49" s="165">
        <v>7587.7536700000001</v>
      </c>
      <c r="K49" s="165">
        <v>386.26678999999996</v>
      </c>
      <c r="L49" s="165">
        <v>7974.0204599999988</v>
      </c>
      <c r="M49" s="165">
        <v>12415.100980000003</v>
      </c>
      <c r="N49" s="165">
        <v>605.58490000000006</v>
      </c>
      <c r="O49" s="165">
        <v>13020.685880000001</v>
      </c>
      <c r="P49" s="165">
        <v>1.2E-2</v>
      </c>
      <c r="Q49" s="165">
        <v>991.85169000000008</v>
      </c>
      <c r="R49" s="166">
        <v>20994.708409999999</v>
      </c>
    </row>
    <row r="50" spans="1:18" ht="13.2">
      <c r="A50" s="163" t="s">
        <v>7</v>
      </c>
      <c r="B50" s="163" t="s">
        <v>229</v>
      </c>
      <c r="C50" s="163" t="s">
        <v>229</v>
      </c>
      <c r="D50" s="164">
        <v>30653.39014</v>
      </c>
      <c r="E50" s="165">
        <v>0</v>
      </c>
      <c r="F50" s="165">
        <v>30653.39014</v>
      </c>
      <c r="G50" s="165">
        <v>0</v>
      </c>
      <c r="H50" s="165">
        <v>0</v>
      </c>
      <c r="I50" s="165">
        <v>0</v>
      </c>
      <c r="J50" s="165">
        <v>1825.34781</v>
      </c>
      <c r="K50" s="165">
        <v>0.18631</v>
      </c>
      <c r="L50" s="165">
        <v>1825.53412</v>
      </c>
      <c r="M50" s="165">
        <v>3109.2715200000002</v>
      </c>
      <c r="N50" s="165">
        <v>0</v>
      </c>
      <c r="O50" s="165">
        <v>3109.2715200000002</v>
      </c>
      <c r="P50" s="165">
        <v>2E-3</v>
      </c>
      <c r="Q50" s="165">
        <v>0.18631</v>
      </c>
      <c r="R50" s="166">
        <v>4934.8056399999996</v>
      </c>
    </row>
    <row r="51" spans="1:18" ht="13.2">
      <c r="A51" s="167"/>
      <c r="B51" s="163" t="s">
        <v>7</v>
      </c>
      <c r="C51" s="163" t="s">
        <v>7</v>
      </c>
      <c r="D51" s="164">
        <v>138754.06714000003</v>
      </c>
      <c r="E51" s="165">
        <v>0</v>
      </c>
      <c r="F51" s="165">
        <v>138754.06714000003</v>
      </c>
      <c r="G51" s="165">
        <v>1.0529999999999999E-2</v>
      </c>
      <c r="H51" s="165">
        <v>0</v>
      </c>
      <c r="I51" s="165">
        <v>1.0529999999999999E-2</v>
      </c>
      <c r="J51" s="165">
        <v>6046.1714499999998</v>
      </c>
      <c r="K51" s="165">
        <v>206.28101999999998</v>
      </c>
      <c r="L51" s="165">
        <v>6252.4524700000002</v>
      </c>
      <c r="M51" s="165">
        <v>12646.468530000002</v>
      </c>
      <c r="N51" s="165">
        <v>44.824489999999997</v>
      </c>
      <c r="O51" s="165">
        <v>12691.293020000001</v>
      </c>
      <c r="P51" s="165">
        <v>8.9999999999999993E-3</v>
      </c>
      <c r="Q51" s="165">
        <v>251.10550999999998</v>
      </c>
      <c r="R51" s="166">
        <v>18943.756020000004</v>
      </c>
    </row>
    <row r="52" spans="1:18" ht="13.2">
      <c r="A52" s="167"/>
      <c r="B52" s="163" t="s">
        <v>230</v>
      </c>
      <c r="C52" s="163" t="s">
        <v>230</v>
      </c>
      <c r="D52" s="164">
        <v>12067.99195</v>
      </c>
      <c r="E52" s="165">
        <v>0</v>
      </c>
      <c r="F52" s="165">
        <v>12067.99195</v>
      </c>
      <c r="G52" s="165">
        <v>0</v>
      </c>
      <c r="H52" s="165">
        <v>0</v>
      </c>
      <c r="I52" s="165">
        <v>0</v>
      </c>
      <c r="J52" s="165">
        <v>258.27145999999999</v>
      </c>
      <c r="K52" s="165">
        <v>0</v>
      </c>
      <c r="L52" s="165">
        <v>258.27145999999999</v>
      </c>
      <c r="M52" s="165">
        <v>607.14745999999991</v>
      </c>
      <c r="N52" s="165">
        <v>0</v>
      </c>
      <c r="O52" s="165">
        <v>607.14745999999991</v>
      </c>
      <c r="P52" s="165">
        <v>1E-3</v>
      </c>
      <c r="Q52" s="165">
        <v>0</v>
      </c>
      <c r="R52" s="166">
        <v>865.41892000000007</v>
      </c>
    </row>
    <row r="53" spans="1:18" ht="13.2">
      <c r="A53" s="167"/>
      <c r="B53" s="163" t="s">
        <v>199</v>
      </c>
      <c r="C53" s="163" t="s">
        <v>199</v>
      </c>
      <c r="D53" s="164">
        <v>103851.37756000001</v>
      </c>
      <c r="E53" s="165">
        <v>0</v>
      </c>
      <c r="F53" s="165">
        <v>103851.37756000001</v>
      </c>
      <c r="G53" s="165">
        <v>0</v>
      </c>
      <c r="H53" s="165">
        <v>0</v>
      </c>
      <c r="I53" s="165">
        <v>0</v>
      </c>
      <c r="J53" s="165">
        <v>4378.2726899999998</v>
      </c>
      <c r="K53" s="165">
        <v>3.3399999999999997E-3</v>
      </c>
      <c r="L53" s="165">
        <v>4378.27603</v>
      </c>
      <c r="M53" s="165">
        <v>4710.9364499999992</v>
      </c>
      <c r="N53" s="165">
        <v>4.2180000000000002E-2</v>
      </c>
      <c r="O53" s="165">
        <v>4710.9786299999996</v>
      </c>
      <c r="P53" s="165">
        <v>2E-3</v>
      </c>
      <c r="Q53" s="165">
        <v>4.5519999999999998E-2</v>
      </c>
      <c r="R53" s="166">
        <v>9089.2546600000005</v>
      </c>
    </row>
    <row r="54" spans="1:18" ht="13.2">
      <c r="A54" s="167"/>
      <c r="B54" s="163" t="s">
        <v>231</v>
      </c>
      <c r="C54" s="163" t="s">
        <v>231</v>
      </c>
      <c r="D54" s="164">
        <v>18347.265370000001</v>
      </c>
      <c r="E54" s="165">
        <v>0</v>
      </c>
      <c r="F54" s="165">
        <v>18347.265370000001</v>
      </c>
      <c r="G54" s="165">
        <v>0</v>
      </c>
      <c r="H54" s="165">
        <v>0</v>
      </c>
      <c r="I54" s="165">
        <v>0</v>
      </c>
      <c r="J54" s="165">
        <v>393.80121999999994</v>
      </c>
      <c r="K54" s="165">
        <v>0</v>
      </c>
      <c r="L54" s="165">
        <v>393.80121999999994</v>
      </c>
      <c r="M54" s="165">
        <v>1481.73549</v>
      </c>
      <c r="N54" s="165">
        <v>0</v>
      </c>
      <c r="O54" s="165">
        <v>1481.73549</v>
      </c>
      <c r="P54" s="165">
        <v>1E-3</v>
      </c>
      <c r="Q54" s="165">
        <v>0</v>
      </c>
      <c r="R54" s="166">
        <v>1875.5367099999999</v>
      </c>
    </row>
    <row r="55" spans="1:18" ht="13.2">
      <c r="A55" s="167"/>
      <c r="B55" s="163" t="s">
        <v>232</v>
      </c>
      <c r="C55" s="163" t="s">
        <v>233</v>
      </c>
      <c r="D55" s="164">
        <v>28975.27735</v>
      </c>
      <c r="E55" s="165">
        <v>0</v>
      </c>
      <c r="F55" s="165">
        <v>28975.27735</v>
      </c>
      <c r="G55" s="165">
        <v>0</v>
      </c>
      <c r="H55" s="165">
        <v>0</v>
      </c>
      <c r="I55" s="165">
        <v>0</v>
      </c>
      <c r="J55" s="165">
        <v>460.69693000000001</v>
      </c>
      <c r="K55" s="165">
        <v>3.15E-3</v>
      </c>
      <c r="L55" s="165">
        <v>460.70008000000001</v>
      </c>
      <c r="M55" s="165">
        <v>2165.3966499999997</v>
      </c>
      <c r="N55" s="165">
        <v>0</v>
      </c>
      <c r="O55" s="165">
        <v>2165.3966499999997</v>
      </c>
      <c r="P55" s="165">
        <v>2E-3</v>
      </c>
      <c r="Q55" s="165">
        <v>3.15E-3</v>
      </c>
      <c r="R55" s="166">
        <v>2626.0967300000002</v>
      </c>
    </row>
    <row r="56" spans="1:18" ht="13.2">
      <c r="A56" s="167"/>
      <c r="B56" s="163" t="s">
        <v>110</v>
      </c>
      <c r="C56" s="163" t="s">
        <v>110</v>
      </c>
      <c r="D56" s="164">
        <v>116541.49828999999</v>
      </c>
      <c r="E56" s="165">
        <v>0</v>
      </c>
      <c r="F56" s="165">
        <v>116541.49828999999</v>
      </c>
      <c r="G56" s="165">
        <v>0.11009000000000001</v>
      </c>
      <c r="H56" s="165">
        <v>0</v>
      </c>
      <c r="I56" s="165">
        <v>0.11009000000000001</v>
      </c>
      <c r="J56" s="165">
        <v>5103.8719499999988</v>
      </c>
      <c r="K56" s="165">
        <v>35.758389999999999</v>
      </c>
      <c r="L56" s="165">
        <v>5139.6303399999997</v>
      </c>
      <c r="M56" s="165">
        <v>4321.8280999999997</v>
      </c>
      <c r="N56" s="165">
        <v>3.6789999999999996E-2</v>
      </c>
      <c r="O56" s="165">
        <v>4321.8648900000007</v>
      </c>
      <c r="P56" s="165">
        <v>7.0000000000000001E-3</v>
      </c>
      <c r="Q56" s="165">
        <v>35.795180000000002</v>
      </c>
      <c r="R56" s="166">
        <v>9461.6053200000024</v>
      </c>
    </row>
    <row r="57" spans="1:18" ht="13.2">
      <c r="A57" s="167"/>
      <c r="B57" s="163" t="s">
        <v>234</v>
      </c>
      <c r="C57" s="163" t="s">
        <v>235</v>
      </c>
      <c r="D57" s="164">
        <v>14948.17231</v>
      </c>
      <c r="E57" s="165">
        <v>0</v>
      </c>
      <c r="F57" s="165">
        <v>14948.17231</v>
      </c>
      <c r="G57" s="165">
        <v>0</v>
      </c>
      <c r="H57" s="165">
        <v>0</v>
      </c>
      <c r="I57" s="165">
        <v>0</v>
      </c>
      <c r="J57" s="165">
        <v>944.67330000000004</v>
      </c>
      <c r="K57" s="165">
        <v>0</v>
      </c>
      <c r="L57" s="165">
        <v>944.67330000000004</v>
      </c>
      <c r="M57" s="165">
        <v>1613.3876599999999</v>
      </c>
      <c r="N57" s="165">
        <v>0</v>
      </c>
      <c r="O57" s="165">
        <v>1613.3876599999999</v>
      </c>
      <c r="P57" s="165">
        <v>1E-3</v>
      </c>
      <c r="Q57" s="165">
        <v>0</v>
      </c>
      <c r="R57" s="166">
        <v>2558.0609599999998</v>
      </c>
    </row>
    <row r="58" spans="1:18" ht="13.2">
      <c r="A58" s="167"/>
      <c r="B58" s="163" t="s">
        <v>154</v>
      </c>
      <c r="C58" s="163" t="s">
        <v>154</v>
      </c>
      <c r="D58" s="164">
        <v>12476.21076</v>
      </c>
      <c r="E58" s="165">
        <v>0</v>
      </c>
      <c r="F58" s="165">
        <v>12476.21076</v>
      </c>
      <c r="G58" s="165">
        <v>0</v>
      </c>
      <c r="H58" s="165">
        <v>0</v>
      </c>
      <c r="I58" s="165">
        <v>0</v>
      </c>
      <c r="J58" s="165">
        <v>66.61618</v>
      </c>
      <c r="K58" s="165">
        <v>0</v>
      </c>
      <c r="L58" s="165">
        <v>66.61618</v>
      </c>
      <c r="M58" s="165">
        <v>234.42881</v>
      </c>
      <c r="N58" s="165">
        <v>0</v>
      </c>
      <c r="O58" s="165">
        <v>234.42881</v>
      </c>
      <c r="P58" s="165">
        <v>1E-3</v>
      </c>
      <c r="Q58" s="165">
        <v>0</v>
      </c>
      <c r="R58" s="166">
        <v>301.04498999999998</v>
      </c>
    </row>
    <row r="59" spans="1:18" ht="13.2">
      <c r="A59" s="163" t="s">
        <v>811</v>
      </c>
      <c r="B59" s="171"/>
      <c r="C59" s="171"/>
      <c r="D59" s="164">
        <v>476615.25087000005</v>
      </c>
      <c r="E59" s="165">
        <v>0</v>
      </c>
      <c r="F59" s="165">
        <v>476615.25087000005</v>
      </c>
      <c r="G59" s="165">
        <v>0.12062</v>
      </c>
      <c r="H59" s="165">
        <v>0</v>
      </c>
      <c r="I59" s="165">
        <v>0.12062</v>
      </c>
      <c r="J59" s="165">
        <v>19477.722989999998</v>
      </c>
      <c r="K59" s="165">
        <v>242.23220999999995</v>
      </c>
      <c r="L59" s="165">
        <v>19719.9552</v>
      </c>
      <c r="M59" s="165">
        <v>30890.600669999993</v>
      </c>
      <c r="N59" s="165">
        <v>44.903460000000003</v>
      </c>
      <c r="O59" s="165">
        <v>30935.504129999994</v>
      </c>
      <c r="P59" s="165">
        <v>2.5999999999999999E-2</v>
      </c>
      <c r="Q59" s="165">
        <v>287.13567</v>
      </c>
      <c r="R59" s="166">
        <v>50655.579950000014</v>
      </c>
    </row>
    <row r="60" spans="1:18" ht="13.2">
      <c r="A60" s="163" t="s">
        <v>8</v>
      </c>
      <c r="B60" s="163" t="s">
        <v>111</v>
      </c>
      <c r="C60" s="163" t="s">
        <v>200</v>
      </c>
      <c r="D60" s="164">
        <v>72098.155379999997</v>
      </c>
      <c r="E60" s="165">
        <v>0</v>
      </c>
      <c r="F60" s="165">
        <v>72098.155379999997</v>
      </c>
      <c r="G60" s="165">
        <v>0</v>
      </c>
      <c r="H60" s="165">
        <v>0</v>
      </c>
      <c r="I60" s="165">
        <v>0</v>
      </c>
      <c r="J60" s="165">
        <v>13820.467460000002</v>
      </c>
      <c r="K60" s="165">
        <v>20.928159999999998</v>
      </c>
      <c r="L60" s="165">
        <v>13841.395620000001</v>
      </c>
      <c r="M60" s="165">
        <v>80180.602129999999</v>
      </c>
      <c r="N60" s="165">
        <v>61.777670000000001</v>
      </c>
      <c r="O60" s="165">
        <v>80242.379799999995</v>
      </c>
      <c r="P60" s="165">
        <v>3.0000000000000001E-3</v>
      </c>
      <c r="Q60" s="165">
        <v>82.705829999999992</v>
      </c>
      <c r="R60" s="166">
        <v>94083.775420000005</v>
      </c>
    </row>
    <row r="61" spans="1:18" ht="13.2">
      <c r="A61" s="167"/>
      <c r="B61" s="167"/>
      <c r="C61" s="168" t="s">
        <v>8</v>
      </c>
      <c r="D61" s="169">
        <v>45202.13581</v>
      </c>
      <c r="E61" s="121">
        <v>0</v>
      </c>
      <c r="F61" s="121">
        <v>45202.13581</v>
      </c>
      <c r="G61" s="121">
        <v>2.0000000000000002E-5</v>
      </c>
      <c r="H61" s="121">
        <v>0</v>
      </c>
      <c r="I61" s="121">
        <v>2.0000000000000002E-5</v>
      </c>
      <c r="J61" s="121">
        <v>2019.4217900000001</v>
      </c>
      <c r="K61" s="121">
        <v>448.85576000000003</v>
      </c>
      <c r="L61" s="121">
        <v>2468.2775499999998</v>
      </c>
      <c r="M61" s="121">
        <v>16335.98885</v>
      </c>
      <c r="N61" s="121">
        <v>447.04068000000001</v>
      </c>
      <c r="O61" s="121">
        <v>16783.02953</v>
      </c>
      <c r="P61" s="121">
        <v>5.0000000000000001E-3</v>
      </c>
      <c r="Q61" s="121">
        <v>895.89643999999998</v>
      </c>
      <c r="R61" s="170">
        <v>19251.307100000002</v>
      </c>
    </row>
    <row r="62" spans="1:18" ht="13.2">
      <c r="A62" s="167"/>
      <c r="B62" s="167"/>
      <c r="C62" s="168" t="s">
        <v>112</v>
      </c>
      <c r="D62" s="169">
        <v>159141.09358999997</v>
      </c>
      <c r="E62" s="121">
        <v>0</v>
      </c>
      <c r="F62" s="121">
        <v>159141.09358999997</v>
      </c>
      <c r="G62" s="121">
        <v>0.53405999999999998</v>
      </c>
      <c r="H62" s="121">
        <v>0</v>
      </c>
      <c r="I62" s="121">
        <v>0.53405999999999998</v>
      </c>
      <c r="J62" s="121">
        <v>18162.174500000001</v>
      </c>
      <c r="K62" s="121">
        <v>108.54298</v>
      </c>
      <c r="L62" s="121">
        <v>18270.717479999999</v>
      </c>
      <c r="M62" s="121">
        <v>17836.779759999998</v>
      </c>
      <c r="N62" s="121">
        <v>175.93026</v>
      </c>
      <c r="O62" s="121">
        <v>18012.710019999999</v>
      </c>
      <c r="P62" s="121">
        <v>7.0000000000000001E-3</v>
      </c>
      <c r="Q62" s="121">
        <v>284.47323999999998</v>
      </c>
      <c r="R62" s="170">
        <v>36283.961559999996</v>
      </c>
    </row>
    <row r="63" spans="1:18" ht="13.2">
      <c r="A63" s="163" t="s">
        <v>812</v>
      </c>
      <c r="B63" s="171"/>
      <c r="C63" s="171"/>
      <c r="D63" s="164">
        <v>276441.38477999996</v>
      </c>
      <c r="E63" s="165">
        <v>0</v>
      </c>
      <c r="F63" s="165">
        <v>276441.38477999996</v>
      </c>
      <c r="G63" s="165">
        <v>0.53407999999999989</v>
      </c>
      <c r="H63" s="165">
        <v>0</v>
      </c>
      <c r="I63" s="165">
        <v>0.53407999999999989</v>
      </c>
      <c r="J63" s="165">
        <v>34002.063750000001</v>
      </c>
      <c r="K63" s="165">
        <v>578.32690000000002</v>
      </c>
      <c r="L63" s="165">
        <v>34580.390650000008</v>
      </c>
      <c r="M63" s="165">
        <v>114353.37073999998</v>
      </c>
      <c r="N63" s="165">
        <v>684.74860999999999</v>
      </c>
      <c r="O63" s="165">
        <v>115038.11934999999</v>
      </c>
      <c r="P63" s="165">
        <v>1.4999999999999999E-2</v>
      </c>
      <c r="Q63" s="165">
        <v>1263.0755099999997</v>
      </c>
      <c r="R63" s="166">
        <v>149619.04408000002</v>
      </c>
    </row>
    <row r="64" spans="1:18" ht="13.2">
      <c r="A64" s="163" t="s">
        <v>9</v>
      </c>
      <c r="B64" s="163" t="s">
        <v>236</v>
      </c>
      <c r="C64" s="163" t="s">
        <v>236</v>
      </c>
      <c r="D64" s="164">
        <v>16489.726289999999</v>
      </c>
      <c r="E64" s="165">
        <v>0</v>
      </c>
      <c r="F64" s="165">
        <v>16489.726289999999</v>
      </c>
      <c r="G64" s="165">
        <v>0</v>
      </c>
      <c r="H64" s="165">
        <v>0</v>
      </c>
      <c r="I64" s="165">
        <v>0</v>
      </c>
      <c r="J64" s="165">
        <v>547.85068000000001</v>
      </c>
      <c r="K64" s="165">
        <v>0.20918999999999999</v>
      </c>
      <c r="L64" s="165">
        <v>548.05987000000005</v>
      </c>
      <c r="M64" s="165">
        <v>324.94137999999998</v>
      </c>
      <c r="N64" s="165">
        <v>0</v>
      </c>
      <c r="O64" s="165">
        <v>324.94137999999998</v>
      </c>
      <c r="P64" s="165">
        <v>1E-3</v>
      </c>
      <c r="Q64" s="165">
        <v>0.20918999999999999</v>
      </c>
      <c r="R64" s="166">
        <v>873.00125000000003</v>
      </c>
    </row>
    <row r="65" spans="1:18" ht="13.2">
      <c r="A65" s="167"/>
      <c r="B65" s="163" t="s">
        <v>237</v>
      </c>
      <c r="C65" s="163" t="s">
        <v>238</v>
      </c>
      <c r="D65" s="164">
        <v>24675.036379999998</v>
      </c>
      <c r="E65" s="165">
        <v>0</v>
      </c>
      <c r="F65" s="165">
        <v>24675.036379999998</v>
      </c>
      <c r="G65" s="165">
        <v>0</v>
      </c>
      <c r="H65" s="165">
        <v>0</v>
      </c>
      <c r="I65" s="165">
        <v>0</v>
      </c>
      <c r="J65" s="165">
        <v>877.23217</v>
      </c>
      <c r="K65" s="165">
        <v>60.737230000000004</v>
      </c>
      <c r="L65" s="165">
        <v>937.96940000000006</v>
      </c>
      <c r="M65" s="165">
        <v>1699.5221399999998</v>
      </c>
      <c r="N65" s="165">
        <v>5.6441300000000005</v>
      </c>
      <c r="O65" s="165">
        <v>1705.1662699999999</v>
      </c>
      <c r="P65" s="165">
        <v>1E-3</v>
      </c>
      <c r="Q65" s="165">
        <v>66.381360000000001</v>
      </c>
      <c r="R65" s="166">
        <v>2643.1356700000001</v>
      </c>
    </row>
    <row r="66" spans="1:18" ht="13.2">
      <c r="A66" s="167"/>
      <c r="B66" s="163" t="s">
        <v>9</v>
      </c>
      <c r="C66" s="163" t="s">
        <v>9</v>
      </c>
      <c r="D66" s="164">
        <v>96916.866770000008</v>
      </c>
      <c r="E66" s="165">
        <v>0</v>
      </c>
      <c r="F66" s="165">
        <v>96916.866770000008</v>
      </c>
      <c r="G66" s="165">
        <v>0.42787999999999998</v>
      </c>
      <c r="H66" s="165">
        <v>0</v>
      </c>
      <c r="I66" s="165">
        <v>0.42787999999999998</v>
      </c>
      <c r="J66" s="165">
        <v>8080.8131899999998</v>
      </c>
      <c r="K66" s="165">
        <v>310.09057000000001</v>
      </c>
      <c r="L66" s="165">
        <v>8390.9037599999992</v>
      </c>
      <c r="M66" s="165">
        <v>11957.732870000002</v>
      </c>
      <c r="N66" s="165">
        <v>325.12279000000001</v>
      </c>
      <c r="O66" s="165">
        <v>12282.855659999999</v>
      </c>
      <c r="P66" s="165">
        <v>5.0000000000000001E-3</v>
      </c>
      <c r="Q66" s="165">
        <v>635.21335999999997</v>
      </c>
      <c r="R66" s="166">
        <v>20674.187300000001</v>
      </c>
    </row>
    <row r="67" spans="1:18" ht="13.2">
      <c r="A67" s="167"/>
      <c r="B67" s="167"/>
      <c r="C67" s="168" t="s">
        <v>201</v>
      </c>
      <c r="D67" s="169">
        <v>37213.99005</v>
      </c>
      <c r="E67" s="121">
        <v>0</v>
      </c>
      <c r="F67" s="121">
        <v>37213.99005</v>
      </c>
      <c r="G67" s="121">
        <v>0</v>
      </c>
      <c r="H67" s="121">
        <v>0</v>
      </c>
      <c r="I67" s="121">
        <v>0</v>
      </c>
      <c r="J67" s="121">
        <v>2566.393</v>
      </c>
      <c r="K67" s="121">
        <v>2.0012500000000002</v>
      </c>
      <c r="L67" s="121">
        <v>2568.3942499999998</v>
      </c>
      <c r="M67" s="121">
        <v>1553.5876799999999</v>
      </c>
      <c r="N67" s="121">
        <v>3.82E-3</v>
      </c>
      <c r="O67" s="121">
        <v>1553.5915</v>
      </c>
      <c r="P67" s="121">
        <v>1E-3</v>
      </c>
      <c r="Q67" s="121">
        <v>2.0050699999999999</v>
      </c>
      <c r="R67" s="170">
        <v>4121.9857499999998</v>
      </c>
    </row>
    <row r="68" spans="1:18" ht="13.2">
      <c r="A68" s="167"/>
      <c r="B68" s="167"/>
      <c r="C68" s="168" t="s">
        <v>239</v>
      </c>
      <c r="D68" s="169">
        <v>12729.02634</v>
      </c>
      <c r="E68" s="121">
        <v>0</v>
      </c>
      <c r="F68" s="121">
        <v>12729.02634</v>
      </c>
      <c r="G68" s="121">
        <v>0</v>
      </c>
      <c r="H68" s="121">
        <v>0</v>
      </c>
      <c r="I68" s="121">
        <v>0</v>
      </c>
      <c r="J68" s="121">
        <v>438.84103000000005</v>
      </c>
      <c r="K68" s="121">
        <v>0.39688000000000001</v>
      </c>
      <c r="L68" s="121">
        <v>439.23791</v>
      </c>
      <c r="M68" s="121">
        <v>2180.31034</v>
      </c>
      <c r="N68" s="121">
        <v>0</v>
      </c>
      <c r="O68" s="121">
        <v>2180.31034</v>
      </c>
      <c r="P68" s="121">
        <v>1E-3</v>
      </c>
      <c r="Q68" s="121">
        <v>0.39688000000000001</v>
      </c>
      <c r="R68" s="170">
        <v>2619.5482499999998</v>
      </c>
    </row>
    <row r="69" spans="1:18" ht="13.2">
      <c r="A69" s="167"/>
      <c r="B69" s="163" t="s">
        <v>287</v>
      </c>
      <c r="C69" s="163" t="s">
        <v>288</v>
      </c>
      <c r="D69" s="164">
        <v>4644.20309</v>
      </c>
      <c r="E69" s="165">
        <v>0</v>
      </c>
      <c r="F69" s="165">
        <v>4644.20309</v>
      </c>
      <c r="G69" s="165">
        <v>0</v>
      </c>
      <c r="H69" s="165">
        <v>0</v>
      </c>
      <c r="I69" s="165">
        <v>0</v>
      </c>
      <c r="J69" s="165">
        <v>1E-4</v>
      </c>
      <c r="K69" s="165">
        <v>0</v>
      </c>
      <c r="L69" s="165">
        <v>1E-4</v>
      </c>
      <c r="M69" s="165">
        <v>0</v>
      </c>
      <c r="N69" s="165">
        <v>0</v>
      </c>
      <c r="O69" s="165">
        <v>0</v>
      </c>
      <c r="P69" s="165">
        <v>2E-3</v>
      </c>
      <c r="Q69" s="165">
        <v>0</v>
      </c>
      <c r="R69" s="166">
        <v>1E-4</v>
      </c>
    </row>
    <row r="70" spans="1:18" ht="13.2">
      <c r="A70" s="167"/>
      <c r="B70" s="167"/>
      <c r="C70" s="168" t="s">
        <v>312</v>
      </c>
      <c r="D70" s="169">
        <v>13050.030449999998</v>
      </c>
      <c r="E70" s="121">
        <v>0</v>
      </c>
      <c r="F70" s="121">
        <v>13050.030449999998</v>
      </c>
      <c r="G70" s="121">
        <v>0</v>
      </c>
      <c r="H70" s="121">
        <v>0</v>
      </c>
      <c r="I70" s="121">
        <v>0</v>
      </c>
      <c r="J70" s="121">
        <v>217.53538</v>
      </c>
      <c r="K70" s="121">
        <v>0</v>
      </c>
      <c r="L70" s="121">
        <v>217.53538</v>
      </c>
      <c r="M70" s="121">
        <v>87.481820000000013</v>
      </c>
      <c r="N70" s="121">
        <v>0</v>
      </c>
      <c r="O70" s="121">
        <v>87.481820000000013</v>
      </c>
      <c r="P70" s="121">
        <v>1E-3</v>
      </c>
      <c r="Q70" s="121">
        <v>0</v>
      </c>
      <c r="R70" s="170">
        <v>305.0172</v>
      </c>
    </row>
    <row r="71" spans="1:18" ht="13.2">
      <c r="A71" s="167"/>
      <c r="B71" s="163" t="s">
        <v>240</v>
      </c>
      <c r="C71" s="163" t="s">
        <v>241</v>
      </c>
      <c r="D71" s="164">
        <v>22778.855809999997</v>
      </c>
      <c r="E71" s="165">
        <v>0</v>
      </c>
      <c r="F71" s="165">
        <v>22778.855809999997</v>
      </c>
      <c r="G71" s="165">
        <v>0</v>
      </c>
      <c r="H71" s="165">
        <v>0</v>
      </c>
      <c r="I71" s="165">
        <v>0</v>
      </c>
      <c r="J71" s="165">
        <v>483.92358000000002</v>
      </c>
      <c r="K71" s="165">
        <v>4.2939999999999999E-2</v>
      </c>
      <c r="L71" s="165">
        <v>483.96652</v>
      </c>
      <c r="M71" s="165">
        <v>559.67611999999997</v>
      </c>
      <c r="N71" s="165">
        <v>0</v>
      </c>
      <c r="O71" s="165">
        <v>559.67611999999997</v>
      </c>
      <c r="P71" s="165">
        <v>1E-3</v>
      </c>
      <c r="Q71" s="165">
        <v>4.2939999999999999E-2</v>
      </c>
      <c r="R71" s="166">
        <v>1043.64264</v>
      </c>
    </row>
    <row r="72" spans="1:18" ht="13.2">
      <c r="A72" s="167"/>
      <c r="B72" s="163" t="s">
        <v>242</v>
      </c>
      <c r="C72" s="163" t="s">
        <v>243</v>
      </c>
      <c r="D72" s="164">
        <v>7743.0357199999999</v>
      </c>
      <c r="E72" s="165">
        <v>0</v>
      </c>
      <c r="F72" s="165">
        <v>7743.0357199999999</v>
      </c>
      <c r="G72" s="165">
        <v>0</v>
      </c>
      <c r="H72" s="165">
        <v>0</v>
      </c>
      <c r="I72" s="165">
        <v>0</v>
      </c>
      <c r="J72" s="165">
        <v>318.73633000000001</v>
      </c>
      <c r="K72" s="165">
        <v>0</v>
      </c>
      <c r="L72" s="165">
        <v>318.73633000000001</v>
      </c>
      <c r="M72" s="165">
        <v>249.56258</v>
      </c>
      <c r="N72" s="165">
        <v>0</v>
      </c>
      <c r="O72" s="165">
        <v>249.56258</v>
      </c>
      <c r="P72" s="165">
        <v>1E-3</v>
      </c>
      <c r="Q72" s="165">
        <v>0</v>
      </c>
      <c r="R72" s="166">
        <v>568.29890999999998</v>
      </c>
    </row>
    <row r="73" spans="1:18" ht="13.2">
      <c r="A73" s="167"/>
      <c r="B73" s="163" t="s">
        <v>244</v>
      </c>
      <c r="C73" s="163" t="s">
        <v>245</v>
      </c>
      <c r="D73" s="164">
        <v>48.003</v>
      </c>
      <c r="E73" s="165">
        <v>0</v>
      </c>
      <c r="F73" s="165">
        <v>48.003</v>
      </c>
      <c r="G73" s="165">
        <v>0</v>
      </c>
      <c r="H73" s="165">
        <v>0</v>
      </c>
      <c r="I73" s="165">
        <v>0</v>
      </c>
      <c r="J73" s="165">
        <v>0</v>
      </c>
      <c r="K73" s="165">
        <v>0</v>
      </c>
      <c r="L73" s="165">
        <v>0</v>
      </c>
      <c r="M73" s="165">
        <v>0</v>
      </c>
      <c r="N73" s="165">
        <v>0</v>
      </c>
      <c r="O73" s="165">
        <v>0</v>
      </c>
      <c r="P73" s="165">
        <v>1E-3</v>
      </c>
      <c r="Q73" s="165">
        <v>0</v>
      </c>
      <c r="R73" s="166">
        <v>0</v>
      </c>
    </row>
    <row r="74" spans="1:18" ht="13.2">
      <c r="A74" s="163" t="s">
        <v>813</v>
      </c>
      <c r="B74" s="171"/>
      <c r="C74" s="171"/>
      <c r="D74" s="164">
        <v>236288.7739</v>
      </c>
      <c r="E74" s="165">
        <v>0</v>
      </c>
      <c r="F74" s="165">
        <v>236288.7739</v>
      </c>
      <c r="G74" s="165">
        <v>0.42787999999999998</v>
      </c>
      <c r="H74" s="165">
        <v>0</v>
      </c>
      <c r="I74" s="165">
        <v>0.42787999999999998</v>
      </c>
      <c r="J74" s="165">
        <v>13531.325459999998</v>
      </c>
      <c r="K74" s="165">
        <v>373.47805999999997</v>
      </c>
      <c r="L74" s="165">
        <v>13904.803519999999</v>
      </c>
      <c r="M74" s="165">
        <v>18612.81493</v>
      </c>
      <c r="N74" s="165">
        <v>330.77074000000005</v>
      </c>
      <c r="O74" s="165">
        <v>18943.585669999997</v>
      </c>
      <c r="P74" s="165">
        <v>1.4999999999999999E-2</v>
      </c>
      <c r="Q74" s="165">
        <v>704.24879999999996</v>
      </c>
      <c r="R74" s="166">
        <v>32848.817069999997</v>
      </c>
    </row>
    <row r="75" spans="1:18" ht="13.2">
      <c r="A75" s="163" t="s">
        <v>10</v>
      </c>
      <c r="B75" s="163" t="s">
        <v>313</v>
      </c>
      <c r="C75" s="163" t="s">
        <v>314</v>
      </c>
      <c r="D75" s="164">
        <v>930.06809999999996</v>
      </c>
      <c r="E75" s="165">
        <v>0</v>
      </c>
      <c r="F75" s="165">
        <v>930.06809999999996</v>
      </c>
      <c r="G75" s="165">
        <v>0</v>
      </c>
      <c r="H75" s="165">
        <v>0</v>
      </c>
      <c r="I75" s="165">
        <v>0</v>
      </c>
      <c r="J75" s="165">
        <v>0</v>
      </c>
      <c r="K75" s="165">
        <v>0</v>
      </c>
      <c r="L75" s="165">
        <v>0</v>
      </c>
      <c r="M75" s="165">
        <v>0</v>
      </c>
      <c r="N75" s="165">
        <v>0</v>
      </c>
      <c r="O75" s="165">
        <v>0</v>
      </c>
      <c r="P75" s="165">
        <v>1E-3</v>
      </c>
      <c r="Q75" s="165">
        <v>0</v>
      </c>
      <c r="R75" s="166">
        <v>0</v>
      </c>
    </row>
    <row r="76" spans="1:18" ht="13.2">
      <c r="A76" s="167"/>
      <c r="B76" s="163" t="s">
        <v>10</v>
      </c>
      <c r="C76" s="163" t="s">
        <v>10</v>
      </c>
      <c r="D76" s="164">
        <v>39805.140979999996</v>
      </c>
      <c r="E76" s="165">
        <v>0</v>
      </c>
      <c r="F76" s="165">
        <v>39805.140979999996</v>
      </c>
      <c r="G76" s="165">
        <v>3.8000000000000002E-4</v>
      </c>
      <c r="H76" s="165">
        <v>0</v>
      </c>
      <c r="I76" s="165">
        <v>3.8000000000000002E-4</v>
      </c>
      <c r="J76" s="165">
        <v>1394.27512</v>
      </c>
      <c r="K76" s="165">
        <v>3.7013599999999998</v>
      </c>
      <c r="L76" s="165">
        <v>1397.9764800000003</v>
      </c>
      <c r="M76" s="165">
        <v>8334.8847699999988</v>
      </c>
      <c r="N76" s="165">
        <v>0</v>
      </c>
      <c r="O76" s="165">
        <v>8334.8847699999988</v>
      </c>
      <c r="P76" s="165">
        <v>4.0000000000000001E-3</v>
      </c>
      <c r="Q76" s="165">
        <v>3.7013599999999998</v>
      </c>
      <c r="R76" s="166">
        <v>9732.8616299999994</v>
      </c>
    </row>
    <row r="77" spans="1:18" ht="13.2">
      <c r="A77" s="167"/>
      <c r="B77" s="163" t="s">
        <v>246</v>
      </c>
      <c r="C77" s="163" t="s">
        <v>247</v>
      </c>
      <c r="D77" s="164">
        <v>35551.825560000005</v>
      </c>
      <c r="E77" s="165">
        <v>0</v>
      </c>
      <c r="F77" s="165">
        <v>35551.825560000005</v>
      </c>
      <c r="G77" s="165">
        <v>0</v>
      </c>
      <c r="H77" s="165">
        <v>0</v>
      </c>
      <c r="I77" s="165">
        <v>0</v>
      </c>
      <c r="J77" s="165">
        <v>1640.3708700000002</v>
      </c>
      <c r="K77" s="165">
        <v>81.238550000000004</v>
      </c>
      <c r="L77" s="165">
        <v>1721.60942</v>
      </c>
      <c r="M77" s="165">
        <v>6082.7225399999998</v>
      </c>
      <c r="N77" s="165">
        <v>26.267659999999999</v>
      </c>
      <c r="O77" s="165">
        <v>6108.9902000000002</v>
      </c>
      <c r="P77" s="165">
        <v>1E-3</v>
      </c>
      <c r="Q77" s="165">
        <v>107.50621000000001</v>
      </c>
      <c r="R77" s="166">
        <v>7830.59962</v>
      </c>
    </row>
    <row r="78" spans="1:18" ht="13.2">
      <c r="A78" s="163" t="s">
        <v>814</v>
      </c>
      <c r="B78" s="171"/>
      <c r="C78" s="171"/>
      <c r="D78" s="164">
        <v>76287.034639999998</v>
      </c>
      <c r="E78" s="165">
        <v>0</v>
      </c>
      <c r="F78" s="165">
        <v>76287.034639999998</v>
      </c>
      <c r="G78" s="165">
        <v>3.8000000000000002E-4</v>
      </c>
      <c r="H78" s="165">
        <v>0</v>
      </c>
      <c r="I78" s="165">
        <v>3.8000000000000002E-4</v>
      </c>
      <c r="J78" s="165">
        <v>3034.6459900000004</v>
      </c>
      <c r="K78" s="165">
        <v>84.939909999999998</v>
      </c>
      <c r="L78" s="165">
        <v>3119.5859000000005</v>
      </c>
      <c r="M78" s="165">
        <v>14417.607309999999</v>
      </c>
      <c r="N78" s="165">
        <v>26.267659999999999</v>
      </c>
      <c r="O78" s="165">
        <v>14443.874969999999</v>
      </c>
      <c r="P78" s="165">
        <v>6.0000000000000001E-3</v>
      </c>
      <c r="Q78" s="165">
        <v>111.20757</v>
      </c>
      <c r="R78" s="166">
        <v>17563.46125</v>
      </c>
    </row>
    <row r="79" spans="1:18" ht="13.2">
      <c r="A79" s="163" t="s">
        <v>113</v>
      </c>
      <c r="B79" s="163" t="s">
        <v>113</v>
      </c>
      <c r="C79" s="163" t="s">
        <v>113</v>
      </c>
      <c r="D79" s="164">
        <v>159399.84995999996</v>
      </c>
      <c r="E79" s="165">
        <v>0</v>
      </c>
      <c r="F79" s="165">
        <v>159399.84995999996</v>
      </c>
      <c r="G79" s="165">
        <v>1.7929999999999998E-2</v>
      </c>
      <c r="H79" s="165">
        <v>0</v>
      </c>
      <c r="I79" s="165">
        <v>1.7929999999999998E-2</v>
      </c>
      <c r="J79" s="165">
        <v>11065.561420000002</v>
      </c>
      <c r="K79" s="165">
        <v>226.32459000000003</v>
      </c>
      <c r="L79" s="165">
        <v>11291.886010000002</v>
      </c>
      <c r="M79" s="165">
        <v>15153.1625</v>
      </c>
      <c r="N79" s="165">
        <v>258.65165000000002</v>
      </c>
      <c r="O79" s="165">
        <v>15411.814149999998</v>
      </c>
      <c r="P79" s="165">
        <v>1.0999999999999999E-2</v>
      </c>
      <c r="Q79" s="165">
        <v>484.97624000000002</v>
      </c>
      <c r="R79" s="166">
        <v>26703.718089999995</v>
      </c>
    </row>
    <row r="80" spans="1:18" ht="13.2">
      <c r="A80" s="167"/>
      <c r="B80" s="163" t="s">
        <v>114</v>
      </c>
      <c r="C80" s="163" t="s">
        <v>115</v>
      </c>
      <c r="D80" s="164">
        <v>100663.51971000001</v>
      </c>
      <c r="E80" s="165">
        <v>0</v>
      </c>
      <c r="F80" s="165">
        <v>100663.51971000001</v>
      </c>
      <c r="G80" s="165">
        <v>0.36760999999999999</v>
      </c>
      <c r="H80" s="165">
        <v>0</v>
      </c>
      <c r="I80" s="165">
        <v>0.36760999999999999</v>
      </c>
      <c r="J80" s="165">
        <v>5121.0855899999997</v>
      </c>
      <c r="K80" s="165">
        <v>20.771739999999998</v>
      </c>
      <c r="L80" s="165">
        <v>5141.8573299999998</v>
      </c>
      <c r="M80" s="165">
        <v>2269.29702</v>
      </c>
      <c r="N80" s="165">
        <v>0.49130000000000001</v>
      </c>
      <c r="O80" s="165">
        <v>2269.7883199999997</v>
      </c>
      <c r="P80" s="165">
        <v>6.0000000000000001E-3</v>
      </c>
      <c r="Q80" s="165">
        <v>21.263039999999997</v>
      </c>
      <c r="R80" s="166">
        <v>7412.0132599999997</v>
      </c>
    </row>
    <row r="81" spans="1:18" ht="13.2">
      <c r="A81" s="167"/>
      <c r="B81" s="163" t="s">
        <v>248</v>
      </c>
      <c r="C81" s="163" t="s">
        <v>249</v>
      </c>
      <c r="D81" s="164">
        <v>18038.181109999998</v>
      </c>
      <c r="E81" s="165">
        <v>0</v>
      </c>
      <c r="F81" s="165">
        <v>18038.181109999998</v>
      </c>
      <c r="G81" s="165">
        <v>0</v>
      </c>
      <c r="H81" s="165">
        <v>0</v>
      </c>
      <c r="I81" s="165">
        <v>0</v>
      </c>
      <c r="J81" s="165">
        <v>621.38136999999995</v>
      </c>
      <c r="K81" s="165">
        <v>3.5909999999999997E-2</v>
      </c>
      <c r="L81" s="165">
        <v>621.41728000000001</v>
      </c>
      <c r="M81" s="165">
        <v>950.47003000000007</v>
      </c>
      <c r="N81" s="165">
        <v>0</v>
      </c>
      <c r="O81" s="165">
        <v>950.47003000000007</v>
      </c>
      <c r="P81" s="165">
        <v>1E-3</v>
      </c>
      <c r="Q81" s="165">
        <v>3.5909999999999997E-2</v>
      </c>
      <c r="R81" s="166">
        <v>1571.8873100000001</v>
      </c>
    </row>
    <row r="82" spans="1:18" ht="13.2">
      <c r="A82" s="163" t="s">
        <v>815</v>
      </c>
      <c r="B82" s="171"/>
      <c r="C82" s="171"/>
      <c r="D82" s="164">
        <v>278101.55077999999</v>
      </c>
      <c r="E82" s="165">
        <v>0</v>
      </c>
      <c r="F82" s="165">
        <v>278101.55077999999</v>
      </c>
      <c r="G82" s="165">
        <v>0.38553999999999999</v>
      </c>
      <c r="H82" s="165">
        <v>0</v>
      </c>
      <c r="I82" s="165">
        <v>0.38553999999999999</v>
      </c>
      <c r="J82" s="165">
        <v>16808.028380000003</v>
      </c>
      <c r="K82" s="165">
        <v>247.13224000000002</v>
      </c>
      <c r="L82" s="165">
        <v>17055.160620000002</v>
      </c>
      <c r="M82" s="165">
        <v>18372.929550000001</v>
      </c>
      <c r="N82" s="165">
        <v>259.14294999999998</v>
      </c>
      <c r="O82" s="165">
        <v>18632.072499999998</v>
      </c>
      <c r="P82" s="165">
        <v>1.7999999999999999E-2</v>
      </c>
      <c r="Q82" s="165">
        <v>506.27518999999995</v>
      </c>
      <c r="R82" s="166">
        <v>35687.618659999993</v>
      </c>
    </row>
    <row r="83" spans="1:18" ht="13.2">
      <c r="A83" s="163" t="s">
        <v>12</v>
      </c>
      <c r="B83" s="163" t="s">
        <v>116</v>
      </c>
      <c r="C83" s="163" t="s">
        <v>117</v>
      </c>
      <c r="D83" s="164">
        <v>97762.315829999992</v>
      </c>
      <c r="E83" s="165">
        <v>0</v>
      </c>
      <c r="F83" s="165">
        <v>97762.315829999992</v>
      </c>
      <c r="G83" s="165">
        <v>0.16069999999999998</v>
      </c>
      <c r="H83" s="165">
        <v>0</v>
      </c>
      <c r="I83" s="165">
        <v>0.16069999999999998</v>
      </c>
      <c r="J83" s="165">
        <v>5905.4627799999989</v>
      </c>
      <c r="K83" s="165">
        <v>26.833950000000002</v>
      </c>
      <c r="L83" s="165">
        <v>5932.2967299999991</v>
      </c>
      <c r="M83" s="165">
        <v>5848.0090300000002</v>
      </c>
      <c r="N83" s="165">
        <v>9.4967399999999991</v>
      </c>
      <c r="O83" s="165">
        <v>5857.5057700000007</v>
      </c>
      <c r="P83" s="165">
        <v>7.0000000000000001E-3</v>
      </c>
      <c r="Q83" s="165">
        <v>36.330690000000004</v>
      </c>
      <c r="R83" s="166">
        <v>11789.963200000002</v>
      </c>
    </row>
    <row r="84" spans="1:18" ht="13.2">
      <c r="A84" s="167"/>
      <c r="B84" s="167"/>
      <c r="C84" s="168" t="s">
        <v>202</v>
      </c>
      <c r="D84" s="169">
        <v>7622.19589</v>
      </c>
      <c r="E84" s="121">
        <v>0</v>
      </c>
      <c r="F84" s="121">
        <v>7622.19589</v>
      </c>
      <c r="G84" s="121">
        <v>0</v>
      </c>
      <c r="H84" s="121">
        <v>0</v>
      </c>
      <c r="I84" s="121">
        <v>0</v>
      </c>
      <c r="J84" s="121">
        <v>834.18313000000001</v>
      </c>
      <c r="K84" s="121">
        <v>0</v>
      </c>
      <c r="L84" s="121">
        <v>834.18313000000001</v>
      </c>
      <c r="M84" s="121">
        <v>95</v>
      </c>
      <c r="N84" s="121">
        <v>0</v>
      </c>
      <c r="O84" s="121">
        <v>95</v>
      </c>
      <c r="P84" s="121">
        <v>1E-3</v>
      </c>
      <c r="Q84" s="121">
        <v>0</v>
      </c>
      <c r="R84" s="170">
        <v>929.18313000000001</v>
      </c>
    </row>
    <row r="85" spans="1:18" ht="13.2">
      <c r="A85" s="167"/>
      <c r="B85" s="163" t="s">
        <v>12</v>
      </c>
      <c r="C85" s="163" t="s">
        <v>12</v>
      </c>
      <c r="D85" s="164">
        <v>168902.46896999999</v>
      </c>
      <c r="E85" s="165">
        <v>0</v>
      </c>
      <c r="F85" s="165">
        <v>168902.46896999999</v>
      </c>
      <c r="G85" s="165">
        <v>24.594360000000002</v>
      </c>
      <c r="H85" s="165">
        <v>0</v>
      </c>
      <c r="I85" s="165">
        <v>24.594360000000002</v>
      </c>
      <c r="J85" s="165">
        <v>12013.41403</v>
      </c>
      <c r="K85" s="165">
        <v>131.79885000000002</v>
      </c>
      <c r="L85" s="165">
        <v>12145.212879999999</v>
      </c>
      <c r="M85" s="165">
        <v>17846.980070000001</v>
      </c>
      <c r="N85" s="165">
        <v>278.96307000000002</v>
      </c>
      <c r="O85" s="165">
        <v>18125.943139999996</v>
      </c>
      <c r="P85" s="165">
        <v>8.0000000000000002E-3</v>
      </c>
      <c r="Q85" s="165">
        <v>410.76192000000003</v>
      </c>
      <c r="R85" s="166">
        <v>30295.750379999994</v>
      </c>
    </row>
    <row r="86" spans="1:18" ht="13.2">
      <c r="A86" s="167"/>
      <c r="B86" s="163" t="s">
        <v>118</v>
      </c>
      <c r="C86" s="163" t="s">
        <v>118</v>
      </c>
      <c r="D86" s="164">
        <v>23030.2058</v>
      </c>
      <c r="E86" s="165">
        <v>0</v>
      </c>
      <c r="F86" s="165">
        <v>23030.2058</v>
      </c>
      <c r="G86" s="165">
        <v>1.7999999999999998E-4</v>
      </c>
      <c r="H86" s="165">
        <v>0</v>
      </c>
      <c r="I86" s="165">
        <v>1.7999999999999998E-4</v>
      </c>
      <c r="J86" s="165">
        <v>1712.8916999999999</v>
      </c>
      <c r="K86" s="165">
        <v>150.61407</v>
      </c>
      <c r="L86" s="165">
        <v>1863.50577</v>
      </c>
      <c r="M86" s="165">
        <v>694.78942000000006</v>
      </c>
      <c r="N86" s="165">
        <v>19.218700000000002</v>
      </c>
      <c r="O86" s="165">
        <v>714.00811999999996</v>
      </c>
      <c r="P86" s="165">
        <v>4.0000000000000001E-3</v>
      </c>
      <c r="Q86" s="165">
        <v>169.83277000000001</v>
      </c>
      <c r="R86" s="166">
        <v>2577.5140699999997</v>
      </c>
    </row>
    <row r="87" spans="1:18" ht="13.2">
      <c r="A87" s="167"/>
      <c r="B87" s="163" t="s">
        <v>119</v>
      </c>
      <c r="C87" s="163" t="s">
        <v>119</v>
      </c>
      <c r="D87" s="164">
        <v>69632.196490000017</v>
      </c>
      <c r="E87" s="165">
        <v>0</v>
      </c>
      <c r="F87" s="165">
        <v>69632.196490000017</v>
      </c>
      <c r="G87" s="165">
        <v>6.6610000000000003E-2</v>
      </c>
      <c r="H87" s="165">
        <v>0</v>
      </c>
      <c r="I87" s="165">
        <v>6.6610000000000003E-2</v>
      </c>
      <c r="J87" s="165">
        <v>4738.0766399999993</v>
      </c>
      <c r="K87" s="165">
        <v>33.090540000000004</v>
      </c>
      <c r="L87" s="165">
        <v>4771.1671799999995</v>
      </c>
      <c r="M87" s="165">
        <v>6494.7577000000001</v>
      </c>
      <c r="N87" s="165">
        <v>12.226240000000001</v>
      </c>
      <c r="O87" s="165">
        <v>6506.9839400000001</v>
      </c>
      <c r="P87" s="165">
        <v>4.0000000000000001E-3</v>
      </c>
      <c r="Q87" s="165">
        <v>45.316780000000008</v>
      </c>
      <c r="R87" s="166">
        <v>11278.21773</v>
      </c>
    </row>
    <row r="88" spans="1:18" ht="13.2">
      <c r="A88" s="163" t="s">
        <v>816</v>
      </c>
      <c r="B88" s="171"/>
      <c r="C88" s="171"/>
      <c r="D88" s="164">
        <v>366949.38297999999</v>
      </c>
      <c r="E88" s="165">
        <v>0</v>
      </c>
      <c r="F88" s="165">
        <v>366949.38297999999</v>
      </c>
      <c r="G88" s="165">
        <v>24.821850000000001</v>
      </c>
      <c r="H88" s="165">
        <v>0</v>
      </c>
      <c r="I88" s="165">
        <v>24.821850000000001</v>
      </c>
      <c r="J88" s="165">
        <v>25204.028279999999</v>
      </c>
      <c r="K88" s="165">
        <v>342.33740999999998</v>
      </c>
      <c r="L88" s="165">
        <v>25546.365689999999</v>
      </c>
      <c r="M88" s="165">
        <v>30979.536220000002</v>
      </c>
      <c r="N88" s="165">
        <v>319.90474999999998</v>
      </c>
      <c r="O88" s="165">
        <v>31299.44097</v>
      </c>
      <c r="P88" s="165">
        <v>2.4E-2</v>
      </c>
      <c r="Q88" s="165">
        <v>662.24216000000013</v>
      </c>
      <c r="R88" s="166">
        <v>56870.628509999988</v>
      </c>
    </row>
    <row r="89" spans="1:18" ht="13.2">
      <c r="A89" s="163" t="s">
        <v>120</v>
      </c>
      <c r="B89" s="163" t="s">
        <v>121</v>
      </c>
      <c r="C89" s="163" t="s">
        <v>121</v>
      </c>
      <c r="D89" s="164">
        <v>58884.121120000003</v>
      </c>
      <c r="E89" s="165">
        <v>0</v>
      </c>
      <c r="F89" s="165">
        <v>58884.121120000003</v>
      </c>
      <c r="G89" s="165">
        <v>1.41E-3</v>
      </c>
      <c r="H89" s="165">
        <v>0</v>
      </c>
      <c r="I89" s="165">
        <v>1.41E-3</v>
      </c>
      <c r="J89" s="165">
        <v>4540.8412600000011</v>
      </c>
      <c r="K89" s="165">
        <v>6.6581999999999999</v>
      </c>
      <c r="L89" s="165">
        <v>4547.49946</v>
      </c>
      <c r="M89" s="165">
        <v>5257.3361899999991</v>
      </c>
      <c r="N89" s="165">
        <v>0.21842</v>
      </c>
      <c r="O89" s="165">
        <v>5257.5546099999992</v>
      </c>
      <c r="P89" s="165">
        <v>6.0000000000000001E-3</v>
      </c>
      <c r="Q89" s="165">
        <v>6.87662</v>
      </c>
      <c r="R89" s="166">
        <v>9805.0554800000009</v>
      </c>
    </row>
    <row r="90" spans="1:18" ht="13.2">
      <c r="A90" s="167"/>
      <c r="B90" s="167"/>
      <c r="C90" s="168" t="s">
        <v>250</v>
      </c>
      <c r="D90" s="169">
        <v>35721.212309999995</v>
      </c>
      <c r="E90" s="121">
        <v>0</v>
      </c>
      <c r="F90" s="121">
        <v>35721.212309999995</v>
      </c>
      <c r="G90" s="121">
        <v>0</v>
      </c>
      <c r="H90" s="121">
        <v>0</v>
      </c>
      <c r="I90" s="121">
        <v>0</v>
      </c>
      <c r="J90" s="121">
        <v>4692.9955399999999</v>
      </c>
      <c r="K90" s="121">
        <v>19.169119999999999</v>
      </c>
      <c r="L90" s="121">
        <v>4712.1646600000004</v>
      </c>
      <c r="M90" s="121">
        <v>3008.3017200000004</v>
      </c>
      <c r="N90" s="121">
        <v>0</v>
      </c>
      <c r="O90" s="121">
        <v>3008.3017200000004</v>
      </c>
      <c r="P90" s="121">
        <v>4.0000000000000001E-3</v>
      </c>
      <c r="Q90" s="121">
        <v>19.169119999999999</v>
      </c>
      <c r="R90" s="170">
        <v>7720.4663799999998</v>
      </c>
    </row>
    <row r="91" spans="1:18" ht="13.2">
      <c r="A91" s="167"/>
      <c r="B91" s="167"/>
      <c r="C91" s="168" t="s">
        <v>251</v>
      </c>
      <c r="D91" s="169">
        <v>13639.13213</v>
      </c>
      <c r="E91" s="121">
        <v>0</v>
      </c>
      <c r="F91" s="121">
        <v>13639.13213</v>
      </c>
      <c r="G91" s="121">
        <v>0</v>
      </c>
      <c r="H91" s="121">
        <v>0</v>
      </c>
      <c r="I91" s="121">
        <v>0</v>
      </c>
      <c r="J91" s="121">
        <v>1136.2948799999999</v>
      </c>
      <c r="K91" s="121">
        <v>0.2893</v>
      </c>
      <c r="L91" s="121">
        <v>1136.5841799999998</v>
      </c>
      <c r="M91" s="121">
        <v>418.96638999999999</v>
      </c>
      <c r="N91" s="121">
        <v>0</v>
      </c>
      <c r="O91" s="121">
        <v>418.96638999999999</v>
      </c>
      <c r="P91" s="121">
        <v>1E-3</v>
      </c>
      <c r="Q91" s="121">
        <v>0.2893</v>
      </c>
      <c r="R91" s="170">
        <v>1555.5505700000001</v>
      </c>
    </row>
    <row r="92" spans="1:18" ht="13.2">
      <c r="A92" s="167"/>
      <c r="B92" s="163" t="s">
        <v>252</v>
      </c>
      <c r="C92" s="163" t="s">
        <v>252</v>
      </c>
      <c r="D92" s="164">
        <v>15229.306929999999</v>
      </c>
      <c r="E92" s="165">
        <v>0</v>
      </c>
      <c r="F92" s="165">
        <v>15229.306929999999</v>
      </c>
      <c r="G92" s="165">
        <v>0</v>
      </c>
      <c r="H92" s="165">
        <v>0</v>
      </c>
      <c r="I92" s="165">
        <v>0</v>
      </c>
      <c r="J92" s="165">
        <v>1469.5399499999999</v>
      </c>
      <c r="K92" s="165">
        <v>7.7331599999999998</v>
      </c>
      <c r="L92" s="165">
        <v>1477.2731100000001</v>
      </c>
      <c r="M92" s="165">
        <v>2845.1549199999999</v>
      </c>
      <c r="N92" s="165">
        <v>0</v>
      </c>
      <c r="O92" s="165">
        <v>2845.1549199999999</v>
      </c>
      <c r="P92" s="165">
        <v>1E-3</v>
      </c>
      <c r="Q92" s="165">
        <v>7.7331599999999998</v>
      </c>
      <c r="R92" s="166">
        <v>4322.42803</v>
      </c>
    </row>
    <row r="93" spans="1:18" ht="13.2">
      <c r="A93" s="167"/>
      <c r="B93" s="163" t="s">
        <v>253</v>
      </c>
      <c r="C93" s="163" t="s">
        <v>253</v>
      </c>
      <c r="D93" s="164">
        <v>11601.497019999999</v>
      </c>
      <c r="E93" s="165">
        <v>7.3666299999999998</v>
      </c>
      <c r="F93" s="165">
        <v>11608.863650000001</v>
      </c>
      <c r="G93" s="165">
        <v>0</v>
      </c>
      <c r="H93" s="165">
        <v>0</v>
      </c>
      <c r="I93" s="165">
        <v>0</v>
      </c>
      <c r="J93" s="165">
        <v>615.48079000000007</v>
      </c>
      <c r="K93" s="165">
        <v>0.63390999999999997</v>
      </c>
      <c r="L93" s="165">
        <v>616.11469999999997</v>
      </c>
      <c r="M93" s="165">
        <v>1480.85943</v>
      </c>
      <c r="N93" s="165">
        <v>0</v>
      </c>
      <c r="O93" s="165">
        <v>1480.85943</v>
      </c>
      <c r="P93" s="165">
        <v>1E-3</v>
      </c>
      <c r="Q93" s="165">
        <v>0.63390999999999997</v>
      </c>
      <c r="R93" s="166">
        <v>2096.9741300000001</v>
      </c>
    </row>
    <row r="94" spans="1:18" ht="13.2">
      <c r="A94" s="167"/>
      <c r="B94" s="163" t="s">
        <v>122</v>
      </c>
      <c r="C94" s="163" t="s">
        <v>254</v>
      </c>
      <c r="D94" s="164">
        <v>26244.640380000001</v>
      </c>
      <c r="E94" s="165">
        <v>0</v>
      </c>
      <c r="F94" s="165">
        <v>26244.640380000001</v>
      </c>
      <c r="G94" s="165">
        <v>0</v>
      </c>
      <c r="H94" s="165">
        <v>0</v>
      </c>
      <c r="I94" s="165">
        <v>0</v>
      </c>
      <c r="J94" s="165">
        <v>2042.5509199999999</v>
      </c>
      <c r="K94" s="165">
        <v>0.26308999999999999</v>
      </c>
      <c r="L94" s="165">
        <v>2042.8140099999998</v>
      </c>
      <c r="M94" s="165">
        <v>4740.6713100000006</v>
      </c>
      <c r="N94" s="165">
        <v>18.730450000000001</v>
      </c>
      <c r="O94" s="165">
        <v>4759.4017599999997</v>
      </c>
      <c r="P94" s="165">
        <v>2E-3</v>
      </c>
      <c r="Q94" s="165">
        <v>18.993539999999999</v>
      </c>
      <c r="R94" s="166">
        <v>6802.2157700000007</v>
      </c>
    </row>
    <row r="95" spans="1:18" ht="13.2">
      <c r="A95" s="167"/>
      <c r="B95" s="167"/>
      <c r="C95" s="168" t="s">
        <v>123</v>
      </c>
      <c r="D95" s="169">
        <v>40384.14718</v>
      </c>
      <c r="E95" s="121">
        <v>0</v>
      </c>
      <c r="F95" s="121">
        <v>40384.14718</v>
      </c>
      <c r="G95" s="121">
        <v>0.70205999999999991</v>
      </c>
      <c r="H95" s="121">
        <v>0</v>
      </c>
      <c r="I95" s="121">
        <v>0.70205999999999991</v>
      </c>
      <c r="J95" s="121">
        <v>3522.2570000000001</v>
      </c>
      <c r="K95" s="121">
        <v>17.44153</v>
      </c>
      <c r="L95" s="121">
        <v>3539.6985300000001</v>
      </c>
      <c r="M95" s="121">
        <v>13598.011060000001</v>
      </c>
      <c r="N95" s="121">
        <v>43.994819999999997</v>
      </c>
      <c r="O95" s="121">
        <v>13642.005880000001</v>
      </c>
      <c r="P95" s="121">
        <v>5.0000000000000001E-3</v>
      </c>
      <c r="Q95" s="121">
        <v>61.436350000000004</v>
      </c>
      <c r="R95" s="170">
        <v>17182.406469999998</v>
      </c>
    </row>
    <row r="96" spans="1:18" ht="13.2">
      <c r="A96" s="167"/>
      <c r="B96" s="167"/>
      <c r="C96" s="168" t="s">
        <v>122</v>
      </c>
      <c r="D96" s="169">
        <v>184423.68156999999</v>
      </c>
      <c r="E96" s="121">
        <v>3.43635</v>
      </c>
      <c r="F96" s="121">
        <v>184427.11791999999</v>
      </c>
      <c r="G96" s="121">
        <v>3.1350000000000003E-2</v>
      </c>
      <c r="H96" s="121">
        <v>0</v>
      </c>
      <c r="I96" s="121">
        <v>3.1350000000000003E-2</v>
      </c>
      <c r="J96" s="121">
        <v>14815.12205</v>
      </c>
      <c r="K96" s="121">
        <v>444.23093000000006</v>
      </c>
      <c r="L96" s="121">
        <v>15259.35298</v>
      </c>
      <c r="M96" s="121">
        <v>53030.180840000001</v>
      </c>
      <c r="N96" s="121">
        <v>403.76150999999999</v>
      </c>
      <c r="O96" s="121">
        <v>53433.942349999998</v>
      </c>
      <c r="P96" s="121">
        <v>1.2E-2</v>
      </c>
      <c r="Q96" s="121">
        <v>847.9924400000001</v>
      </c>
      <c r="R96" s="170">
        <v>68693.326680000013</v>
      </c>
    </row>
    <row r="97" spans="1:18" ht="13.2">
      <c r="A97" s="167"/>
      <c r="B97" s="163" t="s">
        <v>255</v>
      </c>
      <c r="C97" s="163" t="s">
        <v>255</v>
      </c>
      <c r="D97" s="164">
        <v>17117.638870000002</v>
      </c>
      <c r="E97" s="165">
        <v>0</v>
      </c>
      <c r="F97" s="165">
        <v>17117.638870000002</v>
      </c>
      <c r="G97" s="165">
        <v>0</v>
      </c>
      <c r="H97" s="165">
        <v>0</v>
      </c>
      <c r="I97" s="165">
        <v>0</v>
      </c>
      <c r="J97" s="165">
        <v>3081.32827</v>
      </c>
      <c r="K97" s="165">
        <v>12.19408</v>
      </c>
      <c r="L97" s="165">
        <v>3093.5223500000002</v>
      </c>
      <c r="M97" s="165">
        <v>8449.8352899999991</v>
      </c>
      <c r="N97" s="165">
        <v>0</v>
      </c>
      <c r="O97" s="165">
        <v>8449.8352899999991</v>
      </c>
      <c r="P97" s="165">
        <v>1E-3</v>
      </c>
      <c r="Q97" s="165">
        <v>12.19408</v>
      </c>
      <c r="R97" s="166">
        <v>11543.35764</v>
      </c>
    </row>
    <row r="98" spans="1:18" ht="13.2">
      <c r="A98" s="167"/>
      <c r="B98" s="163" t="s">
        <v>256</v>
      </c>
      <c r="C98" s="163" t="s">
        <v>257</v>
      </c>
      <c r="D98" s="164">
        <v>26691.892210000002</v>
      </c>
      <c r="E98" s="165">
        <v>0</v>
      </c>
      <c r="F98" s="165">
        <v>26691.892210000002</v>
      </c>
      <c r="G98" s="165">
        <v>0</v>
      </c>
      <c r="H98" s="165">
        <v>0</v>
      </c>
      <c r="I98" s="165">
        <v>0</v>
      </c>
      <c r="J98" s="165">
        <v>3886.3806300000001</v>
      </c>
      <c r="K98" s="165">
        <v>0.44112000000000001</v>
      </c>
      <c r="L98" s="165">
        <v>3886.8217500000001</v>
      </c>
      <c r="M98" s="165">
        <v>934.41341999999997</v>
      </c>
      <c r="N98" s="165">
        <v>0</v>
      </c>
      <c r="O98" s="165">
        <v>934.41341999999997</v>
      </c>
      <c r="P98" s="165">
        <v>2E-3</v>
      </c>
      <c r="Q98" s="165">
        <v>0.44112000000000001</v>
      </c>
      <c r="R98" s="166">
        <v>4821.2351699999999</v>
      </c>
    </row>
    <row r="99" spans="1:18" ht="13.2">
      <c r="A99" s="167"/>
      <c r="B99" s="167"/>
      <c r="C99" s="168" t="s">
        <v>256</v>
      </c>
      <c r="D99" s="169">
        <v>32604.529669999996</v>
      </c>
      <c r="E99" s="121">
        <v>0</v>
      </c>
      <c r="F99" s="121">
        <v>32604.529669999996</v>
      </c>
      <c r="G99" s="121">
        <v>0</v>
      </c>
      <c r="H99" s="121">
        <v>0</v>
      </c>
      <c r="I99" s="121">
        <v>0</v>
      </c>
      <c r="J99" s="121">
        <v>3154.3608399999998</v>
      </c>
      <c r="K99" s="121">
        <v>17.487860000000001</v>
      </c>
      <c r="L99" s="121">
        <v>3171.8487</v>
      </c>
      <c r="M99" s="121">
        <v>2115.5278800000001</v>
      </c>
      <c r="N99" s="121">
        <v>0</v>
      </c>
      <c r="O99" s="121">
        <v>2115.5278800000001</v>
      </c>
      <c r="P99" s="121">
        <v>3.0000000000000001E-3</v>
      </c>
      <c r="Q99" s="121">
        <v>17.487860000000001</v>
      </c>
      <c r="R99" s="170">
        <v>5287.3765800000001</v>
      </c>
    </row>
    <row r="100" spans="1:18" ht="13.2">
      <c r="A100" s="167"/>
      <c r="B100" s="167"/>
      <c r="C100" s="168" t="s">
        <v>315</v>
      </c>
      <c r="D100" s="169">
        <v>6271.6446900000001</v>
      </c>
      <c r="E100" s="121">
        <v>0</v>
      </c>
      <c r="F100" s="121">
        <v>6271.6446900000001</v>
      </c>
      <c r="G100" s="121">
        <v>0</v>
      </c>
      <c r="H100" s="121">
        <v>0</v>
      </c>
      <c r="I100" s="121">
        <v>0</v>
      </c>
      <c r="J100" s="121">
        <v>78.304899999999989</v>
      </c>
      <c r="K100" s="121">
        <v>0</v>
      </c>
      <c r="L100" s="121">
        <v>78.304899999999989</v>
      </c>
      <c r="M100" s="121">
        <v>96.343279999999993</v>
      </c>
      <c r="N100" s="121">
        <v>0</v>
      </c>
      <c r="O100" s="121">
        <v>96.343279999999993</v>
      </c>
      <c r="P100" s="121">
        <v>1E-3</v>
      </c>
      <c r="Q100" s="121">
        <v>0</v>
      </c>
      <c r="R100" s="170">
        <v>174.64818</v>
      </c>
    </row>
    <row r="101" spans="1:18" ht="13.2">
      <c r="A101" s="167"/>
      <c r="B101" s="163" t="s">
        <v>124</v>
      </c>
      <c r="C101" s="163" t="s">
        <v>124</v>
      </c>
      <c r="D101" s="164">
        <v>30280.658149999999</v>
      </c>
      <c r="E101" s="165">
        <v>0</v>
      </c>
      <c r="F101" s="165">
        <v>30280.658149999999</v>
      </c>
      <c r="G101" s="165">
        <v>0</v>
      </c>
      <c r="H101" s="165">
        <v>0</v>
      </c>
      <c r="I101" s="165">
        <v>0</v>
      </c>
      <c r="J101" s="165">
        <v>5085.8354300000001</v>
      </c>
      <c r="K101" s="165">
        <v>21.3996</v>
      </c>
      <c r="L101" s="165">
        <v>5107.2350299999998</v>
      </c>
      <c r="M101" s="165">
        <v>8803.1920300000002</v>
      </c>
      <c r="N101" s="165">
        <v>60.550130000000003</v>
      </c>
      <c r="O101" s="165">
        <v>8863.7421599999998</v>
      </c>
      <c r="P101" s="165">
        <v>5.0000000000000001E-3</v>
      </c>
      <c r="Q101" s="165">
        <v>81.949730000000017</v>
      </c>
      <c r="R101" s="166">
        <v>13970.977190000001</v>
      </c>
    </row>
    <row r="102" spans="1:18" ht="13.2">
      <c r="A102" s="167"/>
      <c r="B102" s="163" t="s">
        <v>258</v>
      </c>
      <c r="C102" s="163" t="s">
        <v>259</v>
      </c>
      <c r="D102" s="164">
        <v>13636.11442</v>
      </c>
      <c r="E102" s="165">
        <v>0</v>
      </c>
      <c r="F102" s="165">
        <v>13636.11442</v>
      </c>
      <c r="G102" s="165">
        <v>0</v>
      </c>
      <c r="H102" s="165">
        <v>0</v>
      </c>
      <c r="I102" s="165">
        <v>0</v>
      </c>
      <c r="J102" s="165">
        <v>1126.7898600000001</v>
      </c>
      <c r="K102" s="165">
        <v>1.3944799999999999</v>
      </c>
      <c r="L102" s="165">
        <v>1128.18434</v>
      </c>
      <c r="M102" s="165">
        <v>5177.6596300000001</v>
      </c>
      <c r="N102" s="165">
        <v>116.75891</v>
      </c>
      <c r="O102" s="165">
        <v>5294.4185399999997</v>
      </c>
      <c r="P102" s="165">
        <v>1E-3</v>
      </c>
      <c r="Q102" s="165">
        <v>118.15339</v>
      </c>
      <c r="R102" s="166">
        <v>6422.6028799999995</v>
      </c>
    </row>
    <row r="103" spans="1:18" ht="13.2">
      <c r="A103" s="163" t="s">
        <v>817</v>
      </c>
      <c r="B103" s="171"/>
      <c r="C103" s="171"/>
      <c r="D103" s="164">
        <v>512730.21664999996</v>
      </c>
      <c r="E103" s="165">
        <v>10.80298</v>
      </c>
      <c r="F103" s="165">
        <v>512741.01963</v>
      </c>
      <c r="G103" s="165">
        <v>0.73481999999999992</v>
      </c>
      <c r="H103" s="165">
        <v>0</v>
      </c>
      <c r="I103" s="165">
        <v>0.73481999999999992</v>
      </c>
      <c r="J103" s="165">
        <v>49248.082319999994</v>
      </c>
      <c r="K103" s="165">
        <v>549.33637999999996</v>
      </c>
      <c r="L103" s="165">
        <v>49797.418700000002</v>
      </c>
      <c r="M103" s="165">
        <v>109956.45339</v>
      </c>
      <c r="N103" s="165">
        <v>644.01424000000009</v>
      </c>
      <c r="O103" s="165">
        <v>110600.46763</v>
      </c>
      <c r="P103" s="165">
        <v>4.4999999999999998E-2</v>
      </c>
      <c r="Q103" s="165">
        <v>1193.3506199999999</v>
      </c>
      <c r="R103" s="166">
        <v>160398.62114999999</v>
      </c>
    </row>
    <row r="104" spans="1:18" ht="13.2">
      <c r="A104" s="163" t="s">
        <v>14</v>
      </c>
      <c r="B104" s="163" t="s">
        <v>125</v>
      </c>
      <c r="C104" s="163" t="s">
        <v>260</v>
      </c>
      <c r="D104" s="164">
        <v>15150.42066</v>
      </c>
      <c r="E104" s="165">
        <v>0</v>
      </c>
      <c r="F104" s="165">
        <v>15150.42066</v>
      </c>
      <c r="G104" s="165">
        <v>0</v>
      </c>
      <c r="H104" s="165">
        <v>0</v>
      </c>
      <c r="I104" s="165">
        <v>0</v>
      </c>
      <c r="J104" s="165">
        <v>529.54756000000009</v>
      </c>
      <c r="K104" s="165">
        <v>1.5200899999999999</v>
      </c>
      <c r="L104" s="165">
        <v>531.06765000000007</v>
      </c>
      <c r="M104" s="165">
        <v>2605.3070499999999</v>
      </c>
      <c r="N104" s="165">
        <v>0</v>
      </c>
      <c r="O104" s="165">
        <v>2605.3070499999999</v>
      </c>
      <c r="P104" s="165">
        <v>2E-3</v>
      </c>
      <c r="Q104" s="165">
        <v>1.5200899999999999</v>
      </c>
      <c r="R104" s="166">
        <v>3136.3747000000003</v>
      </c>
    </row>
    <row r="105" spans="1:18" ht="13.2">
      <c r="A105" s="167"/>
      <c r="B105" s="167"/>
      <c r="C105" s="168" t="s">
        <v>126</v>
      </c>
      <c r="D105" s="169">
        <v>21579.254579999997</v>
      </c>
      <c r="E105" s="121">
        <v>0</v>
      </c>
      <c r="F105" s="121">
        <v>21579.254579999997</v>
      </c>
      <c r="G105" s="121">
        <v>3.0200000000000001E-3</v>
      </c>
      <c r="H105" s="121">
        <v>0</v>
      </c>
      <c r="I105" s="121">
        <v>3.0200000000000001E-3</v>
      </c>
      <c r="J105" s="121">
        <v>2782.9609299999997</v>
      </c>
      <c r="K105" s="121">
        <v>46.37433</v>
      </c>
      <c r="L105" s="121">
        <v>2829.3352599999998</v>
      </c>
      <c r="M105" s="121">
        <v>4806.5002600000007</v>
      </c>
      <c r="N105" s="121">
        <v>139.04792</v>
      </c>
      <c r="O105" s="121">
        <v>4945.5481800000007</v>
      </c>
      <c r="P105" s="121">
        <v>2E-3</v>
      </c>
      <c r="Q105" s="121">
        <v>185.42224999999999</v>
      </c>
      <c r="R105" s="170">
        <v>7774.8864600000006</v>
      </c>
    </row>
    <row r="106" spans="1:18" ht="13.2">
      <c r="A106" s="167"/>
      <c r="B106" s="163" t="s">
        <v>127</v>
      </c>
      <c r="C106" s="163" t="s">
        <v>127</v>
      </c>
      <c r="D106" s="164">
        <v>78079.302559999996</v>
      </c>
      <c r="E106" s="165">
        <v>0</v>
      </c>
      <c r="F106" s="165">
        <v>78079.302559999996</v>
      </c>
      <c r="G106" s="165">
        <v>1.0300000000000001E-3</v>
      </c>
      <c r="H106" s="165">
        <v>0</v>
      </c>
      <c r="I106" s="165">
        <v>1.0300000000000001E-3</v>
      </c>
      <c r="J106" s="165">
        <v>6587.3731899999993</v>
      </c>
      <c r="K106" s="165">
        <v>115.26575</v>
      </c>
      <c r="L106" s="165">
        <v>6702.6389399999998</v>
      </c>
      <c r="M106" s="165">
        <v>13877.327469999998</v>
      </c>
      <c r="N106" s="165">
        <v>41.134629999999994</v>
      </c>
      <c r="O106" s="165">
        <v>13918.462099999999</v>
      </c>
      <c r="P106" s="165">
        <v>5.0000000000000001E-3</v>
      </c>
      <c r="Q106" s="165">
        <v>156.40037999999998</v>
      </c>
      <c r="R106" s="166">
        <v>20621.102070000001</v>
      </c>
    </row>
    <row r="107" spans="1:18" ht="13.2">
      <c r="A107" s="167"/>
      <c r="B107" s="163" t="s">
        <v>261</v>
      </c>
      <c r="C107" s="163" t="s">
        <v>261</v>
      </c>
      <c r="D107" s="164">
        <v>20227.483</v>
      </c>
      <c r="E107" s="165">
        <v>0</v>
      </c>
      <c r="F107" s="165">
        <v>20227.483</v>
      </c>
      <c r="G107" s="165">
        <v>0</v>
      </c>
      <c r="H107" s="165">
        <v>0</v>
      </c>
      <c r="I107" s="165">
        <v>0</v>
      </c>
      <c r="J107" s="165">
        <v>427.52652</v>
      </c>
      <c r="K107" s="165">
        <v>0</v>
      </c>
      <c r="L107" s="165">
        <v>427.52652</v>
      </c>
      <c r="M107" s="165">
        <v>484.29444999999998</v>
      </c>
      <c r="N107" s="165">
        <v>0</v>
      </c>
      <c r="O107" s="165">
        <v>484.29444999999998</v>
      </c>
      <c r="P107" s="165">
        <v>1E-3</v>
      </c>
      <c r="Q107" s="165">
        <v>0</v>
      </c>
      <c r="R107" s="166">
        <v>911.82096999999999</v>
      </c>
    </row>
    <row r="108" spans="1:18" ht="13.2">
      <c r="A108" s="167"/>
      <c r="B108" s="163" t="s">
        <v>203</v>
      </c>
      <c r="C108" s="163" t="s">
        <v>204</v>
      </c>
      <c r="D108" s="164">
        <v>99060.704750000004</v>
      </c>
      <c r="E108" s="165">
        <v>0</v>
      </c>
      <c r="F108" s="165">
        <v>99060.704750000004</v>
      </c>
      <c r="G108" s="165">
        <v>0</v>
      </c>
      <c r="H108" s="165">
        <v>0</v>
      </c>
      <c r="I108" s="165">
        <v>0</v>
      </c>
      <c r="J108" s="165">
        <v>7179.3926600000004</v>
      </c>
      <c r="K108" s="165">
        <v>59.603870000000001</v>
      </c>
      <c r="L108" s="165">
        <v>7238.9965299999994</v>
      </c>
      <c r="M108" s="165">
        <v>21861.27144</v>
      </c>
      <c r="N108" s="165">
        <v>32.143050000000002</v>
      </c>
      <c r="O108" s="165">
        <v>21893.414489999999</v>
      </c>
      <c r="P108" s="165">
        <v>5.0000000000000001E-3</v>
      </c>
      <c r="Q108" s="165">
        <v>91.746920000000003</v>
      </c>
      <c r="R108" s="166">
        <v>29132.41102</v>
      </c>
    </row>
    <row r="109" spans="1:18" ht="13.2">
      <c r="A109" s="167"/>
      <c r="B109" s="163" t="s">
        <v>128</v>
      </c>
      <c r="C109" s="163" t="s">
        <v>129</v>
      </c>
      <c r="D109" s="164">
        <v>60715.718359999999</v>
      </c>
      <c r="E109" s="165">
        <v>0</v>
      </c>
      <c r="F109" s="165">
        <v>60715.718359999999</v>
      </c>
      <c r="G109" s="165">
        <v>1.0500000000000002E-3</v>
      </c>
      <c r="H109" s="165">
        <v>0</v>
      </c>
      <c r="I109" s="165">
        <v>1.0500000000000002E-3</v>
      </c>
      <c r="J109" s="165">
        <v>5740.0108399999999</v>
      </c>
      <c r="K109" s="165">
        <v>110.00081</v>
      </c>
      <c r="L109" s="165">
        <v>5850.0116499999995</v>
      </c>
      <c r="M109" s="165">
        <v>17097.15927</v>
      </c>
      <c r="N109" s="165">
        <v>23.490620000000003</v>
      </c>
      <c r="O109" s="165">
        <v>17120.649890000001</v>
      </c>
      <c r="P109" s="165">
        <v>6.0000000000000001E-3</v>
      </c>
      <c r="Q109" s="165">
        <v>133.49142999999998</v>
      </c>
      <c r="R109" s="166">
        <v>22970.662590000004</v>
      </c>
    </row>
    <row r="110" spans="1:18" ht="13.2">
      <c r="A110" s="167"/>
      <c r="B110" s="167"/>
      <c r="C110" s="168" t="s">
        <v>205</v>
      </c>
      <c r="D110" s="169">
        <v>44440.962090000001</v>
      </c>
      <c r="E110" s="121">
        <v>0</v>
      </c>
      <c r="F110" s="121">
        <v>44440.962090000001</v>
      </c>
      <c r="G110" s="121">
        <v>0</v>
      </c>
      <c r="H110" s="121">
        <v>0</v>
      </c>
      <c r="I110" s="121">
        <v>0</v>
      </c>
      <c r="J110" s="121">
        <v>4510.3923500000001</v>
      </c>
      <c r="K110" s="121">
        <v>100.70897000000001</v>
      </c>
      <c r="L110" s="121">
        <v>4611.1013200000007</v>
      </c>
      <c r="M110" s="121">
        <v>17458.337469999999</v>
      </c>
      <c r="N110" s="121">
        <v>192.86780999999999</v>
      </c>
      <c r="O110" s="121">
        <v>17651.205280000002</v>
      </c>
      <c r="P110" s="121">
        <v>2E-3</v>
      </c>
      <c r="Q110" s="121">
        <v>293.57678000000004</v>
      </c>
      <c r="R110" s="170">
        <v>22262.3066</v>
      </c>
    </row>
    <row r="111" spans="1:18" ht="13.2">
      <c r="A111" s="167"/>
      <c r="B111" s="167"/>
      <c r="C111" s="168" t="s">
        <v>128</v>
      </c>
      <c r="D111" s="169">
        <v>305425.08440000005</v>
      </c>
      <c r="E111" s="121">
        <v>34.737940000000002</v>
      </c>
      <c r="F111" s="121">
        <v>305459.82234000001</v>
      </c>
      <c r="G111" s="121">
        <v>7.9950000000000007E-2</v>
      </c>
      <c r="H111" s="121">
        <v>0</v>
      </c>
      <c r="I111" s="121">
        <v>7.9950000000000007E-2</v>
      </c>
      <c r="J111" s="121">
        <v>31883.073049999995</v>
      </c>
      <c r="K111" s="121">
        <v>1949.0545</v>
      </c>
      <c r="L111" s="121">
        <v>33832.127549999997</v>
      </c>
      <c r="M111" s="121">
        <v>173879.83256000001</v>
      </c>
      <c r="N111" s="121">
        <v>2669.3110000000006</v>
      </c>
      <c r="O111" s="121">
        <v>176549.14355999997</v>
      </c>
      <c r="P111" s="121">
        <v>1.4999999999999999E-2</v>
      </c>
      <c r="Q111" s="121">
        <v>4618.3654999999999</v>
      </c>
      <c r="R111" s="170">
        <v>210381.35106000004</v>
      </c>
    </row>
    <row r="112" spans="1:18" ht="13.2">
      <c r="A112" s="167"/>
      <c r="B112" s="167"/>
      <c r="C112" s="168" t="s">
        <v>289</v>
      </c>
      <c r="D112" s="169">
        <v>4641.4194800000005</v>
      </c>
      <c r="E112" s="121">
        <v>0</v>
      </c>
      <c r="F112" s="121">
        <v>4641.4194800000005</v>
      </c>
      <c r="G112" s="121">
        <v>0</v>
      </c>
      <c r="H112" s="121">
        <v>0</v>
      </c>
      <c r="I112" s="121">
        <v>0</v>
      </c>
      <c r="J112" s="121">
        <v>0</v>
      </c>
      <c r="K112" s="121">
        <v>0</v>
      </c>
      <c r="L112" s="121">
        <v>0</v>
      </c>
      <c r="M112" s="121">
        <v>0</v>
      </c>
      <c r="N112" s="121">
        <v>0</v>
      </c>
      <c r="O112" s="121">
        <v>0</v>
      </c>
      <c r="P112" s="121">
        <v>1E-3</v>
      </c>
      <c r="Q112" s="121">
        <v>0</v>
      </c>
      <c r="R112" s="170">
        <v>0</v>
      </c>
    </row>
    <row r="113" spans="1:18" ht="13.2">
      <c r="A113" s="167"/>
      <c r="B113" s="167"/>
      <c r="C113" s="168" t="s">
        <v>206</v>
      </c>
      <c r="D113" s="169">
        <v>5888.3953899999997</v>
      </c>
      <c r="E113" s="121">
        <v>0</v>
      </c>
      <c r="F113" s="121">
        <v>5888.3953899999997</v>
      </c>
      <c r="G113" s="121">
        <v>0</v>
      </c>
      <c r="H113" s="121">
        <v>0</v>
      </c>
      <c r="I113" s="121">
        <v>0</v>
      </c>
      <c r="J113" s="121">
        <v>779.17331999999999</v>
      </c>
      <c r="K113" s="121">
        <v>0</v>
      </c>
      <c r="L113" s="121">
        <v>779.17331999999999</v>
      </c>
      <c r="M113" s="121">
        <v>0</v>
      </c>
      <c r="N113" s="121">
        <v>0</v>
      </c>
      <c r="O113" s="121">
        <v>0</v>
      </c>
      <c r="P113" s="121">
        <v>1E-3</v>
      </c>
      <c r="Q113" s="121">
        <v>0</v>
      </c>
      <c r="R113" s="170">
        <v>779.17331999999999</v>
      </c>
    </row>
    <row r="114" spans="1:18" ht="13.2">
      <c r="A114" s="167"/>
      <c r="B114" s="163" t="s">
        <v>130</v>
      </c>
      <c r="C114" s="163" t="s">
        <v>130</v>
      </c>
      <c r="D114" s="164">
        <v>49179.148190000007</v>
      </c>
      <c r="E114" s="165">
        <v>0</v>
      </c>
      <c r="F114" s="165">
        <v>49179.148190000007</v>
      </c>
      <c r="G114" s="165">
        <v>5.4549999999999994E-2</v>
      </c>
      <c r="H114" s="165">
        <v>0</v>
      </c>
      <c r="I114" s="165">
        <v>5.4549999999999994E-2</v>
      </c>
      <c r="J114" s="165">
        <v>8259.9183599999997</v>
      </c>
      <c r="K114" s="165">
        <v>5.2729400000000002</v>
      </c>
      <c r="L114" s="165">
        <v>8265.1913000000004</v>
      </c>
      <c r="M114" s="165">
        <v>7036.8707800000002</v>
      </c>
      <c r="N114" s="165">
        <v>69.393160000000009</v>
      </c>
      <c r="O114" s="165">
        <v>7106.2639400000007</v>
      </c>
      <c r="P114" s="165">
        <v>5.0000000000000001E-3</v>
      </c>
      <c r="Q114" s="165">
        <v>74.666099999999986</v>
      </c>
      <c r="R114" s="166">
        <v>15371.50979</v>
      </c>
    </row>
    <row r="115" spans="1:18" ht="13.2">
      <c r="A115" s="167"/>
      <c r="B115" s="163" t="s">
        <v>290</v>
      </c>
      <c r="C115" s="163" t="s">
        <v>290</v>
      </c>
      <c r="D115" s="164">
        <v>2835.9305299999996</v>
      </c>
      <c r="E115" s="165">
        <v>0</v>
      </c>
      <c r="F115" s="165">
        <v>2835.9305299999996</v>
      </c>
      <c r="G115" s="165">
        <v>0</v>
      </c>
      <c r="H115" s="165">
        <v>0</v>
      </c>
      <c r="I115" s="165">
        <v>0</v>
      </c>
      <c r="J115" s="165">
        <v>0</v>
      </c>
      <c r="K115" s="165">
        <v>0</v>
      </c>
      <c r="L115" s="165">
        <v>0</v>
      </c>
      <c r="M115" s="165">
        <v>0</v>
      </c>
      <c r="N115" s="165">
        <v>0</v>
      </c>
      <c r="O115" s="165">
        <v>0</v>
      </c>
      <c r="P115" s="165">
        <v>1E-3</v>
      </c>
      <c r="Q115" s="165">
        <v>0</v>
      </c>
      <c r="R115" s="166">
        <v>0</v>
      </c>
    </row>
    <row r="116" spans="1:18" ht="13.2">
      <c r="A116" s="167"/>
      <c r="B116" s="163" t="s">
        <v>262</v>
      </c>
      <c r="C116" s="163" t="s">
        <v>262</v>
      </c>
      <c r="D116" s="164">
        <v>9517.8507499999996</v>
      </c>
      <c r="E116" s="165">
        <v>0</v>
      </c>
      <c r="F116" s="165">
        <v>9517.8507499999996</v>
      </c>
      <c r="G116" s="165">
        <v>0</v>
      </c>
      <c r="H116" s="165">
        <v>0</v>
      </c>
      <c r="I116" s="165">
        <v>0</v>
      </c>
      <c r="J116" s="165">
        <v>633.03767000000005</v>
      </c>
      <c r="K116" s="165">
        <v>0.13105</v>
      </c>
      <c r="L116" s="165">
        <v>633.16872000000001</v>
      </c>
      <c r="M116" s="165">
        <v>2655.2169700000004</v>
      </c>
      <c r="N116" s="165">
        <v>29.279029999999999</v>
      </c>
      <c r="O116" s="165">
        <v>2684.4960000000001</v>
      </c>
      <c r="P116" s="165">
        <v>1E-3</v>
      </c>
      <c r="Q116" s="165">
        <v>29.410079999999997</v>
      </c>
      <c r="R116" s="166">
        <v>3317.6647200000002</v>
      </c>
    </row>
    <row r="117" spans="1:18" ht="13.2">
      <c r="A117" s="167"/>
      <c r="B117" s="163" t="s">
        <v>263</v>
      </c>
      <c r="C117" s="163" t="s">
        <v>264</v>
      </c>
      <c r="D117" s="164">
        <v>31948.893219999998</v>
      </c>
      <c r="E117" s="165">
        <v>0</v>
      </c>
      <c r="F117" s="165">
        <v>31948.893219999998</v>
      </c>
      <c r="G117" s="165">
        <v>0</v>
      </c>
      <c r="H117" s="165">
        <v>0</v>
      </c>
      <c r="I117" s="165">
        <v>0</v>
      </c>
      <c r="J117" s="165">
        <v>1266.96948</v>
      </c>
      <c r="K117" s="165">
        <v>2.6874400000000001</v>
      </c>
      <c r="L117" s="165">
        <v>1269.6569199999999</v>
      </c>
      <c r="M117" s="165">
        <v>1567.24388</v>
      </c>
      <c r="N117" s="165">
        <v>0</v>
      </c>
      <c r="O117" s="165">
        <v>1567.24388</v>
      </c>
      <c r="P117" s="165">
        <v>1E-3</v>
      </c>
      <c r="Q117" s="165">
        <v>2.6874400000000001</v>
      </c>
      <c r="R117" s="166">
        <v>2836.9007999999999</v>
      </c>
    </row>
    <row r="118" spans="1:18" ht="13.2">
      <c r="A118" s="167"/>
      <c r="B118" s="167"/>
      <c r="C118" s="168" t="s">
        <v>265</v>
      </c>
      <c r="D118" s="169">
        <v>14920.14983</v>
      </c>
      <c r="E118" s="121">
        <v>0</v>
      </c>
      <c r="F118" s="121">
        <v>14920.14983</v>
      </c>
      <c r="G118" s="121">
        <v>0</v>
      </c>
      <c r="H118" s="121">
        <v>0</v>
      </c>
      <c r="I118" s="121">
        <v>0</v>
      </c>
      <c r="J118" s="121">
        <v>493.85084999999998</v>
      </c>
      <c r="K118" s="121">
        <v>0</v>
      </c>
      <c r="L118" s="121">
        <v>493.85084999999998</v>
      </c>
      <c r="M118" s="121">
        <v>847.91267000000005</v>
      </c>
      <c r="N118" s="121">
        <v>0</v>
      </c>
      <c r="O118" s="121">
        <v>847.91267000000005</v>
      </c>
      <c r="P118" s="121">
        <v>1E-3</v>
      </c>
      <c r="Q118" s="121">
        <v>0</v>
      </c>
      <c r="R118" s="170">
        <v>1341.76352</v>
      </c>
    </row>
    <row r="119" spans="1:18" ht="13.2">
      <c r="A119" s="163" t="s">
        <v>818</v>
      </c>
      <c r="B119" s="171"/>
      <c r="C119" s="171"/>
      <c r="D119" s="164">
        <v>763610.71779000026</v>
      </c>
      <c r="E119" s="165">
        <v>34.737940000000002</v>
      </c>
      <c r="F119" s="165">
        <v>763645.45573000016</v>
      </c>
      <c r="G119" s="165">
        <v>0.1396</v>
      </c>
      <c r="H119" s="165">
        <v>0</v>
      </c>
      <c r="I119" s="165">
        <v>0.1396</v>
      </c>
      <c r="J119" s="165">
        <v>71073.226779999997</v>
      </c>
      <c r="K119" s="165">
        <v>2390.6197499999994</v>
      </c>
      <c r="L119" s="165">
        <v>73463.846529999981</v>
      </c>
      <c r="M119" s="165">
        <v>264177.27426999999</v>
      </c>
      <c r="N119" s="165">
        <v>3196.6672200000003</v>
      </c>
      <c r="O119" s="165">
        <v>267373.94148999994</v>
      </c>
      <c r="P119" s="165">
        <v>4.9000000000000002E-2</v>
      </c>
      <c r="Q119" s="165">
        <v>5587.2869700000001</v>
      </c>
      <c r="R119" s="166">
        <v>340837.92762000009</v>
      </c>
    </row>
    <row r="120" spans="1:18" ht="13.2">
      <c r="A120" s="163" t="s">
        <v>15</v>
      </c>
      <c r="B120" s="163" t="s">
        <v>131</v>
      </c>
      <c r="C120" s="163" t="s">
        <v>131</v>
      </c>
      <c r="D120" s="164">
        <v>315827.71753999998</v>
      </c>
      <c r="E120" s="165">
        <v>7.7765900000000006</v>
      </c>
      <c r="F120" s="165">
        <v>315835.49413000001</v>
      </c>
      <c r="G120" s="165">
        <v>296.43883999999997</v>
      </c>
      <c r="H120" s="165">
        <v>0</v>
      </c>
      <c r="I120" s="165">
        <v>296.43883999999997</v>
      </c>
      <c r="J120" s="165">
        <v>16540.971649999999</v>
      </c>
      <c r="K120" s="165">
        <v>294.77610999999996</v>
      </c>
      <c r="L120" s="165">
        <v>16835.747759999998</v>
      </c>
      <c r="M120" s="165">
        <v>31169.151829999999</v>
      </c>
      <c r="N120" s="165">
        <v>582.94097999999997</v>
      </c>
      <c r="O120" s="165">
        <v>31752.092810000002</v>
      </c>
      <c r="P120" s="165">
        <v>1.7000000000000001E-2</v>
      </c>
      <c r="Q120" s="165">
        <v>877.71709000000021</v>
      </c>
      <c r="R120" s="166">
        <v>48884.279409999988</v>
      </c>
    </row>
    <row r="121" spans="1:18" ht="13.2">
      <c r="A121" s="167"/>
      <c r="B121" s="167"/>
      <c r="C121" s="168" t="s">
        <v>132</v>
      </c>
      <c r="D121" s="169">
        <v>89012.019280000008</v>
      </c>
      <c r="E121" s="121">
        <v>0</v>
      </c>
      <c r="F121" s="121">
        <v>89012.019280000008</v>
      </c>
      <c r="G121" s="121">
        <v>0.11932</v>
      </c>
      <c r="H121" s="121">
        <v>0</v>
      </c>
      <c r="I121" s="121">
        <v>0.11932</v>
      </c>
      <c r="J121" s="121">
        <v>5631.4860499999995</v>
      </c>
      <c r="K121" s="121">
        <v>12.617239999999999</v>
      </c>
      <c r="L121" s="121">
        <v>5644.1032899999991</v>
      </c>
      <c r="M121" s="121">
        <v>2353.2564299999999</v>
      </c>
      <c r="N121" s="121">
        <v>67.009830000000008</v>
      </c>
      <c r="O121" s="121">
        <v>2420.2662599999999</v>
      </c>
      <c r="P121" s="121">
        <v>3.0000000000000001E-3</v>
      </c>
      <c r="Q121" s="121">
        <v>79.627070000000003</v>
      </c>
      <c r="R121" s="170">
        <v>8064.4888700000001</v>
      </c>
    </row>
    <row r="122" spans="1:18" ht="13.2">
      <c r="A122" s="167"/>
      <c r="B122" s="167"/>
      <c r="C122" s="168" t="s">
        <v>143</v>
      </c>
      <c r="D122" s="169">
        <v>13357.084140000001</v>
      </c>
      <c r="E122" s="121">
        <v>0</v>
      </c>
      <c r="F122" s="121">
        <v>13357.084140000001</v>
      </c>
      <c r="G122" s="121">
        <v>0</v>
      </c>
      <c r="H122" s="121">
        <v>0</v>
      </c>
      <c r="I122" s="121">
        <v>0</v>
      </c>
      <c r="J122" s="121">
        <v>1346.1746599999999</v>
      </c>
      <c r="K122" s="121">
        <v>0</v>
      </c>
      <c r="L122" s="121">
        <v>1346.1746599999999</v>
      </c>
      <c r="M122" s="121">
        <v>6.0880000000000004E-2</v>
      </c>
      <c r="N122" s="121">
        <v>0</v>
      </c>
      <c r="O122" s="121">
        <v>6.0880000000000004E-2</v>
      </c>
      <c r="P122" s="121">
        <v>1E-3</v>
      </c>
      <c r="Q122" s="121">
        <v>0</v>
      </c>
      <c r="R122" s="170">
        <v>1346.2355400000001</v>
      </c>
    </row>
    <row r="123" spans="1:18" ht="13.2">
      <c r="A123" s="167"/>
      <c r="B123" s="163" t="s">
        <v>15</v>
      </c>
      <c r="C123" s="163" t="s">
        <v>15</v>
      </c>
      <c r="D123" s="164">
        <v>26937.364719999998</v>
      </c>
      <c r="E123" s="165">
        <v>0</v>
      </c>
      <c r="F123" s="165">
        <v>26937.364719999998</v>
      </c>
      <c r="G123" s="165">
        <v>3.7400000000000003E-3</v>
      </c>
      <c r="H123" s="165">
        <v>0</v>
      </c>
      <c r="I123" s="165">
        <v>3.7400000000000003E-3</v>
      </c>
      <c r="J123" s="165">
        <v>1779.50757</v>
      </c>
      <c r="K123" s="165">
        <v>1.04271</v>
      </c>
      <c r="L123" s="165">
        <v>1780.5502799999999</v>
      </c>
      <c r="M123" s="165">
        <v>1445.56547</v>
      </c>
      <c r="N123" s="165">
        <v>3.3799999999999998E-3</v>
      </c>
      <c r="O123" s="165">
        <v>1445.5688500000001</v>
      </c>
      <c r="P123" s="165">
        <v>3.0000000000000001E-3</v>
      </c>
      <c r="Q123" s="165">
        <v>1.0460900000000002</v>
      </c>
      <c r="R123" s="166">
        <v>3226.1228700000001</v>
      </c>
    </row>
    <row r="124" spans="1:18" ht="13.2">
      <c r="A124" s="167"/>
      <c r="B124" s="167"/>
      <c r="C124" s="168" t="s">
        <v>207</v>
      </c>
      <c r="D124" s="169">
        <v>25168.68736</v>
      </c>
      <c r="E124" s="121">
        <v>0</v>
      </c>
      <c r="F124" s="121">
        <v>25168.68736</v>
      </c>
      <c r="G124" s="121">
        <v>0</v>
      </c>
      <c r="H124" s="121">
        <v>0</v>
      </c>
      <c r="I124" s="121">
        <v>0</v>
      </c>
      <c r="J124" s="121">
        <v>1757.7901399999998</v>
      </c>
      <c r="K124" s="121">
        <v>3.7539999999999997E-2</v>
      </c>
      <c r="L124" s="121">
        <v>1757.8276799999999</v>
      </c>
      <c r="M124" s="121">
        <v>1129.7208600000001</v>
      </c>
      <c r="N124" s="121">
        <v>0</v>
      </c>
      <c r="O124" s="121">
        <v>1129.7208600000001</v>
      </c>
      <c r="P124" s="121">
        <v>2E-3</v>
      </c>
      <c r="Q124" s="121">
        <v>3.7539999999999997E-2</v>
      </c>
      <c r="R124" s="170">
        <v>2887.5485400000002</v>
      </c>
    </row>
    <row r="125" spans="1:18" ht="13.2">
      <c r="A125" s="167"/>
      <c r="B125" s="167"/>
      <c r="C125" s="168" t="s">
        <v>291</v>
      </c>
      <c r="D125" s="169">
        <v>1339.4307699999999</v>
      </c>
      <c r="E125" s="121">
        <v>0</v>
      </c>
      <c r="F125" s="121">
        <v>1339.4307699999999</v>
      </c>
      <c r="G125" s="121">
        <v>0</v>
      </c>
      <c r="H125" s="121">
        <v>0</v>
      </c>
      <c r="I125" s="121">
        <v>0</v>
      </c>
      <c r="J125" s="121">
        <v>0</v>
      </c>
      <c r="K125" s="121">
        <v>0</v>
      </c>
      <c r="L125" s="121">
        <v>0</v>
      </c>
      <c r="M125" s="121">
        <v>0</v>
      </c>
      <c r="N125" s="121">
        <v>0</v>
      </c>
      <c r="O125" s="121">
        <v>0</v>
      </c>
      <c r="P125" s="121">
        <v>1E-3</v>
      </c>
      <c r="Q125" s="121">
        <v>0</v>
      </c>
      <c r="R125" s="170">
        <v>0</v>
      </c>
    </row>
    <row r="126" spans="1:18" ht="13.2">
      <c r="A126" s="167"/>
      <c r="B126" s="167"/>
      <c r="C126" s="168" t="s">
        <v>266</v>
      </c>
      <c r="D126" s="169">
        <v>8120.62799</v>
      </c>
      <c r="E126" s="121">
        <v>0</v>
      </c>
      <c r="F126" s="121">
        <v>8120.62799</v>
      </c>
      <c r="G126" s="121">
        <v>0</v>
      </c>
      <c r="H126" s="121">
        <v>0</v>
      </c>
      <c r="I126" s="121">
        <v>0</v>
      </c>
      <c r="J126" s="121">
        <v>132.66345000000001</v>
      </c>
      <c r="K126" s="121">
        <v>3.6999999999999999E-4</v>
      </c>
      <c r="L126" s="121">
        <v>132.66382000000002</v>
      </c>
      <c r="M126" s="121">
        <v>425.30437999999998</v>
      </c>
      <c r="N126" s="121">
        <v>0</v>
      </c>
      <c r="O126" s="121">
        <v>425.30437999999998</v>
      </c>
      <c r="P126" s="121">
        <v>1E-3</v>
      </c>
      <c r="Q126" s="121">
        <v>3.6999999999999999E-4</v>
      </c>
      <c r="R126" s="170">
        <v>557.96819999999991</v>
      </c>
    </row>
    <row r="127" spans="1:18" ht="13.2">
      <c r="A127" s="167"/>
      <c r="B127" s="163" t="s">
        <v>208</v>
      </c>
      <c r="C127" s="163" t="s">
        <v>202</v>
      </c>
      <c r="D127" s="164">
        <v>3979.90497</v>
      </c>
      <c r="E127" s="165">
        <v>0</v>
      </c>
      <c r="F127" s="165">
        <v>3979.90497</v>
      </c>
      <c r="G127" s="165">
        <v>0</v>
      </c>
      <c r="H127" s="165">
        <v>0</v>
      </c>
      <c r="I127" s="165">
        <v>0</v>
      </c>
      <c r="J127" s="165">
        <v>0</v>
      </c>
      <c r="K127" s="165">
        <v>0</v>
      </c>
      <c r="L127" s="165">
        <v>0</v>
      </c>
      <c r="M127" s="165">
        <v>0</v>
      </c>
      <c r="N127" s="165">
        <v>0</v>
      </c>
      <c r="O127" s="165">
        <v>0</v>
      </c>
      <c r="P127" s="165">
        <v>1E-3</v>
      </c>
      <c r="Q127" s="165">
        <v>0</v>
      </c>
      <c r="R127" s="166">
        <v>0</v>
      </c>
    </row>
    <row r="128" spans="1:18" ht="13.2">
      <c r="A128" s="167"/>
      <c r="B128" s="167"/>
      <c r="C128" s="168" t="s">
        <v>208</v>
      </c>
      <c r="D128" s="169">
        <v>11805.43842</v>
      </c>
      <c r="E128" s="121">
        <v>0</v>
      </c>
      <c r="F128" s="121">
        <v>11805.43842</v>
      </c>
      <c r="G128" s="121">
        <v>0</v>
      </c>
      <c r="H128" s="121">
        <v>0</v>
      </c>
      <c r="I128" s="121">
        <v>0</v>
      </c>
      <c r="J128" s="121">
        <v>1634.31378</v>
      </c>
      <c r="K128" s="121">
        <v>0</v>
      </c>
      <c r="L128" s="121">
        <v>1634.31378</v>
      </c>
      <c r="M128" s="121">
        <v>509.91123999999996</v>
      </c>
      <c r="N128" s="121">
        <v>3.1300000000000001E-2</v>
      </c>
      <c r="O128" s="121">
        <v>509.94253999999995</v>
      </c>
      <c r="P128" s="121">
        <v>1E-3</v>
      </c>
      <c r="Q128" s="121">
        <v>3.1300000000000001E-2</v>
      </c>
      <c r="R128" s="170">
        <v>2144.25632</v>
      </c>
    </row>
    <row r="129" spans="1:18" ht="13.2">
      <c r="A129" s="163" t="s">
        <v>819</v>
      </c>
      <c r="B129" s="171"/>
      <c r="C129" s="171"/>
      <c r="D129" s="164">
        <v>495548.27519000001</v>
      </c>
      <c r="E129" s="165">
        <v>7.7765900000000006</v>
      </c>
      <c r="F129" s="165">
        <v>495556.05178000004</v>
      </c>
      <c r="G129" s="165">
        <v>296.56189999999998</v>
      </c>
      <c r="H129" s="165">
        <v>0</v>
      </c>
      <c r="I129" s="165">
        <v>296.56189999999998</v>
      </c>
      <c r="J129" s="165">
        <v>28822.907299999999</v>
      </c>
      <c r="K129" s="165">
        <v>308.47396999999995</v>
      </c>
      <c r="L129" s="165">
        <v>29131.381269999998</v>
      </c>
      <c r="M129" s="165">
        <v>37032.971090000006</v>
      </c>
      <c r="N129" s="165">
        <v>649.98549000000003</v>
      </c>
      <c r="O129" s="165">
        <v>37682.956580000005</v>
      </c>
      <c r="P129" s="165">
        <v>0.03</v>
      </c>
      <c r="Q129" s="165">
        <v>958.45946000000015</v>
      </c>
      <c r="R129" s="166">
        <v>67110.899749999982</v>
      </c>
    </row>
    <row r="130" spans="1:18" ht="13.2">
      <c r="A130" s="163" t="s">
        <v>16</v>
      </c>
      <c r="B130" s="163" t="s">
        <v>133</v>
      </c>
      <c r="C130" s="163" t="s">
        <v>133</v>
      </c>
      <c r="D130" s="164">
        <v>50458.407100000004</v>
      </c>
      <c r="E130" s="165">
        <v>0</v>
      </c>
      <c r="F130" s="165">
        <v>50458.407100000004</v>
      </c>
      <c r="G130" s="165">
        <v>1.9499999999999999E-3</v>
      </c>
      <c r="H130" s="165">
        <v>0</v>
      </c>
      <c r="I130" s="165">
        <v>1.9499999999999999E-3</v>
      </c>
      <c r="J130" s="165">
        <v>2421.2589800000001</v>
      </c>
      <c r="K130" s="165">
        <v>91.211470000000006</v>
      </c>
      <c r="L130" s="165">
        <v>2512.4704500000003</v>
      </c>
      <c r="M130" s="165">
        <v>3476.0416500000001</v>
      </c>
      <c r="N130" s="165">
        <v>43.883849999999995</v>
      </c>
      <c r="O130" s="165">
        <v>3519.9254999999998</v>
      </c>
      <c r="P130" s="165">
        <v>5.0000000000000001E-3</v>
      </c>
      <c r="Q130" s="165">
        <v>135.09532000000002</v>
      </c>
      <c r="R130" s="166">
        <v>6032.3978999999999</v>
      </c>
    </row>
    <row r="131" spans="1:18" ht="13.2">
      <c r="A131" s="167"/>
      <c r="B131" s="163" t="s">
        <v>134</v>
      </c>
      <c r="C131" s="163" t="s">
        <v>267</v>
      </c>
      <c r="D131" s="164">
        <v>36697.125700000004</v>
      </c>
      <c r="E131" s="165">
        <v>0</v>
      </c>
      <c r="F131" s="165">
        <v>36697.125700000004</v>
      </c>
      <c r="G131" s="165">
        <v>0</v>
      </c>
      <c r="H131" s="165">
        <v>0</v>
      </c>
      <c r="I131" s="165">
        <v>0</v>
      </c>
      <c r="J131" s="165">
        <v>3184.9016900000001</v>
      </c>
      <c r="K131" s="165">
        <v>63.526230000000005</v>
      </c>
      <c r="L131" s="165">
        <v>3248.4279200000001</v>
      </c>
      <c r="M131" s="165">
        <v>5693.6977500000003</v>
      </c>
      <c r="N131" s="165">
        <v>24.877749999999999</v>
      </c>
      <c r="O131" s="165">
        <v>5718.5754999999999</v>
      </c>
      <c r="P131" s="165">
        <v>3.0000000000000001E-3</v>
      </c>
      <c r="Q131" s="165">
        <v>88.403980000000004</v>
      </c>
      <c r="R131" s="166">
        <v>8967.0034199999991</v>
      </c>
    </row>
    <row r="132" spans="1:18" ht="13.2">
      <c r="A132" s="167"/>
      <c r="B132" s="167"/>
      <c r="C132" s="168" t="s">
        <v>209</v>
      </c>
      <c r="D132" s="169">
        <v>17005.536169999999</v>
      </c>
      <c r="E132" s="121">
        <v>0</v>
      </c>
      <c r="F132" s="121">
        <v>17005.536169999999</v>
      </c>
      <c r="G132" s="121">
        <v>0</v>
      </c>
      <c r="H132" s="121">
        <v>0</v>
      </c>
      <c r="I132" s="121">
        <v>0</v>
      </c>
      <c r="J132" s="121">
        <v>3222.9284900000002</v>
      </c>
      <c r="K132" s="121">
        <v>56.676639999999999</v>
      </c>
      <c r="L132" s="121">
        <v>3279.6051299999999</v>
      </c>
      <c r="M132" s="121">
        <v>4343.1257900000001</v>
      </c>
      <c r="N132" s="121">
        <v>155.74201000000002</v>
      </c>
      <c r="O132" s="121">
        <v>4498.8678</v>
      </c>
      <c r="P132" s="121">
        <v>2E-3</v>
      </c>
      <c r="Q132" s="121">
        <v>212.41865000000001</v>
      </c>
      <c r="R132" s="170">
        <v>7778.4729299999999</v>
      </c>
    </row>
    <row r="133" spans="1:18" ht="13.2">
      <c r="A133" s="167"/>
      <c r="B133" s="167"/>
      <c r="C133" s="168" t="s">
        <v>135</v>
      </c>
      <c r="D133" s="169">
        <v>59944.913489999992</v>
      </c>
      <c r="E133" s="121">
        <v>0</v>
      </c>
      <c r="F133" s="121">
        <v>59944.913489999992</v>
      </c>
      <c r="G133" s="121">
        <v>3.5E-4</v>
      </c>
      <c r="H133" s="121">
        <v>0</v>
      </c>
      <c r="I133" s="121">
        <v>3.5E-4</v>
      </c>
      <c r="J133" s="121">
        <v>6717.304720000001</v>
      </c>
      <c r="K133" s="121">
        <v>518.74819000000002</v>
      </c>
      <c r="L133" s="121">
        <v>7236.0529100000003</v>
      </c>
      <c r="M133" s="121">
        <v>8954.7965500000009</v>
      </c>
      <c r="N133" s="121">
        <v>281.85356999999999</v>
      </c>
      <c r="O133" s="121">
        <v>9236.6501199999984</v>
      </c>
      <c r="P133" s="121">
        <v>4.0000000000000001E-3</v>
      </c>
      <c r="Q133" s="121">
        <v>800.60176000000013</v>
      </c>
      <c r="R133" s="170">
        <v>16472.703379999999</v>
      </c>
    </row>
    <row r="134" spans="1:18" ht="13.2">
      <c r="A134" s="167"/>
      <c r="B134" s="163" t="s">
        <v>136</v>
      </c>
      <c r="C134" s="163" t="s">
        <v>136</v>
      </c>
      <c r="D134" s="164">
        <v>58020.233260000008</v>
      </c>
      <c r="E134" s="165">
        <v>0</v>
      </c>
      <c r="F134" s="165">
        <v>58020.233260000008</v>
      </c>
      <c r="G134" s="165">
        <v>9.8999999999999999E-4</v>
      </c>
      <c r="H134" s="165">
        <v>0</v>
      </c>
      <c r="I134" s="165">
        <v>9.8999999999999999E-4</v>
      </c>
      <c r="J134" s="165">
        <v>5772.5095999999994</v>
      </c>
      <c r="K134" s="165">
        <v>115.00660000000001</v>
      </c>
      <c r="L134" s="165">
        <v>5887.5162</v>
      </c>
      <c r="M134" s="165">
        <v>4692.4274599999999</v>
      </c>
      <c r="N134" s="165">
        <v>430.69824999999997</v>
      </c>
      <c r="O134" s="165">
        <v>5123.1257100000003</v>
      </c>
      <c r="P134" s="165">
        <v>6.0000000000000001E-3</v>
      </c>
      <c r="Q134" s="165">
        <v>545.70484999999996</v>
      </c>
      <c r="R134" s="166">
        <v>11010.642900000001</v>
      </c>
    </row>
    <row r="135" spans="1:18" ht="13.2">
      <c r="A135" s="167"/>
      <c r="B135" s="167"/>
      <c r="C135" s="168" t="s">
        <v>292</v>
      </c>
      <c r="D135" s="169">
        <v>89.050460000000001</v>
      </c>
      <c r="E135" s="121">
        <v>0</v>
      </c>
      <c r="F135" s="121">
        <v>89.050460000000001</v>
      </c>
      <c r="G135" s="121">
        <v>0</v>
      </c>
      <c r="H135" s="121">
        <v>0</v>
      </c>
      <c r="I135" s="121">
        <v>0</v>
      </c>
      <c r="J135" s="121">
        <v>0</v>
      </c>
      <c r="K135" s="121">
        <v>0</v>
      </c>
      <c r="L135" s="121">
        <v>0</v>
      </c>
      <c r="M135" s="121">
        <v>0</v>
      </c>
      <c r="N135" s="121">
        <v>0</v>
      </c>
      <c r="O135" s="121">
        <v>0</v>
      </c>
      <c r="P135" s="121">
        <v>1E-3</v>
      </c>
      <c r="Q135" s="121">
        <v>0</v>
      </c>
      <c r="R135" s="170">
        <v>0</v>
      </c>
    </row>
    <row r="136" spans="1:18" ht="13.2">
      <c r="A136" s="167"/>
      <c r="B136" s="163" t="s">
        <v>137</v>
      </c>
      <c r="C136" s="163" t="s">
        <v>138</v>
      </c>
      <c r="D136" s="164">
        <v>87406.690129999988</v>
      </c>
      <c r="E136" s="165">
        <v>0</v>
      </c>
      <c r="F136" s="165">
        <v>87406.690129999988</v>
      </c>
      <c r="G136" s="165">
        <v>0.38836000000000004</v>
      </c>
      <c r="H136" s="165">
        <v>0</v>
      </c>
      <c r="I136" s="165">
        <v>0.38836000000000004</v>
      </c>
      <c r="J136" s="165">
        <v>6199.8996200000011</v>
      </c>
      <c r="K136" s="165">
        <v>149.26930999999996</v>
      </c>
      <c r="L136" s="165">
        <v>6349.1689299999998</v>
      </c>
      <c r="M136" s="165">
        <v>14363.061740000001</v>
      </c>
      <c r="N136" s="165">
        <v>95.35802000000001</v>
      </c>
      <c r="O136" s="165">
        <v>14458.419760000001</v>
      </c>
      <c r="P136" s="165">
        <v>7.0000000000000001E-3</v>
      </c>
      <c r="Q136" s="165">
        <v>244.62733</v>
      </c>
      <c r="R136" s="166">
        <v>20807.977050000001</v>
      </c>
    </row>
    <row r="137" spans="1:18" ht="13.2">
      <c r="A137" s="167"/>
      <c r="B137" s="163" t="s">
        <v>16</v>
      </c>
      <c r="C137" s="163" t="s">
        <v>139</v>
      </c>
      <c r="D137" s="164">
        <v>424404.3704500001</v>
      </c>
      <c r="E137" s="165">
        <v>29.00282</v>
      </c>
      <c r="F137" s="165">
        <v>424433.37327000004</v>
      </c>
      <c r="G137" s="165">
        <v>0.43469999999999998</v>
      </c>
      <c r="H137" s="165">
        <v>0</v>
      </c>
      <c r="I137" s="165">
        <v>0.43469999999999998</v>
      </c>
      <c r="J137" s="165">
        <v>25783.260200000004</v>
      </c>
      <c r="K137" s="165">
        <v>268.45471999999995</v>
      </c>
      <c r="L137" s="165">
        <v>26051.714920000006</v>
      </c>
      <c r="M137" s="165">
        <v>65936.777430000002</v>
      </c>
      <c r="N137" s="165">
        <v>207.49256999999997</v>
      </c>
      <c r="O137" s="165">
        <v>66144.27</v>
      </c>
      <c r="P137" s="165">
        <v>2.1000000000000001E-2</v>
      </c>
      <c r="Q137" s="165">
        <v>475.94728999999995</v>
      </c>
      <c r="R137" s="166">
        <v>92196.419620000001</v>
      </c>
    </row>
    <row r="138" spans="1:18" ht="13.2">
      <c r="A138" s="167"/>
      <c r="B138" s="167"/>
      <c r="C138" s="168" t="s">
        <v>140</v>
      </c>
      <c r="D138" s="169">
        <v>88099.869430000006</v>
      </c>
      <c r="E138" s="121">
        <v>0</v>
      </c>
      <c r="F138" s="121">
        <v>88099.869430000006</v>
      </c>
      <c r="G138" s="121">
        <v>1.4489999999999998E-2</v>
      </c>
      <c r="H138" s="121">
        <v>0</v>
      </c>
      <c r="I138" s="121">
        <v>1.4489999999999998E-2</v>
      </c>
      <c r="J138" s="121">
        <v>6085.8301300000012</v>
      </c>
      <c r="K138" s="121">
        <v>24.762920000000001</v>
      </c>
      <c r="L138" s="121">
        <v>6110.5930499999995</v>
      </c>
      <c r="M138" s="121">
        <v>15587.87104</v>
      </c>
      <c r="N138" s="121">
        <v>3.8090000000000006E-2</v>
      </c>
      <c r="O138" s="121">
        <v>15587.909129999998</v>
      </c>
      <c r="P138" s="121">
        <v>6.0000000000000001E-3</v>
      </c>
      <c r="Q138" s="121">
        <v>24.801010000000002</v>
      </c>
      <c r="R138" s="170">
        <v>21698.516669999997</v>
      </c>
    </row>
    <row r="139" spans="1:18" ht="13.2">
      <c r="A139" s="167"/>
      <c r="B139" s="167"/>
      <c r="C139" s="168" t="s">
        <v>141</v>
      </c>
      <c r="D139" s="169">
        <v>244449.00985</v>
      </c>
      <c r="E139" s="121">
        <v>0</v>
      </c>
      <c r="F139" s="121">
        <v>244449.00985</v>
      </c>
      <c r="G139" s="121">
        <v>1.4E-2</v>
      </c>
      <c r="H139" s="121">
        <v>0</v>
      </c>
      <c r="I139" s="121">
        <v>1.4E-2</v>
      </c>
      <c r="J139" s="121">
        <v>26136.970980000002</v>
      </c>
      <c r="K139" s="121">
        <v>206.28990999999996</v>
      </c>
      <c r="L139" s="121">
        <v>26343.260890000001</v>
      </c>
      <c r="M139" s="121">
        <v>65669.072769999999</v>
      </c>
      <c r="N139" s="121">
        <v>598.98772000000008</v>
      </c>
      <c r="O139" s="121">
        <v>66268.060490000003</v>
      </c>
      <c r="P139" s="121">
        <v>0.01</v>
      </c>
      <c r="Q139" s="121">
        <v>805.27763000000004</v>
      </c>
      <c r="R139" s="170">
        <v>92611.33537999999</v>
      </c>
    </row>
    <row r="140" spans="1:18" ht="13.2">
      <c r="A140" s="167"/>
      <c r="B140" s="167"/>
      <c r="C140" s="168" t="s">
        <v>142</v>
      </c>
      <c r="D140" s="169">
        <v>94980.10788000001</v>
      </c>
      <c r="E140" s="121">
        <v>0</v>
      </c>
      <c r="F140" s="121">
        <v>94980.10788000001</v>
      </c>
      <c r="G140" s="121">
        <v>1.22725</v>
      </c>
      <c r="H140" s="121">
        <v>0</v>
      </c>
      <c r="I140" s="121">
        <v>1.22725</v>
      </c>
      <c r="J140" s="121">
        <v>11689.703819999999</v>
      </c>
      <c r="K140" s="121">
        <v>427.86835000000002</v>
      </c>
      <c r="L140" s="121">
        <v>12117.572169999998</v>
      </c>
      <c r="M140" s="121">
        <v>24304.98947</v>
      </c>
      <c r="N140" s="121">
        <v>2221.6787899999999</v>
      </c>
      <c r="O140" s="121">
        <v>26526.668259999999</v>
      </c>
      <c r="P140" s="121">
        <v>5.0000000000000001E-3</v>
      </c>
      <c r="Q140" s="121">
        <v>2649.5471400000001</v>
      </c>
      <c r="R140" s="170">
        <v>38645.467680000002</v>
      </c>
    </row>
    <row r="141" spans="1:18" ht="13.2">
      <c r="A141" s="167"/>
      <c r="B141" s="167"/>
      <c r="C141" s="168" t="s">
        <v>299</v>
      </c>
      <c r="D141" s="169">
        <v>7929.6259399999999</v>
      </c>
      <c r="E141" s="121">
        <v>0</v>
      </c>
      <c r="F141" s="121">
        <v>7929.6259399999999</v>
      </c>
      <c r="G141" s="121">
        <v>0</v>
      </c>
      <c r="H141" s="121">
        <v>0</v>
      </c>
      <c r="I141" s="121">
        <v>0</v>
      </c>
      <c r="J141" s="121">
        <v>7647.5585899999996</v>
      </c>
      <c r="K141" s="121">
        <v>0.18099999999999999</v>
      </c>
      <c r="L141" s="121">
        <v>7647.7395900000001</v>
      </c>
      <c r="M141" s="121">
        <v>1380.0342800000001</v>
      </c>
      <c r="N141" s="121">
        <v>876.43759</v>
      </c>
      <c r="O141" s="121">
        <v>2256.4718700000003</v>
      </c>
      <c r="P141" s="121">
        <v>2E-3</v>
      </c>
      <c r="Q141" s="121">
        <v>876.61858999999993</v>
      </c>
      <c r="R141" s="170">
        <v>9904.2114600000004</v>
      </c>
    </row>
    <row r="142" spans="1:18" ht="13.2">
      <c r="A142" s="167"/>
      <c r="B142" s="167"/>
      <c r="C142" s="168" t="s">
        <v>143</v>
      </c>
      <c r="D142" s="169">
        <v>10347.121359999999</v>
      </c>
      <c r="E142" s="121">
        <v>0</v>
      </c>
      <c r="F142" s="121">
        <v>10347.121359999999</v>
      </c>
      <c r="G142" s="121">
        <v>9.9690000000000001E-2</v>
      </c>
      <c r="H142" s="121">
        <v>0</v>
      </c>
      <c r="I142" s="121">
        <v>9.9690000000000001E-2</v>
      </c>
      <c r="J142" s="121">
        <v>1363.8732600000001</v>
      </c>
      <c r="K142" s="121">
        <v>84.291850000000011</v>
      </c>
      <c r="L142" s="121">
        <v>1448.1651100000001</v>
      </c>
      <c r="M142" s="121">
        <v>1490.4978799999999</v>
      </c>
      <c r="N142" s="121">
        <v>17.482779999999998</v>
      </c>
      <c r="O142" s="121">
        <v>1507.9806599999999</v>
      </c>
      <c r="P142" s="121">
        <v>1E-3</v>
      </c>
      <c r="Q142" s="121">
        <v>101.77463</v>
      </c>
      <c r="R142" s="170">
        <v>2956.2454600000001</v>
      </c>
    </row>
    <row r="143" spans="1:18" ht="13.2">
      <c r="A143" s="167"/>
      <c r="B143" s="167"/>
      <c r="C143" s="168" t="s">
        <v>16</v>
      </c>
      <c r="D143" s="169">
        <v>252497.46238999997</v>
      </c>
      <c r="E143" s="121">
        <v>0</v>
      </c>
      <c r="F143" s="121">
        <v>252497.46238999997</v>
      </c>
      <c r="G143" s="121">
        <v>7.3139999999999997E-2</v>
      </c>
      <c r="H143" s="121">
        <v>0</v>
      </c>
      <c r="I143" s="121">
        <v>7.3139999999999997E-2</v>
      </c>
      <c r="J143" s="121">
        <v>19070.838879999999</v>
      </c>
      <c r="K143" s="121">
        <v>314.78270000000003</v>
      </c>
      <c r="L143" s="121">
        <v>19385.621579999999</v>
      </c>
      <c r="M143" s="121">
        <v>147528.88944</v>
      </c>
      <c r="N143" s="121">
        <v>2226.3128199999996</v>
      </c>
      <c r="O143" s="121">
        <v>149755.20225999999</v>
      </c>
      <c r="P143" s="121">
        <v>8.0000000000000002E-3</v>
      </c>
      <c r="Q143" s="121">
        <v>2541.0955199999999</v>
      </c>
      <c r="R143" s="170">
        <v>169140.89697999999</v>
      </c>
    </row>
    <row r="144" spans="1:18" ht="13.2">
      <c r="A144" s="167"/>
      <c r="B144" s="167"/>
      <c r="C144" s="168" t="s">
        <v>144</v>
      </c>
      <c r="D144" s="169">
        <v>244902.37085999997</v>
      </c>
      <c r="E144" s="121">
        <v>0</v>
      </c>
      <c r="F144" s="121">
        <v>244902.37085999997</v>
      </c>
      <c r="G144" s="121">
        <v>0.61120000000000008</v>
      </c>
      <c r="H144" s="121">
        <v>0</v>
      </c>
      <c r="I144" s="121">
        <v>0.61120000000000008</v>
      </c>
      <c r="J144" s="121">
        <v>62512.529539999989</v>
      </c>
      <c r="K144" s="121">
        <v>363.86043999999998</v>
      </c>
      <c r="L144" s="121">
        <v>62876.38998</v>
      </c>
      <c r="M144" s="121">
        <v>146545.86481999999</v>
      </c>
      <c r="N144" s="121">
        <v>1392.5032200000001</v>
      </c>
      <c r="O144" s="121">
        <v>147938.36804</v>
      </c>
      <c r="P144" s="121">
        <v>8.9999999999999993E-3</v>
      </c>
      <c r="Q144" s="121">
        <v>1756.3636600000002</v>
      </c>
      <c r="R144" s="170">
        <v>210815.36921999999</v>
      </c>
    </row>
    <row r="145" spans="1:18" ht="13.2">
      <c r="A145" s="167"/>
      <c r="B145" s="167"/>
      <c r="C145" s="168" t="s">
        <v>145</v>
      </c>
      <c r="D145" s="169">
        <v>56232.820019999999</v>
      </c>
      <c r="E145" s="121">
        <v>0</v>
      </c>
      <c r="F145" s="121">
        <v>56232.820019999999</v>
      </c>
      <c r="G145" s="121">
        <v>5.8999999999999992E-4</v>
      </c>
      <c r="H145" s="121">
        <v>0</v>
      </c>
      <c r="I145" s="121">
        <v>5.8999999999999992E-4</v>
      </c>
      <c r="J145" s="121">
        <v>3574.4994300000003</v>
      </c>
      <c r="K145" s="121">
        <v>135.83542</v>
      </c>
      <c r="L145" s="121">
        <v>3710.3348500000006</v>
      </c>
      <c r="M145" s="121">
        <v>19241.401969999999</v>
      </c>
      <c r="N145" s="121">
        <v>64.140029999999996</v>
      </c>
      <c r="O145" s="121">
        <v>19305.542000000001</v>
      </c>
      <c r="P145" s="121">
        <v>5.0000000000000001E-3</v>
      </c>
      <c r="Q145" s="121">
        <v>199.97545000000002</v>
      </c>
      <c r="R145" s="170">
        <v>23015.877439999997</v>
      </c>
    </row>
    <row r="146" spans="1:18" ht="13.2">
      <c r="A146" s="167"/>
      <c r="B146" s="167"/>
      <c r="C146" s="168" t="s">
        <v>146</v>
      </c>
      <c r="D146" s="169">
        <v>85846.507259999998</v>
      </c>
      <c r="E146" s="121">
        <v>0</v>
      </c>
      <c r="F146" s="121">
        <v>85846.507259999998</v>
      </c>
      <c r="G146" s="121">
        <v>1.41E-3</v>
      </c>
      <c r="H146" s="121">
        <v>0</v>
      </c>
      <c r="I146" s="121">
        <v>1.41E-3</v>
      </c>
      <c r="J146" s="121">
        <v>6638.3718200000003</v>
      </c>
      <c r="K146" s="121">
        <v>107.78301999999999</v>
      </c>
      <c r="L146" s="121">
        <v>6746.1548400000001</v>
      </c>
      <c r="M146" s="121">
        <v>15884.576730000001</v>
      </c>
      <c r="N146" s="121">
        <v>0.36207999999999996</v>
      </c>
      <c r="O146" s="121">
        <v>15884.938809999998</v>
      </c>
      <c r="P146" s="121">
        <v>5.0000000000000001E-3</v>
      </c>
      <c r="Q146" s="121">
        <v>108.14509999999999</v>
      </c>
      <c r="R146" s="170">
        <v>22631.095060000003</v>
      </c>
    </row>
    <row r="147" spans="1:18" ht="13.2">
      <c r="A147" s="167"/>
      <c r="B147" s="167"/>
      <c r="C147" s="168" t="s">
        <v>147</v>
      </c>
      <c r="D147" s="169">
        <v>117083.54915000001</v>
      </c>
      <c r="E147" s="121">
        <v>0</v>
      </c>
      <c r="F147" s="121">
        <v>117083.54915000001</v>
      </c>
      <c r="G147" s="121">
        <v>1.304E-2</v>
      </c>
      <c r="H147" s="121">
        <v>0</v>
      </c>
      <c r="I147" s="121">
        <v>1.304E-2</v>
      </c>
      <c r="J147" s="121">
        <v>27959.537560000001</v>
      </c>
      <c r="K147" s="121">
        <v>282.10016000000002</v>
      </c>
      <c r="L147" s="121">
        <v>28241.637719999999</v>
      </c>
      <c r="M147" s="121">
        <v>1263133.6164500001</v>
      </c>
      <c r="N147" s="121">
        <v>32669.19284</v>
      </c>
      <c r="O147" s="121">
        <v>1295802.8092899998</v>
      </c>
      <c r="P147" s="121">
        <v>5.0000000000000001E-3</v>
      </c>
      <c r="Q147" s="121">
        <v>32951.292999999998</v>
      </c>
      <c r="R147" s="170">
        <v>1324044.4600499999</v>
      </c>
    </row>
    <row r="148" spans="1:18" ht="13.2">
      <c r="A148" s="167"/>
      <c r="B148" s="167"/>
      <c r="C148" s="168" t="s">
        <v>148</v>
      </c>
      <c r="D148" s="169">
        <v>208416.29747999998</v>
      </c>
      <c r="E148" s="121">
        <v>74.362560000000002</v>
      </c>
      <c r="F148" s="121">
        <v>208490.66003999999</v>
      </c>
      <c r="G148" s="121">
        <v>32.649900000000002</v>
      </c>
      <c r="H148" s="121">
        <v>0</v>
      </c>
      <c r="I148" s="121">
        <v>32.649900000000002</v>
      </c>
      <c r="J148" s="121">
        <v>16151.552730000001</v>
      </c>
      <c r="K148" s="121">
        <v>241.25344000000001</v>
      </c>
      <c r="L148" s="121">
        <v>16392.80617</v>
      </c>
      <c r="M148" s="121">
        <v>26374.483260000001</v>
      </c>
      <c r="N148" s="121">
        <v>291.91217000000006</v>
      </c>
      <c r="O148" s="121">
        <v>26666.39543</v>
      </c>
      <c r="P148" s="121">
        <v>8.9999999999999993E-3</v>
      </c>
      <c r="Q148" s="121">
        <v>533.16561000000002</v>
      </c>
      <c r="R148" s="170">
        <v>43091.851500000004</v>
      </c>
    </row>
    <row r="149" spans="1:18" ht="13.2">
      <c r="A149" s="167"/>
      <c r="B149" s="167"/>
      <c r="C149" s="168" t="s">
        <v>149</v>
      </c>
      <c r="D149" s="169">
        <v>414566.22344999999</v>
      </c>
      <c r="E149" s="121">
        <v>2316.0977400000002</v>
      </c>
      <c r="F149" s="121">
        <v>416882.32118999993</v>
      </c>
      <c r="G149" s="121">
        <v>1.85022</v>
      </c>
      <c r="H149" s="121">
        <v>0</v>
      </c>
      <c r="I149" s="121">
        <v>1.85022</v>
      </c>
      <c r="J149" s="121">
        <v>718129.48717000009</v>
      </c>
      <c r="K149" s="121">
        <v>6715.0738600000013</v>
      </c>
      <c r="L149" s="121">
        <v>724844.56102999998</v>
      </c>
      <c r="M149" s="121">
        <v>824857.44325999997</v>
      </c>
      <c r="N149" s="121">
        <v>34621.507920000004</v>
      </c>
      <c r="O149" s="121">
        <v>859478.95117999997</v>
      </c>
      <c r="P149" s="121">
        <v>7.0000000000000001E-3</v>
      </c>
      <c r="Q149" s="121">
        <v>41336.58178</v>
      </c>
      <c r="R149" s="170">
        <v>1584325.3624299997</v>
      </c>
    </row>
    <row r="150" spans="1:18" ht="13.2">
      <c r="A150" s="167"/>
      <c r="B150" s="167"/>
      <c r="C150" s="168" t="s">
        <v>150</v>
      </c>
      <c r="D150" s="169">
        <v>1760525.3576</v>
      </c>
      <c r="E150" s="121">
        <v>343489.55324000004</v>
      </c>
      <c r="F150" s="121">
        <v>2104014.91084</v>
      </c>
      <c r="G150" s="121">
        <v>456.21653999999995</v>
      </c>
      <c r="H150" s="121">
        <v>60.874079999999999</v>
      </c>
      <c r="I150" s="121">
        <v>517.09061999999994</v>
      </c>
      <c r="J150" s="121">
        <v>29423.068149999999</v>
      </c>
      <c r="K150" s="121">
        <v>5378.0372500000003</v>
      </c>
      <c r="L150" s="121">
        <v>34801.1054</v>
      </c>
      <c r="M150" s="121">
        <v>1105323.62892</v>
      </c>
      <c r="N150" s="121">
        <v>13901.78543</v>
      </c>
      <c r="O150" s="121">
        <v>1119225.41435</v>
      </c>
      <c r="P150" s="121">
        <v>6.0000000000000001E-3</v>
      </c>
      <c r="Q150" s="121">
        <v>19340.696759999999</v>
      </c>
      <c r="R150" s="170">
        <v>1154543.6103699999</v>
      </c>
    </row>
    <row r="151" spans="1:18" ht="13.2">
      <c r="A151" s="167"/>
      <c r="B151" s="167"/>
      <c r="C151" s="168" t="s">
        <v>151</v>
      </c>
      <c r="D151" s="169">
        <v>366627.73096999998</v>
      </c>
      <c r="E151" s="121">
        <v>0</v>
      </c>
      <c r="F151" s="121">
        <v>366627.73096999998</v>
      </c>
      <c r="G151" s="121">
        <v>7.3459999999999998E-2</v>
      </c>
      <c r="H151" s="121">
        <v>0</v>
      </c>
      <c r="I151" s="121">
        <v>7.3459999999999998E-2</v>
      </c>
      <c r="J151" s="121">
        <v>36654.397019999997</v>
      </c>
      <c r="K151" s="121">
        <v>792.01362999999992</v>
      </c>
      <c r="L151" s="121">
        <v>37446.410650000005</v>
      </c>
      <c r="M151" s="121">
        <v>139471.52348</v>
      </c>
      <c r="N151" s="121">
        <v>1543.62655</v>
      </c>
      <c r="O151" s="121">
        <v>141015.15002999999</v>
      </c>
      <c r="P151" s="121">
        <v>2.3E-2</v>
      </c>
      <c r="Q151" s="121">
        <v>2335.6401800000003</v>
      </c>
      <c r="R151" s="170">
        <v>178461.63414000004</v>
      </c>
    </row>
    <row r="152" spans="1:18" ht="13.2">
      <c r="A152" s="167"/>
      <c r="B152" s="167"/>
      <c r="C152" s="168" t="s">
        <v>152</v>
      </c>
      <c r="D152" s="169">
        <v>169721.16733999999</v>
      </c>
      <c r="E152" s="121">
        <v>0</v>
      </c>
      <c r="F152" s="121">
        <v>169721.16733999999</v>
      </c>
      <c r="G152" s="121">
        <v>9.7000000000000003E-2</v>
      </c>
      <c r="H152" s="121">
        <v>0</v>
      </c>
      <c r="I152" s="121">
        <v>9.7000000000000003E-2</v>
      </c>
      <c r="J152" s="121">
        <v>15300.98345</v>
      </c>
      <c r="K152" s="121">
        <v>368.78574000000003</v>
      </c>
      <c r="L152" s="121">
        <v>15669.769189999997</v>
      </c>
      <c r="M152" s="121">
        <v>60450.517759999995</v>
      </c>
      <c r="N152" s="121">
        <v>1521.0315700000001</v>
      </c>
      <c r="O152" s="121">
        <v>61971.549330000002</v>
      </c>
      <c r="P152" s="121">
        <v>1.2E-2</v>
      </c>
      <c r="Q152" s="121">
        <v>1889.8173100000004</v>
      </c>
      <c r="R152" s="170">
        <v>77641.41552000001</v>
      </c>
    </row>
    <row r="153" spans="1:18" ht="13.2">
      <c r="A153" s="167"/>
      <c r="B153" s="167"/>
      <c r="C153" s="168" t="s">
        <v>153</v>
      </c>
      <c r="D153" s="169">
        <v>133525.03291000001</v>
      </c>
      <c r="E153" s="121">
        <v>0</v>
      </c>
      <c r="F153" s="121">
        <v>133525.03291000001</v>
      </c>
      <c r="G153" s="121">
        <v>1.324E-2</v>
      </c>
      <c r="H153" s="121">
        <v>0</v>
      </c>
      <c r="I153" s="121">
        <v>1.324E-2</v>
      </c>
      <c r="J153" s="121">
        <v>13913.32382</v>
      </c>
      <c r="K153" s="121">
        <v>167.37421000000001</v>
      </c>
      <c r="L153" s="121">
        <v>14080.698030000001</v>
      </c>
      <c r="M153" s="121">
        <v>45313.301679999997</v>
      </c>
      <c r="N153" s="121">
        <v>768.58123999999998</v>
      </c>
      <c r="O153" s="121">
        <v>46081.882920000004</v>
      </c>
      <c r="P153" s="121">
        <v>8.9999999999999993E-3</v>
      </c>
      <c r="Q153" s="121">
        <v>935.95545000000004</v>
      </c>
      <c r="R153" s="170">
        <v>60162.594189999996</v>
      </c>
    </row>
    <row r="154" spans="1:18" ht="13.2">
      <c r="A154" s="167"/>
      <c r="B154" s="167"/>
      <c r="C154" s="168" t="s">
        <v>154</v>
      </c>
      <c r="D154" s="169">
        <v>30357.479660000001</v>
      </c>
      <c r="E154" s="121">
        <v>0</v>
      </c>
      <c r="F154" s="121">
        <v>30357.479660000001</v>
      </c>
      <c r="G154" s="121">
        <v>2.6370000000000001E-2</v>
      </c>
      <c r="H154" s="121">
        <v>0</v>
      </c>
      <c r="I154" s="121">
        <v>2.6370000000000001E-2</v>
      </c>
      <c r="J154" s="121">
        <v>13126.27945</v>
      </c>
      <c r="K154" s="121">
        <v>319.13574</v>
      </c>
      <c r="L154" s="121">
        <v>13445.415190000002</v>
      </c>
      <c r="M154" s="121">
        <v>45800.183960000002</v>
      </c>
      <c r="N154" s="121">
        <v>3273.5920300000002</v>
      </c>
      <c r="O154" s="121">
        <v>49073.775989999995</v>
      </c>
      <c r="P154" s="121">
        <v>3.0000000000000001E-3</v>
      </c>
      <c r="Q154" s="121">
        <v>3592.7277700000004</v>
      </c>
      <c r="R154" s="170">
        <v>62519.217549999994</v>
      </c>
    </row>
    <row r="155" spans="1:18" ht="13.2">
      <c r="A155" s="167"/>
      <c r="B155" s="167"/>
      <c r="C155" s="168" t="s">
        <v>155</v>
      </c>
      <c r="D155" s="169">
        <v>94338.58299000001</v>
      </c>
      <c r="E155" s="121">
        <v>17.241029999999999</v>
      </c>
      <c r="F155" s="121">
        <v>94355.824020000015</v>
      </c>
      <c r="G155" s="121">
        <v>7.6480000000000006E-2</v>
      </c>
      <c r="H155" s="121">
        <v>0</v>
      </c>
      <c r="I155" s="121">
        <v>7.6480000000000006E-2</v>
      </c>
      <c r="J155" s="121">
        <v>17045.121689999996</v>
      </c>
      <c r="K155" s="121">
        <v>730.81484999999998</v>
      </c>
      <c r="L155" s="121">
        <v>17775.936539999999</v>
      </c>
      <c r="M155" s="121">
        <v>116542.90333</v>
      </c>
      <c r="N155" s="121">
        <v>1666.1833200000001</v>
      </c>
      <c r="O155" s="121">
        <v>118209.08665</v>
      </c>
      <c r="P155" s="121">
        <v>5.0000000000000001E-3</v>
      </c>
      <c r="Q155" s="121">
        <v>2396.9981699999998</v>
      </c>
      <c r="R155" s="170">
        <v>135985.09967</v>
      </c>
    </row>
    <row r="156" spans="1:18" ht="13.2">
      <c r="A156" s="167"/>
      <c r="B156" s="167"/>
      <c r="C156" s="168" t="s">
        <v>156</v>
      </c>
      <c r="D156" s="169">
        <v>459336.78121000004</v>
      </c>
      <c r="E156" s="121">
        <v>23.924130000000002</v>
      </c>
      <c r="F156" s="121">
        <v>459360.70534000004</v>
      </c>
      <c r="G156" s="121">
        <v>5.2599999999999999E-3</v>
      </c>
      <c r="H156" s="121">
        <v>0</v>
      </c>
      <c r="I156" s="121">
        <v>5.2599999999999999E-3</v>
      </c>
      <c r="J156" s="121">
        <v>176327.06094999998</v>
      </c>
      <c r="K156" s="121">
        <v>22.587109999999999</v>
      </c>
      <c r="L156" s="121">
        <v>176349.64806000001</v>
      </c>
      <c r="M156" s="121">
        <v>633216.07055000006</v>
      </c>
      <c r="N156" s="121">
        <v>2482.7388799999999</v>
      </c>
      <c r="O156" s="121">
        <v>635698.80943000002</v>
      </c>
      <c r="P156" s="121">
        <v>1.2E-2</v>
      </c>
      <c r="Q156" s="121">
        <v>2505.3259899999998</v>
      </c>
      <c r="R156" s="170">
        <v>812048.46274999995</v>
      </c>
    </row>
    <row r="157" spans="1:18" ht="13.2">
      <c r="A157" s="167"/>
      <c r="B157" s="167"/>
      <c r="C157" s="168" t="s">
        <v>157</v>
      </c>
      <c r="D157" s="169">
        <v>139921.75341999999</v>
      </c>
      <c r="E157" s="121">
        <v>0</v>
      </c>
      <c r="F157" s="121">
        <v>139921.75341999999</v>
      </c>
      <c r="G157" s="121">
        <v>9.8289999999999988E-2</v>
      </c>
      <c r="H157" s="121">
        <v>0</v>
      </c>
      <c r="I157" s="121">
        <v>9.8289999999999988E-2</v>
      </c>
      <c r="J157" s="121">
        <v>13395.009099999997</v>
      </c>
      <c r="K157" s="121">
        <v>65.475370000000012</v>
      </c>
      <c r="L157" s="121">
        <v>13460.484469999998</v>
      </c>
      <c r="M157" s="121">
        <v>29565.314619999997</v>
      </c>
      <c r="N157" s="121">
        <v>147.65031999999999</v>
      </c>
      <c r="O157" s="121">
        <v>29712.964940000002</v>
      </c>
      <c r="P157" s="121">
        <v>0.01</v>
      </c>
      <c r="Q157" s="121">
        <v>213.12568999999999</v>
      </c>
      <c r="R157" s="170">
        <v>43173.547699999996</v>
      </c>
    </row>
    <row r="158" spans="1:18" ht="13.2">
      <c r="A158" s="167"/>
      <c r="B158" s="167"/>
      <c r="C158" s="168" t="s">
        <v>158</v>
      </c>
      <c r="D158" s="169">
        <v>121690.32624000001</v>
      </c>
      <c r="E158" s="121">
        <v>0</v>
      </c>
      <c r="F158" s="121">
        <v>121690.32624000001</v>
      </c>
      <c r="G158" s="121">
        <v>1.29E-2</v>
      </c>
      <c r="H158" s="121">
        <v>0</v>
      </c>
      <c r="I158" s="121">
        <v>1.29E-2</v>
      </c>
      <c r="J158" s="121">
        <v>9430.0959800000001</v>
      </c>
      <c r="K158" s="121">
        <v>167.62909999999999</v>
      </c>
      <c r="L158" s="121">
        <v>9597.7250800000002</v>
      </c>
      <c r="M158" s="121">
        <v>36240.921129999995</v>
      </c>
      <c r="N158" s="121">
        <v>107.42492</v>
      </c>
      <c r="O158" s="121">
        <v>36348.34605</v>
      </c>
      <c r="P158" s="121">
        <v>8.9999999999999993E-3</v>
      </c>
      <c r="Q158" s="121">
        <v>275.05402000000004</v>
      </c>
      <c r="R158" s="170">
        <v>45946.084029999998</v>
      </c>
    </row>
    <row r="159" spans="1:18" ht="13.2">
      <c r="A159" s="167"/>
      <c r="B159" s="167"/>
      <c r="C159" s="168" t="s">
        <v>159</v>
      </c>
      <c r="D159" s="169">
        <v>172970.87989000001</v>
      </c>
      <c r="E159" s="121">
        <v>0</v>
      </c>
      <c r="F159" s="121">
        <v>172970.87989000001</v>
      </c>
      <c r="G159" s="121">
        <v>4.8049999999999995E-2</v>
      </c>
      <c r="H159" s="121">
        <v>0.12978000000000001</v>
      </c>
      <c r="I159" s="121">
        <v>0.17782999999999999</v>
      </c>
      <c r="J159" s="121">
        <v>12759.867809999998</v>
      </c>
      <c r="K159" s="121">
        <v>296.92748999999998</v>
      </c>
      <c r="L159" s="121">
        <v>13056.7953</v>
      </c>
      <c r="M159" s="121">
        <v>55526.352400000003</v>
      </c>
      <c r="N159" s="121">
        <v>1411.58053</v>
      </c>
      <c r="O159" s="121">
        <v>56937.932930000003</v>
      </c>
      <c r="P159" s="121">
        <v>0.01</v>
      </c>
      <c r="Q159" s="121">
        <v>1708.6378</v>
      </c>
      <c r="R159" s="170">
        <v>69994.906060000008</v>
      </c>
    </row>
    <row r="160" spans="1:18" ht="13.2">
      <c r="A160" s="167"/>
      <c r="B160" s="167"/>
      <c r="C160" s="168" t="s">
        <v>210</v>
      </c>
      <c r="D160" s="169">
        <v>69625.717839999998</v>
      </c>
      <c r="E160" s="121">
        <v>0</v>
      </c>
      <c r="F160" s="121">
        <v>69625.717839999998</v>
      </c>
      <c r="G160" s="121">
        <v>0</v>
      </c>
      <c r="H160" s="121">
        <v>0</v>
      </c>
      <c r="I160" s="121">
        <v>0</v>
      </c>
      <c r="J160" s="121">
        <v>4183.0431399999998</v>
      </c>
      <c r="K160" s="121">
        <v>66.865340000000003</v>
      </c>
      <c r="L160" s="121">
        <v>4249.9084800000001</v>
      </c>
      <c r="M160" s="121">
        <v>10756.80611</v>
      </c>
      <c r="N160" s="121">
        <v>7.2940899999999997</v>
      </c>
      <c r="O160" s="121">
        <v>10764.100199999999</v>
      </c>
      <c r="P160" s="121">
        <v>3.0000000000000001E-3</v>
      </c>
      <c r="Q160" s="121">
        <v>74.159429999999986</v>
      </c>
      <c r="R160" s="170">
        <v>15014.008679999999</v>
      </c>
    </row>
    <row r="161" spans="1:18" ht="13.2">
      <c r="A161" s="167"/>
      <c r="B161" s="167"/>
      <c r="C161" s="168" t="s">
        <v>160</v>
      </c>
      <c r="D161" s="169">
        <v>96065.409929999994</v>
      </c>
      <c r="E161" s="121">
        <v>0</v>
      </c>
      <c r="F161" s="121">
        <v>96065.409929999994</v>
      </c>
      <c r="G161" s="121">
        <v>5.6890000000000003E-2</v>
      </c>
      <c r="H161" s="121">
        <v>0</v>
      </c>
      <c r="I161" s="121">
        <v>5.6890000000000003E-2</v>
      </c>
      <c r="J161" s="121">
        <v>14082.141589999999</v>
      </c>
      <c r="K161" s="121">
        <v>337.11212</v>
      </c>
      <c r="L161" s="121">
        <v>14419.253710000001</v>
      </c>
      <c r="M161" s="121">
        <v>89862.264740000013</v>
      </c>
      <c r="N161" s="121">
        <v>2663.0529500000002</v>
      </c>
      <c r="O161" s="121">
        <v>92525.317689999996</v>
      </c>
      <c r="P161" s="121">
        <v>6.0000000000000001E-3</v>
      </c>
      <c r="Q161" s="121">
        <v>3000.16507</v>
      </c>
      <c r="R161" s="170">
        <v>106944.62829000001</v>
      </c>
    </row>
    <row r="162" spans="1:18" ht="13.2">
      <c r="A162" s="167"/>
      <c r="B162" s="167"/>
      <c r="C162" s="168" t="s">
        <v>161</v>
      </c>
      <c r="D162" s="169">
        <v>21369.397570000001</v>
      </c>
      <c r="E162" s="121">
        <v>0</v>
      </c>
      <c r="F162" s="121">
        <v>21369.397570000001</v>
      </c>
      <c r="G162" s="121">
        <v>8.4399999999999996E-3</v>
      </c>
      <c r="H162" s="121">
        <v>0</v>
      </c>
      <c r="I162" s="121">
        <v>8.4399999999999996E-3</v>
      </c>
      <c r="J162" s="121">
        <v>1045.4207900000001</v>
      </c>
      <c r="K162" s="121">
        <v>85.609179999999995</v>
      </c>
      <c r="L162" s="121">
        <v>1131.02997</v>
      </c>
      <c r="M162" s="121">
        <v>7011.4597699999995</v>
      </c>
      <c r="N162" s="121">
        <v>279.38554999999997</v>
      </c>
      <c r="O162" s="121">
        <v>7290.8453200000004</v>
      </c>
      <c r="P162" s="121">
        <v>2E-3</v>
      </c>
      <c r="Q162" s="121">
        <v>364.99473</v>
      </c>
      <c r="R162" s="170">
        <v>8421.8837299999996</v>
      </c>
    </row>
    <row r="163" spans="1:18" ht="13.2">
      <c r="A163" s="167"/>
      <c r="B163" s="167"/>
      <c r="C163" s="168" t="s">
        <v>320</v>
      </c>
      <c r="D163" s="169">
        <v>6053.0968899999998</v>
      </c>
      <c r="E163" s="121">
        <v>0</v>
      </c>
      <c r="F163" s="121">
        <v>6053.0968899999998</v>
      </c>
      <c r="G163" s="121">
        <v>0</v>
      </c>
      <c r="H163" s="121">
        <v>0</v>
      </c>
      <c r="I163" s="121">
        <v>0</v>
      </c>
      <c r="J163" s="121">
        <v>0</v>
      </c>
      <c r="K163" s="121">
        <v>0</v>
      </c>
      <c r="L163" s="121">
        <v>0</v>
      </c>
      <c r="M163" s="121">
        <v>0</v>
      </c>
      <c r="N163" s="121">
        <v>0</v>
      </c>
      <c r="O163" s="121">
        <v>0</v>
      </c>
      <c r="P163" s="121">
        <v>1E-3</v>
      </c>
      <c r="Q163" s="121">
        <v>0</v>
      </c>
      <c r="R163" s="170">
        <v>0</v>
      </c>
    </row>
    <row r="164" spans="1:18" ht="13.2">
      <c r="A164" s="167"/>
      <c r="B164" s="167"/>
      <c r="C164" s="168" t="s">
        <v>211</v>
      </c>
      <c r="D164" s="169">
        <v>35336.108810000005</v>
      </c>
      <c r="E164" s="121">
        <v>0</v>
      </c>
      <c r="F164" s="121">
        <v>35336.108810000005</v>
      </c>
      <c r="G164" s="121">
        <v>0</v>
      </c>
      <c r="H164" s="121">
        <v>0</v>
      </c>
      <c r="I164" s="121">
        <v>0</v>
      </c>
      <c r="J164" s="121">
        <v>3207.5746800000002</v>
      </c>
      <c r="K164" s="121">
        <v>0.18740999999999999</v>
      </c>
      <c r="L164" s="121">
        <v>3207.7620899999997</v>
      </c>
      <c r="M164" s="121">
        <v>9006.0528300000005</v>
      </c>
      <c r="N164" s="121">
        <v>9.3000000000000005E-4</v>
      </c>
      <c r="O164" s="121">
        <v>9006.0537599999989</v>
      </c>
      <c r="P164" s="121">
        <v>1E-3</v>
      </c>
      <c r="Q164" s="121">
        <v>0.18834000000000001</v>
      </c>
      <c r="R164" s="170">
        <v>12213.815849999999</v>
      </c>
    </row>
    <row r="165" spans="1:18" ht="13.2">
      <c r="A165" s="167"/>
      <c r="B165" s="167"/>
      <c r="C165" s="168" t="s">
        <v>162</v>
      </c>
      <c r="D165" s="169">
        <v>2808.0235299999999</v>
      </c>
      <c r="E165" s="121">
        <v>0</v>
      </c>
      <c r="F165" s="121">
        <v>2808.0235299999999</v>
      </c>
      <c r="G165" s="121">
        <v>3.6450000000000003E-2</v>
      </c>
      <c r="H165" s="121">
        <v>0</v>
      </c>
      <c r="I165" s="121">
        <v>3.6450000000000003E-2</v>
      </c>
      <c r="J165" s="121">
        <v>54.563309999999994</v>
      </c>
      <c r="K165" s="121">
        <v>0</v>
      </c>
      <c r="L165" s="121">
        <v>54.563309999999994</v>
      </c>
      <c r="M165" s="121">
        <v>0</v>
      </c>
      <c r="N165" s="121">
        <v>0</v>
      </c>
      <c r="O165" s="121">
        <v>0</v>
      </c>
      <c r="P165" s="121">
        <v>2E-3</v>
      </c>
      <c r="Q165" s="121">
        <v>0</v>
      </c>
      <c r="R165" s="170">
        <v>54.599760000000003</v>
      </c>
    </row>
    <row r="166" spans="1:18" ht="13.2">
      <c r="A166" s="167"/>
      <c r="B166" s="167"/>
      <c r="C166" s="168" t="s">
        <v>300</v>
      </c>
      <c r="D166" s="169">
        <v>12579.18211</v>
      </c>
      <c r="E166" s="121">
        <v>0</v>
      </c>
      <c r="F166" s="121">
        <v>12579.18211</v>
      </c>
      <c r="G166" s="121">
        <v>0</v>
      </c>
      <c r="H166" s="121">
        <v>0</v>
      </c>
      <c r="I166" s="121">
        <v>0</v>
      </c>
      <c r="J166" s="121">
        <v>64275.159810000005</v>
      </c>
      <c r="K166" s="121">
        <v>91.062259999999995</v>
      </c>
      <c r="L166" s="121">
        <v>64366.222070000003</v>
      </c>
      <c r="M166" s="121">
        <v>38321.478720000006</v>
      </c>
      <c r="N166" s="121">
        <v>7252.0846700000002</v>
      </c>
      <c r="O166" s="121">
        <v>45573.563390000003</v>
      </c>
      <c r="P166" s="121">
        <v>2E-3</v>
      </c>
      <c r="Q166" s="121">
        <v>7343.1469299999999</v>
      </c>
      <c r="R166" s="170">
        <v>109939.78546</v>
      </c>
    </row>
    <row r="167" spans="1:18" ht="13.2">
      <c r="A167" s="167"/>
      <c r="B167" s="167"/>
      <c r="C167" s="168" t="s">
        <v>321</v>
      </c>
      <c r="D167" s="169">
        <v>5937.9767499999998</v>
      </c>
      <c r="E167" s="121">
        <v>0</v>
      </c>
      <c r="F167" s="121">
        <v>5937.9767499999998</v>
      </c>
      <c r="G167" s="121">
        <v>0</v>
      </c>
      <c r="H167" s="121">
        <v>0</v>
      </c>
      <c r="I167" s="121">
        <v>0</v>
      </c>
      <c r="J167" s="121">
        <v>0</v>
      </c>
      <c r="K167" s="121">
        <v>0</v>
      </c>
      <c r="L167" s="121">
        <v>0</v>
      </c>
      <c r="M167" s="121">
        <v>0</v>
      </c>
      <c r="N167" s="121">
        <v>0</v>
      </c>
      <c r="O167" s="121">
        <v>0</v>
      </c>
      <c r="P167" s="121">
        <v>1E-3</v>
      </c>
      <c r="Q167" s="121">
        <v>0</v>
      </c>
      <c r="R167" s="170">
        <v>0</v>
      </c>
    </row>
    <row r="168" spans="1:18" ht="13.2">
      <c r="A168" s="167"/>
      <c r="B168" s="163" t="s">
        <v>316</v>
      </c>
      <c r="C168" s="163" t="s">
        <v>316</v>
      </c>
      <c r="D168" s="164">
        <v>1447.4039599999999</v>
      </c>
      <c r="E168" s="165">
        <v>0</v>
      </c>
      <c r="F168" s="165">
        <v>1447.4039599999999</v>
      </c>
      <c r="G168" s="165">
        <v>0</v>
      </c>
      <c r="H168" s="165">
        <v>0</v>
      </c>
      <c r="I168" s="165">
        <v>0</v>
      </c>
      <c r="J168" s="165">
        <v>0</v>
      </c>
      <c r="K168" s="165">
        <v>0</v>
      </c>
      <c r="L168" s="165">
        <v>0</v>
      </c>
      <c r="M168" s="165">
        <v>0</v>
      </c>
      <c r="N168" s="165">
        <v>0</v>
      </c>
      <c r="O168" s="165">
        <v>0</v>
      </c>
      <c r="P168" s="165">
        <v>1E-3</v>
      </c>
      <c r="Q168" s="165">
        <v>0</v>
      </c>
      <c r="R168" s="166">
        <v>0</v>
      </c>
    </row>
    <row r="169" spans="1:18" ht="13.2">
      <c r="A169" s="167"/>
      <c r="B169" s="163" t="s">
        <v>212</v>
      </c>
      <c r="C169" s="163" t="s">
        <v>213</v>
      </c>
      <c r="D169" s="164">
        <v>31903.35224</v>
      </c>
      <c r="E169" s="165">
        <v>0</v>
      </c>
      <c r="F169" s="165">
        <v>31903.35224</v>
      </c>
      <c r="G169" s="165">
        <v>0</v>
      </c>
      <c r="H169" s="165">
        <v>0</v>
      </c>
      <c r="I169" s="165">
        <v>0</v>
      </c>
      <c r="J169" s="165">
        <v>2938.9052499999998</v>
      </c>
      <c r="K169" s="165">
        <v>0.13531000000000001</v>
      </c>
      <c r="L169" s="165">
        <v>2939.0405599999999</v>
      </c>
      <c r="M169" s="165">
        <v>1580.6680100000001</v>
      </c>
      <c r="N169" s="165">
        <v>9.6999999999999994E-4</v>
      </c>
      <c r="O169" s="165">
        <v>1580.6689799999999</v>
      </c>
      <c r="P169" s="165">
        <v>1E-3</v>
      </c>
      <c r="Q169" s="165">
        <v>0.13628000000000001</v>
      </c>
      <c r="R169" s="166">
        <v>4519.7095399999998</v>
      </c>
    </row>
    <row r="170" spans="1:18" ht="13.2">
      <c r="A170" s="163" t="s">
        <v>820</v>
      </c>
      <c r="B170" s="171"/>
      <c r="C170" s="171"/>
      <c r="D170" s="164">
        <v>6291518.0536900004</v>
      </c>
      <c r="E170" s="165">
        <v>345950.18151999998</v>
      </c>
      <c r="F170" s="165">
        <v>6637468.2352100005</v>
      </c>
      <c r="G170" s="165">
        <v>494.15064999999998</v>
      </c>
      <c r="H170" s="165">
        <v>61.003860000000003</v>
      </c>
      <c r="I170" s="165">
        <v>555.15450999999985</v>
      </c>
      <c r="J170" s="165">
        <v>1387424.8332</v>
      </c>
      <c r="K170" s="165">
        <v>19056.728340000001</v>
      </c>
      <c r="L170" s="165">
        <v>1406481.5615399994</v>
      </c>
      <c r="M170" s="165">
        <v>5083448.1177500002</v>
      </c>
      <c r="N170" s="165">
        <v>113246.47601999999</v>
      </c>
      <c r="O170" s="165">
        <v>5196694.5937699983</v>
      </c>
      <c r="P170" s="165">
        <v>0.24</v>
      </c>
      <c r="Q170" s="165">
        <v>132364.20822</v>
      </c>
      <c r="R170" s="166">
        <v>6603731.309820001</v>
      </c>
    </row>
    <row r="171" spans="1:18" ht="13.2">
      <c r="A171" s="163" t="s">
        <v>17</v>
      </c>
      <c r="B171" s="163" t="s">
        <v>163</v>
      </c>
      <c r="C171" s="163" t="s">
        <v>164</v>
      </c>
      <c r="D171" s="164">
        <v>24452.570290000003</v>
      </c>
      <c r="E171" s="165">
        <v>0</v>
      </c>
      <c r="F171" s="165">
        <v>24452.570290000003</v>
      </c>
      <c r="G171" s="165">
        <v>0.45812999999999998</v>
      </c>
      <c r="H171" s="165">
        <v>0</v>
      </c>
      <c r="I171" s="165">
        <v>0.45812999999999998</v>
      </c>
      <c r="J171" s="165">
        <v>27.183619999999998</v>
      </c>
      <c r="K171" s="165">
        <v>0</v>
      </c>
      <c r="L171" s="165">
        <v>27.183619999999998</v>
      </c>
      <c r="M171" s="165">
        <v>0</v>
      </c>
      <c r="N171" s="165">
        <v>0</v>
      </c>
      <c r="O171" s="165">
        <v>0</v>
      </c>
      <c r="P171" s="165">
        <v>4.0000000000000001E-3</v>
      </c>
      <c r="Q171" s="165">
        <v>0</v>
      </c>
      <c r="R171" s="166">
        <v>27.641749999999998</v>
      </c>
    </row>
    <row r="172" spans="1:18" ht="13.2">
      <c r="A172" s="167"/>
      <c r="B172" s="163" t="s">
        <v>165</v>
      </c>
      <c r="C172" s="163" t="s">
        <v>166</v>
      </c>
      <c r="D172" s="164">
        <v>140557.50153000001</v>
      </c>
      <c r="E172" s="165">
        <v>0</v>
      </c>
      <c r="F172" s="165">
        <v>140557.50153000001</v>
      </c>
      <c r="G172" s="165">
        <v>9.9199999999999997E-2</v>
      </c>
      <c r="H172" s="165">
        <v>0</v>
      </c>
      <c r="I172" s="165">
        <v>9.9199999999999997E-2</v>
      </c>
      <c r="J172" s="165">
        <v>6040.8057100000005</v>
      </c>
      <c r="K172" s="165">
        <v>43.63942999999999</v>
      </c>
      <c r="L172" s="165">
        <v>6084.4451400000007</v>
      </c>
      <c r="M172" s="165">
        <v>6394.03449</v>
      </c>
      <c r="N172" s="165">
        <v>142.74921000000001</v>
      </c>
      <c r="O172" s="165">
        <v>6536.7837</v>
      </c>
      <c r="P172" s="165">
        <v>8.0000000000000002E-3</v>
      </c>
      <c r="Q172" s="165">
        <v>186.38863999999998</v>
      </c>
      <c r="R172" s="166">
        <v>12621.32804</v>
      </c>
    </row>
    <row r="173" spans="1:18" ht="13.2">
      <c r="A173" s="167"/>
      <c r="B173" s="167"/>
      <c r="C173" s="168" t="s">
        <v>214</v>
      </c>
      <c r="D173" s="169">
        <v>20540.765920000002</v>
      </c>
      <c r="E173" s="121">
        <v>0</v>
      </c>
      <c r="F173" s="121">
        <v>20540.765920000002</v>
      </c>
      <c r="G173" s="121">
        <v>0</v>
      </c>
      <c r="H173" s="121">
        <v>0</v>
      </c>
      <c r="I173" s="121">
        <v>0</v>
      </c>
      <c r="J173" s="121">
        <v>1450.6840099999999</v>
      </c>
      <c r="K173" s="121">
        <v>0</v>
      </c>
      <c r="L173" s="121">
        <v>1450.6840099999999</v>
      </c>
      <c r="M173" s="121">
        <v>0</v>
      </c>
      <c r="N173" s="121">
        <v>0</v>
      </c>
      <c r="O173" s="121">
        <v>0</v>
      </c>
      <c r="P173" s="121">
        <v>3.0000000000000001E-3</v>
      </c>
      <c r="Q173" s="121">
        <v>0</v>
      </c>
      <c r="R173" s="170">
        <v>1450.6840099999999</v>
      </c>
    </row>
    <row r="174" spans="1:18" ht="13.2">
      <c r="A174" s="163" t="s">
        <v>821</v>
      </c>
      <c r="B174" s="171"/>
      <c r="C174" s="171"/>
      <c r="D174" s="164">
        <v>185550.83774000002</v>
      </c>
      <c r="E174" s="165">
        <v>0</v>
      </c>
      <c r="F174" s="165">
        <v>185550.83774000002</v>
      </c>
      <c r="G174" s="165">
        <v>0.55732999999999999</v>
      </c>
      <c r="H174" s="165">
        <v>0</v>
      </c>
      <c r="I174" s="165">
        <v>0.55732999999999999</v>
      </c>
      <c r="J174" s="165">
        <v>7518.6733400000012</v>
      </c>
      <c r="K174" s="165">
        <v>43.63942999999999</v>
      </c>
      <c r="L174" s="165">
        <v>7562.3127700000005</v>
      </c>
      <c r="M174" s="165">
        <v>6394.03449</v>
      </c>
      <c r="N174" s="165">
        <v>142.74921000000001</v>
      </c>
      <c r="O174" s="165">
        <v>6536.7837</v>
      </c>
      <c r="P174" s="165">
        <v>1.4999999999999999E-2</v>
      </c>
      <c r="Q174" s="165">
        <v>186.38863999999998</v>
      </c>
      <c r="R174" s="166">
        <v>14099.6538</v>
      </c>
    </row>
    <row r="175" spans="1:18" ht="13.2">
      <c r="A175" s="163" t="s">
        <v>18</v>
      </c>
      <c r="B175" s="163" t="s">
        <v>167</v>
      </c>
      <c r="C175" s="163" t="s">
        <v>167</v>
      </c>
      <c r="D175" s="164">
        <v>65038.975610000009</v>
      </c>
      <c r="E175" s="165">
        <v>0</v>
      </c>
      <c r="F175" s="165">
        <v>65038.975610000009</v>
      </c>
      <c r="G175" s="165">
        <v>4.956E-2</v>
      </c>
      <c r="H175" s="165">
        <v>0</v>
      </c>
      <c r="I175" s="165">
        <v>4.956E-2</v>
      </c>
      <c r="J175" s="165">
        <v>4445.6180200000008</v>
      </c>
      <c r="K175" s="165">
        <v>159.08629999999999</v>
      </c>
      <c r="L175" s="165">
        <v>4604.7043200000016</v>
      </c>
      <c r="M175" s="165">
        <v>2417.8761399999999</v>
      </c>
      <c r="N175" s="165">
        <v>0</v>
      </c>
      <c r="O175" s="165">
        <v>2417.8761399999999</v>
      </c>
      <c r="P175" s="165">
        <v>6.0000000000000001E-3</v>
      </c>
      <c r="Q175" s="165">
        <v>159.08629999999999</v>
      </c>
      <c r="R175" s="166">
        <v>7022.6300200000005</v>
      </c>
    </row>
    <row r="176" spans="1:18" ht="13.2">
      <c r="A176" s="163" t="s">
        <v>822</v>
      </c>
      <c r="B176" s="171"/>
      <c r="C176" s="171"/>
      <c r="D176" s="164">
        <v>65038.975610000009</v>
      </c>
      <c r="E176" s="165">
        <v>0</v>
      </c>
      <c r="F176" s="165">
        <v>65038.975610000009</v>
      </c>
      <c r="G176" s="165">
        <v>4.956E-2</v>
      </c>
      <c r="H176" s="165">
        <v>0</v>
      </c>
      <c r="I176" s="165">
        <v>4.956E-2</v>
      </c>
      <c r="J176" s="165">
        <v>4445.6180200000008</v>
      </c>
      <c r="K176" s="165">
        <v>159.08629999999999</v>
      </c>
      <c r="L176" s="165">
        <v>4604.7043200000016</v>
      </c>
      <c r="M176" s="165">
        <v>2417.8761399999999</v>
      </c>
      <c r="N176" s="165">
        <v>0</v>
      </c>
      <c r="O176" s="165">
        <v>2417.8761399999999</v>
      </c>
      <c r="P176" s="165">
        <v>6.0000000000000001E-3</v>
      </c>
      <c r="Q176" s="165">
        <v>159.08629999999999</v>
      </c>
      <c r="R176" s="166">
        <v>7022.6300200000005</v>
      </c>
    </row>
    <row r="177" spans="1:18" ht="13.2">
      <c r="A177" s="163" t="s">
        <v>19</v>
      </c>
      <c r="B177" s="163" t="s">
        <v>168</v>
      </c>
      <c r="C177" s="163" t="s">
        <v>168</v>
      </c>
      <c r="D177" s="164">
        <v>25053.228089999997</v>
      </c>
      <c r="E177" s="165">
        <v>0</v>
      </c>
      <c r="F177" s="165">
        <v>25053.228089999997</v>
      </c>
      <c r="G177" s="165">
        <v>1.102E-2</v>
      </c>
      <c r="H177" s="165">
        <v>0</v>
      </c>
      <c r="I177" s="165">
        <v>1.102E-2</v>
      </c>
      <c r="J177" s="165">
        <v>2227.4197899999999</v>
      </c>
      <c r="K177" s="165">
        <v>34.433050000000001</v>
      </c>
      <c r="L177" s="165">
        <v>2261.85284</v>
      </c>
      <c r="M177" s="165">
        <v>7552.2840700000006</v>
      </c>
      <c r="N177" s="165">
        <v>246.34681</v>
      </c>
      <c r="O177" s="165">
        <v>7798.6308800000006</v>
      </c>
      <c r="P177" s="165">
        <v>4.0000000000000001E-3</v>
      </c>
      <c r="Q177" s="165">
        <v>280.77985999999999</v>
      </c>
      <c r="R177" s="166">
        <v>10060.49474</v>
      </c>
    </row>
    <row r="178" spans="1:18" ht="13.2">
      <c r="A178" s="167"/>
      <c r="B178" s="163" t="s">
        <v>169</v>
      </c>
      <c r="C178" s="163" t="s">
        <v>19</v>
      </c>
      <c r="D178" s="164">
        <v>67030.943289999996</v>
      </c>
      <c r="E178" s="165">
        <v>0</v>
      </c>
      <c r="F178" s="165">
        <v>67030.943289999996</v>
      </c>
      <c r="G178" s="165">
        <v>1.56E-3</v>
      </c>
      <c r="H178" s="165">
        <v>0</v>
      </c>
      <c r="I178" s="165">
        <v>1.56E-3</v>
      </c>
      <c r="J178" s="165">
        <v>4126.9440400000003</v>
      </c>
      <c r="K178" s="165">
        <v>14.279879999999999</v>
      </c>
      <c r="L178" s="165">
        <v>4141.2239200000004</v>
      </c>
      <c r="M178" s="165">
        <v>6497.1499899999999</v>
      </c>
      <c r="N178" s="165">
        <v>1.80792</v>
      </c>
      <c r="O178" s="165">
        <v>6498.9579100000001</v>
      </c>
      <c r="P178" s="165">
        <v>6.0000000000000001E-3</v>
      </c>
      <c r="Q178" s="165">
        <v>16.087799999999998</v>
      </c>
      <c r="R178" s="166">
        <v>10640.18339</v>
      </c>
    </row>
    <row r="179" spans="1:18" ht="13.2">
      <c r="A179" s="163" t="s">
        <v>823</v>
      </c>
      <c r="B179" s="171"/>
      <c r="C179" s="171"/>
      <c r="D179" s="164">
        <v>92084.17138</v>
      </c>
      <c r="E179" s="165">
        <v>0</v>
      </c>
      <c r="F179" s="165">
        <v>92084.17138</v>
      </c>
      <c r="G179" s="165">
        <v>1.2580000000000001E-2</v>
      </c>
      <c r="H179" s="165">
        <v>0</v>
      </c>
      <c r="I179" s="165">
        <v>1.2580000000000001E-2</v>
      </c>
      <c r="J179" s="165">
        <v>6354.3638300000002</v>
      </c>
      <c r="K179" s="165">
        <v>48.71293</v>
      </c>
      <c r="L179" s="165">
        <v>6403.0767599999999</v>
      </c>
      <c r="M179" s="165">
        <v>14049.434060000001</v>
      </c>
      <c r="N179" s="165">
        <v>248.15473</v>
      </c>
      <c r="O179" s="165">
        <v>14297.588790000002</v>
      </c>
      <c r="P179" s="165">
        <v>0.01</v>
      </c>
      <c r="Q179" s="165">
        <v>296.86766</v>
      </c>
      <c r="R179" s="166">
        <v>20700.678130000004</v>
      </c>
    </row>
    <row r="180" spans="1:18" ht="13.2">
      <c r="A180" s="163" t="s">
        <v>20</v>
      </c>
      <c r="B180" s="163" t="s">
        <v>268</v>
      </c>
      <c r="C180" s="163" t="s">
        <v>268</v>
      </c>
      <c r="D180" s="164">
        <v>9199.8883000000005</v>
      </c>
      <c r="E180" s="165">
        <v>0</v>
      </c>
      <c r="F180" s="165">
        <v>9199.8883000000005</v>
      </c>
      <c r="G180" s="165">
        <v>0</v>
      </c>
      <c r="H180" s="165">
        <v>0</v>
      </c>
      <c r="I180" s="165">
        <v>0</v>
      </c>
      <c r="J180" s="165">
        <v>1405.89573</v>
      </c>
      <c r="K180" s="165">
        <v>0.20077</v>
      </c>
      <c r="L180" s="165">
        <v>1406.0965000000001</v>
      </c>
      <c r="M180" s="165">
        <v>1921.48541</v>
      </c>
      <c r="N180" s="165">
        <v>0</v>
      </c>
      <c r="O180" s="165">
        <v>1921.48541</v>
      </c>
      <c r="P180" s="165">
        <v>1E-3</v>
      </c>
      <c r="Q180" s="165">
        <v>0.20077</v>
      </c>
      <c r="R180" s="166">
        <v>3327.5819100000003</v>
      </c>
    </row>
    <row r="181" spans="1:18" ht="13.2">
      <c r="A181" s="167"/>
      <c r="B181" s="167"/>
      <c r="C181" s="168" t="s">
        <v>269</v>
      </c>
      <c r="D181" s="169">
        <v>29968.505120000002</v>
      </c>
      <c r="E181" s="121">
        <v>0</v>
      </c>
      <c r="F181" s="121">
        <v>29968.505120000002</v>
      </c>
      <c r="G181" s="121">
        <v>0</v>
      </c>
      <c r="H181" s="121">
        <v>0</v>
      </c>
      <c r="I181" s="121">
        <v>0</v>
      </c>
      <c r="J181" s="121">
        <v>2840.8553099999999</v>
      </c>
      <c r="K181" s="121">
        <v>1.491E-2</v>
      </c>
      <c r="L181" s="121">
        <v>2840.8702200000002</v>
      </c>
      <c r="M181" s="121">
        <v>896.59964000000002</v>
      </c>
      <c r="N181" s="121">
        <v>0</v>
      </c>
      <c r="O181" s="121">
        <v>896.59964000000002</v>
      </c>
      <c r="P181" s="121">
        <v>1E-3</v>
      </c>
      <c r="Q181" s="121">
        <v>1.491E-2</v>
      </c>
      <c r="R181" s="170">
        <v>3737.4698599999997</v>
      </c>
    </row>
    <row r="182" spans="1:18" ht="13.2">
      <c r="A182" s="167"/>
      <c r="B182" s="167"/>
      <c r="C182" s="168" t="s">
        <v>270</v>
      </c>
      <c r="D182" s="169">
        <v>12443.489170000001</v>
      </c>
      <c r="E182" s="121">
        <v>0</v>
      </c>
      <c r="F182" s="121">
        <v>12443.489170000001</v>
      </c>
      <c r="G182" s="121">
        <v>0</v>
      </c>
      <c r="H182" s="121">
        <v>0</v>
      </c>
      <c r="I182" s="121">
        <v>0</v>
      </c>
      <c r="J182" s="121">
        <v>2601.7597099999998</v>
      </c>
      <c r="K182" s="121">
        <v>1.1129899999999999</v>
      </c>
      <c r="L182" s="121">
        <v>2602.8727000000003</v>
      </c>
      <c r="M182" s="121">
        <v>2158.8755200000001</v>
      </c>
      <c r="N182" s="121">
        <v>0</v>
      </c>
      <c r="O182" s="121">
        <v>2158.8755200000001</v>
      </c>
      <c r="P182" s="121">
        <v>1E-3</v>
      </c>
      <c r="Q182" s="121">
        <v>1.1129899999999999</v>
      </c>
      <c r="R182" s="170">
        <v>4761.7482199999995</v>
      </c>
    </row>
    <row r="183" spans="1:18" ht="13.2">
      <c r="A183" s="167"/>
      <c r="B183" s="163" t="s">
        <v>20</v>
      </c>
      <c r="C183" s="163" t="s">
        <v>271</v>
      </c>
      <c r="D183" s="164">
        <v>30324.11692</v>
      </c>
      <c r="E183" s="165">
        <v>0</v>
      </c>
      <c r="F183" s="165">
        <v>30324.11692</v>
      </c>
      <c r="G183" s="165">
        <v>0</v>
      </c>
      <c r="H183" s="165">
        <v>0</v>
      </c>
      <c r="I183" s="165">
        <v>0</v>
      </c>
      <c r="J183" s="165">
        <v>2576.4457399999997</v>
      </c>
      <c r="K183" s="165">
        <v>13.7028</v>
      </c>
      <c r="L183" s="165">
        <v>2590.1485399999997</v>
      </c>
      <c r="M183" s="165">
        <v>10768.47819</v>
      </c>
      <c r="N183" s="165">
        <v>0</v>
      </c>
      <c r="O183" s="165">
        <v>10768.47819</v>
      </c>
      <c r="P183" s="165">
        <v>2E-3</v>
      </c>
      <c r="Q183" s="165">
        <v>13.7028</v>
      </c>
      <c r="R183" s="166">
        <v>13358.626729999998</v>
      </c>
    </row>
    <row r="184" spans="1:18" ht="13.2">
      <c r="A184" s="167"/>
      <c r="B184" s="167"/>
      <c r="C184" s="168" t="s">
        <v>170</v>
      </c>
      <c r="D184" s="169">
        <v>8642.0437500000007</v>
      </c>
      <c r="E184" s="121">
        <v>0</v>
      </c>
      <c r="F184" s="121">
        <v>8642.0437500000007</v>
      </c>
      <c r="G184" s="121">
        <v>5.1500000000000001E-3</v>
      </c>
      <c r="H184" s="121">
        <v>0</v>
      </c>
      <c r="I184" s="121">
        <v>5.1500000000000001E-3</v>
      </c>
      <c r="J184" s="121">
        <v>432.36396000000002</v>
      </c>
      <c r="K184" s="121">
        <v>5.4246000000000008</v>
      </c>
      <c r="L184" s="121">
        <v>437.78856000000002</v>
      </c>
      <c r="M184" s="121">
        <v>1872.37976</v>
      </c>
      <c r="N184" s="121">
        <v>19.672540000000001</v>
      </c>
      <c r="O184" s="121">
        <v>1892.0523000000001</v>
      </c>
      <c r="P184" s="121">
        <v>1E-3</v>
      </c>
      <c r="Q184" s="121">
        <v>25.09714</v>
      </c>
      <c r="R184" s="170">
        <v>2329.8460099999998</v>
      </c>
    </row>
    <row r="185" spans="1:18" ht="13.2">
      <c r="A185" s="163" t="s">
        <v>824</v>
      </c>
      <c r="B185" s="171"/>
      <c r="C185" s="171"/>
      <c r="D185" s="164">
        <v>90578.043260000006</v>
      </c>
      <c r="E185" s="165">
        <v>0</v>
      </c>
      <c r="F185" s="165">
        <v>90578.043260000006</v>
      </c>
      <c r="G185" s="165">
        <v>5.1500000000000001E-3</v>
      </c>
      <c r="H185" s="165">
        <v>0</v>
      </c>
      <c r="I185" s="165">
        <v>5.1500000000000001E-3</v>
      </c>
      <c r="J185" s="165">
        <v>9857.3204500000011</v>
      </c>
      <c r="K185" s="165">
        <v>20.45607</v>
      </c>
      <c r="L185" s="165">
        <v>9877.7765200000013</v>
      </c>
      <c r="M185" s="165">
        <v>17617.818520000001</v>
      </c>
      <c r="N185" s="165">
        <v>19.672540000000001</v>
      </c>
      <c r="O185" s="165">
        <v>17637.49106</v>
      </c>
      <c r="P185" s="165">
        <v>6.0000000000000001E-3</v>
      </c>
      <c r="Q185" s="165">
        <v>40.128610000000002</v>
      </c>
      <c r="R185" s="166">
        <v>27515.272729999997</v>
      </c>
    </row>
    <row r="186" spans="1:18" ht="13.2">
      <c r="A186" s="163" t="s">
        <v>21</v>
      </c>
      <c r="B186" s="163" t="s">
        <v>272</v>
      </c>
      <c r="C186" s="163" t="s">
        <v>273</v>
      </c>
      <c r="D186" s="164">
        <v>45.452570000000001</v>
      </c>
      <c r="E186" s="165">
        <v>0</v>
      </c>
      <c r="F186" s="165">
        <v>45.452570000000001</v>
      </c>
      <c r="G186" s="165">
        <v>0</v>
      </c>
      <c r="H186" s="165">
        <v>0</v>
      </c>
      <c r="I186" s="165">
        <v>0</v>
      </c>
      <c r="J186" s="165">
        <v>0</v>
      </c>
      <c r="K186" s="165">
        <v>0</v>
      </c>
      <c r="L186" s="165">
        <v>0</v>
      </c>
      <c r="M186" s="165">
        <v>0</v>
      </c>
      <c r="N186" s="165">
        <v>0</v>
      </c>
      <c r="O186" s="165">
        <v>0</v>
      </c>
      <c r="P186" s="165">
        <v>1E-3</v>
      </c>
      <c r="Q186" s="165">
        <v>0</v>
      </c>
      <c r="R186" s="166">
        <v>0</v>
      </c>
    </row>
    <row r="187" spans="1:18" ht="13.2">
      <c r="A187" s="167"/>
      <c r="B187" s="163" t="s">
        <v>274</v>
      </c>
      <c r="C187" s="163" t="s">
        <v>275</v>
      </c>
      <c r="D187" s="164">
        <v>10570.409250000001</v>
      </c>
      <c r="E187" s="165">
        <v>0</v>
      </c>
      <c r="F187" s="165">
        <v>10570.409250000001</v>
      </c>
      <c r="G187" s="165">
        <v>0</v>
      </c>
      <c r="H187" s="165">
        <v>0</v>
      </c>
      <c r="I187" s="165">
        <v>0</v>
      </c>
      <c r="J187" s="165">
        <v>256.70657</v>
      </c>
      <c r="K187" s="165">
        <v>1.8550000000000001E-2</v>
      </c>
      <c r="L187" s="165">
        <v>256.72512</v>
      </c>
      <c r="M187" s="165">
        <v>1436.5204099999999</v>
      </c>
      <c r="N187" s="165">
        <v>0</v>
      </c>
      <c r="O187" s="165">
        <v>1436.5204099999999</v>
      </c>
      <c r="P187" s="165">
        <v>1E-3</v>
      </c>
      <c r="Q187" s="165">
        <v>1.8550000000000001E-2</v>
      </c>
      <c r="R187" s="166">
        <v>1693.2455299999999</v>
      </c>
    </row>
    <row r="188" spans="1:18" ht="13.2">
      <c r="A188" s="167"/>
      <c r="B188" s="167"/>
      <c r="C188" s="168" t="s">
        <v>274</v>
      </c>
      <c r="D188" s="169">
        <v>17432.621789999997</v>
      </c>
      <c r="E188" s="121">
        <v>0</v>
      </c>
      <c r="F188" s="121">
        <v>17432.621789999997</v>
      </c>
      <c r="G188" s="121">
        <v>0</v>
      </c>
      <c r="H188" s="121">
        <v>0</v>
      </c>
      <c r="I188" s="121">
        <v>0</v>
      </c>
      <c r="J188" s="121">
        <v>544.08725000000004</v>
      </c>
      <c r="K188" s="121">
        <v>2.8373900000000001</v>
      </c>
      <c r="L188" s="121">
        <v>546.92464000000007</v>
      </c>
      <c r="M188" s="121">
        <v>723.08606000000009</v>
      </c>
      <c r="N188" s="121">
        <v>0</v>
      </c>
      <c r="O188" s="121">
        <v>723.08606000000009</v>
      </c>
      <c r="P188" s="121">
        <v>1E-3</v>
      </c>
      <c r="Q188" s="121">
        <v>2.8373900000000001</v>
      </c>
      <c r="R188" s="170">
        <v>1270.0107</v>
      </c>
    </row>
    <row r="189" spans="1:18" ht="13.2">
      <c r="A189" s="167"/>
      <c r="B189" s="163" t="s">
        <v>171</v>
      </c>
      <c r="C189" s="163" t="s">
        <v>172</v>
      </c>
      <c r="D189" s="164">
        <v>40202.145969999998</v>
      </c>
      <c r="E189" s="165">
        <v>0</v>
      </c>
      <c r="F189" s="165">
        <v>40202.145969999998</v>
      </c>
      <c r="G189" s="165">
        <v>0.12984000000000001</v>
      </c>
      <c r="H189" s="165">
        <v>0</v>
      </c>
      <c r="I189" s="165">
        <v>0.12984000000000001</v>
      </c>
      <c r="J189" s="165">
        <v>1686.8974699999997</v>
      </c>
      <c r="K189" s="165">
        <v>4.4999999999999999E-4</v>
      </c>
      <c r="L189" s="165">
        <v>1686.8979199999999</v>
      </c>
      <c r="M189" s="165">
        <v>2561.3276900000001</v>
      </c>
      <c r="N189" s="165">
        <v>0</v>
      </c>
      <c r="O189" s="165">
        <v>2561.3276900000001</v>
      </c>
      <c r="P189" s="165">
        <v>5.0000000000000001E-3</v>
      </c>
      <c r="Q189" s="165">
        <v>4.4999999999999999E-4</v>
      </c>
      <c r="R189" s="166">
        <v>4248.35545</v>
      </c>
    </row>
    <row r="190" spans="1:18" ht="13.2">
      <c r="A190" s="167"/>
      <c r="B190" s="163" t="s">
        <v>173</v>
      </c>
      <c r="C190" s="163" t="s">
        <v>173</v>
      </c>
      <c r="D190" s="164">
        <v>45969.074310000004</v>
      </c>
      <c r="E190" s="165">
        <v>0</v>
      </c>
      <c r="F190" s="165">
        <v>45969.074310000004</v>
      </c>
      <c r="G190" s="165">
        <v>2.0309999999999998E-2</v>
      </c>
      <c r="H190" s="165">
        <v>0</v>
      </c>
      <c r="I190" s="165">
        <v>2.0309999999999998E-2</v>
      </c>
      <c r="J190" s="165">
        <v>991.01346000000001</v>
      </c>
      <c r="K190" s="165">
        <v>1.19624</v>
      </c>
      <c r="L190" s="165">
        <v>992.2097</v>
      </c>
      <c r="M190" s="165">
        <v>2229.2527600000003</v>
      </c>
      <c r="N190" s="165">
        <v>3.7320199999999999</v>
      </c>
      <c r="O190" s="165">
        <v>2232.9847799999998</v>
      </c>
      <c r="P190" s="165">
        <v>5.0000000000000001E-3</v>
      </c>
      <c r="Q190" s="165">
        <v>4.9282599999999999</v>
      </c>
      <c r="R190" s="166">
        <v>3225.21479</v>
      </c>
    </row>
    <row r="191" spans="1:18" ht="13.2">
      <c r="A191" s="167"/>
      <c r="B191" s="163" t="s">
        <v>21</v>
      </c>
      <c r="C191" s="163" t="s">
        <v>215</v>
      </c>
      <c r="D191" s="164">
        <v>51664.311959999999</v>
      </c>
      <c r="E191" s="165">
        <v>0</v>
      </c>
      <c r="F191" s="165">
        <v>51664.311959999999</v>
      </c>
      <c r="G191" s="165">
        <v>0</v>
      </c>
      <c r="H191" s="165">
        <v>0</v>
      </c>
      <c r="I191" s="165">
        <v>0</v>
      </c>
      <c r="J191" s="165">
        <v>3507.4281900000001</v>
      </c>
      <c r="K191" s="165">
        <v>3.6999999999999999E-4</v>
      </c>
      <c r="L191" s="165">
        <v>3507.4285599999998</v>
      </c>
      <c r="M191" s="165">
        <v>1029.48334</v>
      </c>
      <c r="N191" s="165">
        <v>0</v>
      </c>
      <c r="O191" s="165">
        <v>1029.48334</v>
      </c>
      <c r="P191" s="165">
        <v>2E-3</v>
      </c>
      <c r="Q191" s="165">
        <v>3.6999999999999999E-4</v>
      </c>
      <c r="R191" s="166">
        <v>4536.9119000000001</v>
      </c>
    </row>
    <row r="192" spans="1:18" ht="13.2">
      <c r="A192" s="167"/>
      <c r="B192" s="167"/>
      <c r="C192" s="168" t="s">
        <v>216</v>
      </c>
      <c r="D192" s="169">
        <v>34591.856319999992</v>
      </c>
      <c r="E192" s="121">
        <v>0</v>
      </c>
      <c r="F192" s="121">
        <v>34591.856319999992</v>
      </c>
      <c r="G192" s="121">
        <v>0</v>
      </c>
      <c r="H192" s="121">
        <v>0</v>
      </c>
      <c r="I192" s="121">
        <v>0</v>
      </c>
      <c r="J192" s="121">
        <v>2198.33043</v>
      </c>
      <c r="K192" s="121">
        <v>0</v>
      </c>
      <c r="L192" s="121">
        <v>2198.33043</v>
      </c>
      <c r="M192" s="121">
        <v>634.67912000000001</v>
      </c>
      <c r="N192" s="121">
        <v>1.8500000000000001E-3</v>
      </c>
      <c r="O192" s="121">
        <v>634.68097</v>
      </c>
      <c r="P192" s="121">
        <v>3.0000000000000001E-3</v>
      </c>
      <c r="Q192" s="121">
        <v>1.8500000000000001E-3</v>
      </c>
      <c r="R192" s="170">
        <v>2833.0113999999999</v>
      </c>
    </row>
    <row r="193" spans="1:18" ht="13.2">
      <c r="A193" s="167"/>
      <c r="B193" s="167"/>
      <c r="C193" s="168" t="s">
        <v>21</v>
      </c>
      <c r="D193" s="169">
        <v>234326.22800999999</v>
      </c>
      <c r="E193" s="121">
        <v>0</v>
      </c>
      <c r="F193" s="121">
        <v>234326.22800999999</v>
      </c>
      <c r="G193" s="121">
        <v>11.8348</v>
      </c>
      <c r="H193" s="121">
        <v>0</v>
      </c>
      <c r="I193" s="121">
        <v>11.8348</v>
      </c>
      <c r="J193" s="121">
        <v>9954.1841499999991</v>
      </c>
      <c r="K193" s="121">
        <v>16.832720000000002</v>
      </c>
      <c r="L193" s="121">
        <v>9971.0168699999995</v>
      </c>
      <c r="M193" s="121">
        <v>16429.509909999997</v>
      </c>
      <c r="N193" s="121">
        <v>258.00200999999998</v>
      </c>
      <c r="O193" s="121">
        <v>16687.511920000001</v>
      </c>
      <c r="P193" s="121">
        <v>1.2E-2</v>
      </c>
      <c r="Q193" s="121">
        <v>274.83472999999998</v>
      </c>
      <c r="R193" s="170">
        <v>26670.363590000004</v>
      </c>
    </row>
    <row r="194" spans="1:18" ht="13.2">
      <c r="A194" s="167"/>
      <c r="B194" s="167"/>
      <c r="C194" s="168" t="s">
        <v>174</v>
      </c>
      <c r="D194" s="169">
        <v>61800.472550000006</v>
      </c>
      <c r="E194" s="121">
        <v>0</v>
      </c>
      <c r="F194" s="121">
        <v>61800.472550000006</v>
      </c>
      <c r="G194" s="121">
        <v>5.142E-2</v>
      </c>
      <c r="H194" s="121">
        <v>0</v>
      </c>
      <c r="I194" s="121">
        <v>5.142E-2</v>
      </c>
      <c r="J194" s="121">
        <v>2203.4254599999999</v>
      </c>
      <c r="K194" s="121">
        <v>4.4344700000000001</v>
      </c>
      <c r="L194" s="121">
        <v>2207.8599300000001</v>
      </c>
      <c r="M194" s="121">
        <v>1596.6367299999999</v>
      </c>
      <c r="N194" s="121">
        <v>0</v>
      </c>
      <c r="O194" s="121">
        <v>1596.6367299999999</v>
      </c>
      <c r="P194" s="121">
        <v>4.0000000000000001E-3</v>
      </c>
      <c r="Q194" s="121">
        <v>4.4344700000000001</v>
      </c>
      <c r="R194" s="170">
        <v>3804.54808</v>
      </c>
    </row>
    <row r="195" spans="1:18" ht="13.2">
      <c r="A195" s="167"/>
      <c r="B195" s="167"/>
      <c r="C195" s="168" t="s">
        <v>322</v>
      </c>
      <c r="D195" s="169">
        <v>3508.0515599999999</v>
      </c>
      <c r="E195" s="121">
        <v>0</v>
      </c>
      <c r="F195" s="121">
        <v>3508.0515599999999</v>
      </c>
      <c r="G195" s="121">
        <v>0</v>
      </c>
      <c r="H195" s="121">
        <v>0</v>
      </c>
      <c r="I195" s="121">
        <v>0</v>
      </c>
      <c r="J195" s="121">
        <v>0</v>
      </c>
      <c r="K195" s="121">
        <v>0</v>
      </c>
      <c r="L195" s="121">
        <v>0</v>
      </c>
      <c r="M195" s="121">
        <v>0</v>
      </c>
      <c r="N195" s="121">
        <v>0</v>
      </c>
      <c r="O195" s="121">
        <v>0</v>
      </c>
      <c r="P195" s="121">
        <v>1E-3</v>
      </c>
      <c r="Q195" s="121">
        <v>0</v>
      </c>
      <c r="R195" s="170">
        <v>0</v>
      </c>
    </row>
    <row r="196" spans="1:18" ht="13.2">
      <c r="A196" s="167"/>
      <c r="B196" s="163" t="s">
        <v>276</v>
      </c>
      <c r="C196" s="163" t="s">
        <v>276</v>
      </c>
      <c r="D196" s="164">
        <v>19459.148399999998</v>
      </c>
      <c r="E196" s="165">
        <v>0</v>
      </c>
      <c r="F196" s="165">
        <v>19459.148399999998</v>
      </c>
      <c r="G196" s="165">
        <v>0</v>
      </c>
      <c r="H196" s="165">
        <v>0</v>
      </c>
      <c r="I196" s="165">
        <v>0</v>
      </c>
      <c r="J196" s="165">
        <v>640.45418000000006</v>
      </c>
      <c r="K196" s="165">
        <v>4.0612399999999997</v>
      </c>
      <c r="L196" s="165">
        <v>644.51542000000006</v>
      </c>
      <c r="M196" s="165">
        <v>969.94680000000005</v>
      </c>
      <c r="N196" s="165">
        <v>5.4870600000000005</v>
      </c>
      <c r="O196" s="165">
        <v>975.43385999999998</v>
      </c>
      <c r="P196" s="165">
        <v>1E-3</v>
      </c>
      <c r="Q196" s="165">
        <v>9.5482999999999993</v>
      </c>
      <c r="R196" s="166">
        <v>1619.94928</v>
      </c>
    </row>
    <row r="197" spans="1:18" ht="13.2">
      <c r="A197" s="167"/>
      <c r="B197" s="163" t="s">
        <v>175</v>
      </c>
      <c r="C197" s="163" t="s">
        <v>175</v>
      </c>
      <c r="D197" s="164">
        <v>159439.43572000004</v>
      </c>
      <c r="E197" s="165">
        <v>0</v>
      </c>
      <c r="F197" s="165">
        <v>159439.43572000004</v>
      </c>
      <c r="G197" s="165">
        <v>0.35881999999999997</v>
      </c>
      <c r="H197" s="165">
        <v>0</v>
      </c>
      <c r="I197" s="165">
        <v>0.35881999999999997</v>
      </c>
      <c r="J197" s="165">
        <v>7444.1107000000002</v>
      </c>
      <c r="K197" s="165">
        <v>18.61243</v>
      </c>
      <c r="L197" s="165">
        <v>7462.7231300000003</v>
      </c>
      <c r="M197" s="165">
        <v>11500.61189</v>
      </c>
      <c r="N197" s="165">
        <v>68.306839999999994</v>
      </c>
      <c r="O197" s="165">
        <v>11568.918730000001</v>
      </c>
      <c r="P197" s="165">
        <v>0.01</v>
      </c>
      <c r="Q197" s="165">
        <v>86.919269999999983</v>
      </c>
      <c r="R197" s="166">
        <v>19032.000680000005</v>
      </c>
    </row>
    <row r="198" spans="1:18" ht="13.2">
      <c r="A198" s="167"/>
      <c r="B198" s="167"/>
      <c r="C198" s="168" t="s">
        <v>217</v>
      </c>
      <c r="D198" s="169">
        <v>7569.6860399999996</v>
      </c>
      <c r="E198" s="121">
        <v>0</v>
      </c>
      <c r="F198" s="121">
        <v>7569.6860399999996</v>
      </c>
      <c r="G198" s="121">
        <v>0</v>
      </c>
      <c r="H198" s="121">
        <v>0</v>
      </c>
      <c r="I198" s="121">
        <v>0</v>
      </c>
      <c r="J198" s="121">
        <v>845.47471999999993</v>
      </c>
      <c r="K198" s="121">
        <v>3.6999999999999999E-4</v>
      </c>
      <c r="L198" s="121">
        <v>845.47509000000002</v>
      </c>
      <c r="M198" s="121">
        <v>88.660989999999998</v>
      </c>
      <c r="N198" s="121">
        <v>3.7319999999999999E-2</v>
      </c>
      <c r="O198" s="121">
        <v>88.698309999999992</v>
      </c>
      <c r="P198" s="121">
        <v>1E-3</v>
      </c>
      <c r="Q198" s="121">
        <v>3.7689999999999994E-2</v>
      </c>
      <c r="R198" s="170">
        <v>934.17340000000002</v>
      </c>
    </row>
    <row r="199" spans="1:18" ht="13.2">
      <c r="A199" s="167"/>
      <c r="B199" s="163" t="s">
        <v>176</v>
      </c>
      <c r="C199" s="163" t="s">
        <v>218</v>
      </c>
      <c r="D199" s="164">
        <v>9465.31077</v>
      </c>
      <c r="E199" s="165">
        <v>0</v>
      </c>
      <c r="F199" s="165">
        <v>9465.31077</v>
      </c>
      <c r="G199" s="165">
        <v>0</v>
      </c>
      <c r="H199" s="165">
        <v>0</v>
      </c>
      <c r="I199" s="165">
        <v>0</v>
      </c>
      <c r="J199" s="165">
        <v>1046.14473</v>
      </c>
      <c r="K199" s="165">
        <v>0</v>
      </c>
      <c r="L199" s="165">
        <v>1046.14473</v>
      </c>
      <c r="M199" s="165">
        <v>166.10692</v>
      </c>
      <c r="N199" s="165">
        <v>0</v>
      </c>
      <c r="O199" s="165">
        <v>166.10692</v>
      </c>
      <c r="P199" s="165">
        <v>2E-3</v>
      </c>
      <c r="Q199" s="165">
        <v>0</v>
      </c>
      <c r="R199" s="166">
        <v>1212.2516499999999</v>
      </c>
    </row>
    <row r="200" spans="1:18" ht="13.2">
      <c r="A200" s="167"/>
      <c r="B200" s="167"/>
      <c r="C200" s="168" t="s">
        <v>177</v>
      </c>
      <c r="D200" s="169">
        <v>47221.837510000005</v>
      </c>
      <c r="E200" s="121">
        <v>0</v>
      </c>
      <c r="F200" s="121">
        <v>47221.837510000005</v>
      </c>
      <c r="G200" s="121">
        <v>6.6E-4</v>
      </c>
      <c r="H200" s="121">
        <v>0</v>
      </c>
      <c r="I200" s="121">
        <v>6.6E-4</v>
      </c>
      <c r="J200" s="121">
        <v>2307.6951899999999</v>
      </c>
      <c r="K200" s="121">
        <v>18.995270000000001</v>
      </c>
      <c r="L200" s="121">
        <v>2326.6904599999998</v>
      </c>
      <c r="M200" s="121">
        <v>730.95939999999996</v>
      </c>
      <c r="N200" s="121">
        <v>107.43816000000001</v>
      </c>
      <c r="O200" s="121">
        <v>838.39756000000011</v>
      </c>
      <c r="P200" s="121">
        <v>5.0000000000000001E-3</v>
      </c>
      <c r="Q200" s="121">
        <v>126.43343</v>
      </c>
      <c r="R200" s="170">
        <v>3165.0886799999998</v>
      </c>
    </row>
    <row r="201" spans="1:18" ht="13.2">
      <c r="A201" s="163" t="s">
        <v>825</v>
      </c>
      <c r="B201" s="171"/>
      <c r="C201" s="171"/>
      <c r="D201" s="164">
        <v>743266.04272999987</v>
      </c>
      <c r="E201" s="165">
        <v>0</v>
      </c>
      <c r="F201" s="165">
        <v>743266.04272999987</v>
      </c>
      <c r="G201" s="165">
        <v>12.395849999999999</v>
      </c>
      <c r="H201" s="165">
        <v>0</v>
      </c>
      <c r="I201" s="165">
        <v>12.395849999999999</v>
      </c>
      <c r="J201" s="165">
        <v>33625.952499999992</v>
      </c>
      <c r="K201" s="165">
        <v>66.989500000000007</v>
      </c>
      <c r="L201" s="165">
        <v>33692.942000000003</v>
      </c>
      <c r="M201" s="165">
        <v>40096.782020000006</v>
      </c>
      <c r="N201" s="165">
        <v>443.00526000000002</v>
      </c>
      <c r="O201" s="165">
        <v>40539.787280000011</v>
      </c>
      <c r="P201" s="165">
        <v>5.3999999999999999E-2</v>
      </c>
      <c r="Q201" s="165">
        <v>509.99475999999987</v>
      </c>
      <c r="R201" s="166">
        <v>74245.125130000029</v>
      </c>
    </row>
    <row r="202" spans="1:18" ht="13.2">
      <c r="A202" s="163" t="s">
        <v>22</v>
      </c>
      <c r="B202" s="163" t="s">
        <v>22</v>
      </c>
      <c r="C202" s="163" t="s">
        <v>22</v>
      </c>
      <c r="D202" s="164">
        <v>70927.023759999996</v>
      </c>
      <c r="E202" s="165">
        <v>0</v>
      </c>
      <c r="F202" s="165">
        <v>70927.023759999996</v>
      </c>
      <c r="G202" s="165">
        <v>0.31501999999999997</v>
      </c>
      <c r="H202" s="165">
        <v>0</v>
      </c>
      <c r="I202" s="165">
        <v>0.31501999999999997</v>
      </c>
      <c r="J202" s="165">
        <v>5068.9277500000007</v>
      </c>
      <c r="K202" s="165">
        <v>10.701900000000002</v>
      </c>
      <c r="L202" s="165">
        <v>5079.6296499999999</v>
      </c>
      <c r="M202" s="165">
        <v>5137.8035399999999</v>
      </c>
      <c r="N202" s="165">
        <v>224.86224999999999</v>
      </c>
      <c r="O202" s="165">
        <v>5362.66579</v>
      </c>
      <c r="P202" s="165">
        <v>5.0000000000000001E-3</v>
      </c>
      <c r="Q202" s="165">
        <v>235.56414999999998</v>
      </c>
      <c r="R202" s="166">
        <v>10442.610460000002</v>
      </c>
    </row>
    <row r="203" spans="1:18" ht="13.2">
      <c r="A203" s="167"/>
      <c r="B203" s="163" t="s">
        <v>178</v>
      </c>
      <c r="C203" s="163" t="s">
        <v>179</v>
      </c>
      <c r="D203" s="164">
        <v>139588.22334</v>
      </c>
      <c r="E203" s="165">
        <v>0</v>
      </c>
      <c r="F203" s="165">
        <v>139588.22334</v>
      </c>
      <c r="G203" s="165">
        <v>0.36024</v>
      </c>
      <c r="H203" s="165">
        <v>0</v>
      </c>
      <c r="I203" s="165">
        <v>0.36024</v>
      </c>
      <c r="J203" s="165">
        <v>6357.2938500000009</v>
      </c>
      <c r="K203" s="165">
        <v>4.2761299999999993</v>
      </c>
      <c r="L203" s="165">
        <v>6361.5699800000002</v>
      </c>
      <c r="M203" s="165">
        <v>5131.7403999999997</v>
      </c>
      <c r="N203" s="165">
        <v>84.039229999999989</v>
      </c>
      <c r="O203" s="165">
        <v>5215.77963</v>
      </c>
      <c r="P203" s="165">
        <v>7.0000000000000001E-3</v>
      </c>
      <c r="Q203" s="165">
        <v>88.315359999999998</v>
      </c>
      <c r="R203" s="166">
        <v>11577.709849999999</v>
      </c>
    </row>
    <row r="204" spans="1:18" ht="13.2">
      <c r="A204" s="163" t="s">
        <v>826</v>
      </c>
      <c r="B204" s="171"/>
      <c r="C204" s="171"/>
      <c r="D204" s="164">
        <v>210515.24710000001</v>
      </c>
      <c r="E204" s="165">
        <v>0</v>
      </c>
      <c r="F204" s="165">
        <v>210515.24710000001</v>
      </c>
      <c r="G204" s="165">
        <v>0.67525999999999997</v>
      </c>
      <c r="H204" s="165">
        <v>0</v>
      </c>
      <c r="I204" s="165">
        <v>0.67525999999999997</v>
      </c>
      <c r="J204" s="165">
        <v>11426.221600000001</v>
      </c>
      <c r="K204" s="165">
        <v>14.97803</v>
      </c>
      <c r="L204" s="165">
        <v>11441.199629999999</v>
      </c>
      <c r="M204" s="165">
        <v>10269.54394</v>
      </c>
      <c r="N204" s="165">
        <v>308.90147999999999</v>
      </c>
      <c r="O204" s="165">
        <v>10578.44542</v>
      </c>
      <c r="P204" s="165">
        <v>1.2E-2</v>
      </c>
      <c r="Q204" s="165">
        <v>323.87950999999998</v>
      </c>
      <c r="R204" s="166">
        <v>22020.320310000003</v>
      </c>
    </row>
    <row r="205" spans="1:18" ht="13.2">
      <c r="A205" s="163" t="s">
        <v>180</v>
      </c>
      <c r="B205" s="163" t="s">
        <v>293</v>
      </c>
      <c r="C205" s="163" t="s">
        <v>294</v>
      </c>
      <c r="D205" s="164">
        <v>5487.2898000000005</v>
      </c>
      <c r="E205" s="165">
        <v>0</v>
      </c>
      <c r="F205" s="165">
        <v>5487.2898000000005</v>
      </c>
      <c r="G205" s="165">
        <v>0</v>
      </c>
      <c r="H205" s="165">
        <v>0</v>
      </c>
      <c r="I205" s="165">
        <v>0</v>
      </c>
      <c r="J205" s="165">
        <v>0</v>
      </c>
      <c r="K205" s="165">
        <v>0</v>
      </c>
      <c r="L205" s="165">
        <v>0</v>
      </c>
      <c r="M205" s="165">
        <v>0</v>
      </c>
      <c r="N205" s="165">
        <v>0</v>
      </c>
      <c r="O205" s="165">
        <v>0</v>
      </c>
      <c r="P205" s="165">
        <v>2E-3</v>
      </c>
      <c r="Q205" s="165">
        <v>0</v>
      </c>
      <c r="R205" s="166">
        <v>0</v>
      </c>
    </row>
    <row r="206" spans="1:18" ht="13.2">
      <c r="A206" s="167"/>
      <c r="B206" s="163" t="s">
        <v>181</v>
      </c>
      <c r="C206" s="163" t="s">
        <v>181</v>
      </c>
      <c r="D206" s="164">
        <v>83485.183629999985</v>
      </c>
      <c r="E206" s="165">
        <v>0</v>
      </c>
      <c r="F206" s="165">
        <v>83485.183629999985</v>
      </c>
      <c r="G206" s="165">
        <v>2.5200000000000001E-3</v>
      </c>
      <c r="H206" s="165">
        <v>0</v>
      </c>
      <c r="I206" s="165">
        <v>2.5200000000000001E-3</v>
      </c>
      <c r="J206" s="165">
        <v>5018.2403400000012</v>
      </c>
      <c r="K206" s="165">
        <v>15.439829999999999</v>
      </c>
      <c r="L206" s="165">
        <v>5033.6801700000005</v>
      </c>
      <c r="M206" s="165">
        <v>2061.0725200000002</v>
      </c>
      <c r="N206" s="165">
        <v>0</v>
      </c>
      <c r="O206" s="165">
        <v>2061.0725200000002</v>
      </c>
      <c r="P206" s="165">
        <v>6.0000000000000001E-3</v>
      </c>
      <c r="Q206" s="165">
        <v>15.439829999999999</v>
      </c>
      <c r="R206" s="166">
        <v>7094.7552100000012</v>
      </c>
    </row>
    <row r="207" spans="1:18" ht="13.2">
      <c r="A207" s="167"/>
      <c r="B207" s="163" t="s">
        <v>277</v>
      </c>
      <c r="C207" s="163" t="s">
        <v>278</v>
      </c>
      <c r="D207" s="164">
        <v>7534.1336799999999</v>
      </c>
      <c r="E207" s="165">
        <v>0</v>
      </c>
      <c r="F207" s="165">
        <v>7534.1336799999999</v>
      </c>
      <c r="G207" s="165">
        <v>0</v>
      </c>
      <c r="H207" s="165">
        <v>0</v>
      </c>
      <c r="I207" s="165">
        <v>0</v>
      </c>
      <c r="J207" s="165">
        <v>1337.25189</v>
      </c>
      <c r="K207" s="165">
        <v>0</v>
      </c>
      <c r="L207" s="165">
        <v>1337.25189</v>
      </c>
      <c r="M207" s="165">
        <v>139.76132999999999</v>
      </c>
      <c r="N207" s="165">
        <v>0</v>
      </c>
      <c r="O207" s="165">
        <v>139.76132999999999</v>
      </c>
      <c r="P207" s="165">
        <v>1E-3</v>
      </c>
      <c r="Q207" s="165">
        <v>0</v>
      </c>
      <c r="R207" s="166">
        <v>1477.01322</v>
      </c>
    </row>
    <row r="208" spans="1:18" ht="13.2">
      <c r="A208" s="167"/>
      <c r="B208" s="163" t="s">
        <v>180</v>
      </c>
      <c r="C208" s="163" t="s">
        <v>182</v>
      </c>
      <c r="D208" s="164">
        <v>159945.80430000002</v>
      </c>
      <c r="E208" s="165">
        <v>0</v>
      </c>
      <c r="F208" s="165">
        <v>159945.80430000002</v>
      </c>
      <c r="G208" s="165">
        <v>0.24549000000000001</v>
      </c>
      <c r="H208" s="165">
        <v>0</v>
      </c>
      <c r="I208" s="165">
        <v>0.24549000000000001</v>
      </c>
      <c r="J208" s="165">
        <v>5787.9809799999994</v>
      </c>
      <c r="K208" s="165">
        <v>2.9838899999999997</v>
      </c>
      <c r="L208" s="165">
        <v>5790.9648699999989</v>
      </c>
      <c r="M208" s="165">
        <v>5920.780029999999</v>
      </c>
      <c r="N208" s="165">
        <v>8.4951000000000008</v>
      </c>
      <c r="O208" s="165">
        <v>5929.27513</v>
      </c>
      <c r="P208" s="165">
        <v>7.0000000000000001E-3</v>
      </c>
      <c r="Q208" s="165">
        <v>11.47899</v>
      </c>
      <c r="R208" s="166">
        <v>11720.485490000001</v>
      </c>
    </row>
    <row r="209" spans="1:18" ht="13.2">
      <c r="A209" s="167"/>
      <c r="B209" s="167"/>
      <c r="C209" s="168" t="s">
        <v>323</v>
      </c>
      <c r="D209" s="169">
        <v>7235.5792999999994</v>
      </c>
      <c r="E209" s="121">
        <v>0</v>
      </c>
      <c r="F209" s="121">
        <v>7235.5792999999994</v>
      </c>
      <c r="G209" s="121">
        <v>0</v>
      </c>
      <c r="H209" s="121">
        <v>0</v>
      </c>
      <c r="I209" s="121">
        <v>0</v>
      </c>
      <c r="J209" s="121">
        <v>0</v>
      </c>
      <c r="K209" s="121">
        <v>0</v>
      </c>
      <c r="L209" s="121">
        <v>0</v>
      </c>
      <c r="M209" s="121">
        <v>0</v>
      </c>
      <c r="N209" s="121">
        <v>0</v>
      </c>
      <c r="O209" s="121">
        <v>0</v>
      </c>
      <c r="P209" s="121">
        <v>1E-3</v>
      </c>
      <c r="Q209" s="121">
        <v>0</v>
      </c>
      <c r="R209" s="170">
        <v>0</v>
      </c>
    </row>
    <row r="210" spans="1:18" ht="13.2">
      <c r="A210" s="167"/>
      <c r="B210" s="163" t="s">
        <v>295</v>
      </c>
      <c r="C210" s="163" t="s">
        <v>295</v>
      </c>
      <c r="D210" s="164">
        <v>3100.99001</v>
      </c>
      <c r="E210" s="165">
        <v>0</v>
      </c>
      <c r="F210" s="165">
        <v>3100.99001</v>
      </c>
      <c r="G210" s="165">
        <v>0</v>
      </c>
      <c r="H210" s="165">
        <v>0</v>
      </c>
      <c r="I210" s="165">
        <v>0</v>
      </c>
      <c r="J210" s="165">
        <v>0</v>
      </c>
      <c r="K210" s="165">
        <v>0</v>
      </c>
      <c r="L210" s="165">
        <v>0</v>
      </c>
      <c r="M210" s="165">
        <v>0</v>
      </c>
      <c r="N210" s="165">
        <v>0</v>
      </c>
      <c r="O210" s="165">
        <v>0</v>
      </c>
      <c r="P210" s="165">
        <v>1E-3</v>
      </c>
      <c r="Q210" s="165">
        <v>0</v>
      </c>
      <c r="R210" s="166">
        <v>0</v>
      </c>
    </row>
    <row r="211" spans="1:18" ht="13.2">
      <c r="A211" s="163" t="s">
        <v>827</v>
      </c>
      <c r="B211" s="171"/>
      <c r="C211" s="171"/>
      <c r="D211" s="164">
        <v>266788.98071999999</v>
      </c>
      <c r="E211" s="165">
        <v>0</v>
      </c>
      <c r="F211" s="165">
        <v>266788.98071999999</v>
      </c>
      <c r="G211" s="165">
        <v>0.24801000000000001</v>
      </c>
      <c r="H211" s="165">
        <v>0</v>
      </c>
      <c r="I211" s="165">
        <v>0.24801000000000001</v>
      </c>
      <c r="J211" s="165">
        <v>12143.47321</v>
      </c>
      <c r="K211" s="165">
        <v>18.423719999999996</v>
      </c>
      <c r="L211" s="165">
        <v>12161.896929999999</v>
      </c>
      <c r="M211" s="165">
        <v>8121.613879999999</v>
      </c>
      <c r="N211" s="165">
        <v>8.4951000000000008</v>
      </c>
      <c r="O211" s="165">
        <v>8130.1089800000009</v>
      </c>
      <c r="P211" s="165">
        <v>1.7999999999999999E-2</v>
      </c>
      <c r="Q211" s="165">
        <v>26.91882</v>
      </c>
      <c r="R211" s="166">
        <v>20292.253920000003</v>
      </c>
    </row>
    <row r="212" spans="1:18" ht="13.2">
      <c r="A212" s="163" t="s">
        <v>24</v>
      </c>
      <c r="B212" s="163" t="s">
        <v>24</v>
      </c>
      <c r="C212" s="163" t="s">
        <v>219</v>
      </c>
      <c r="D212" s="164">
        <v>40365.713790000009</v>
      </c>
      <c r="E212" s="165">
        <v>0</v>
      </c>
      <c r="F212" s="165">
        <v>40365.713790000009</v>
      </c>
      <c r="G212" s="165">
        <v>0</v>
      </c>
      <c r="H212" s="165">
        <v>0</v>
      </c>
      <c r="I212" s="165">
        <v>0</v>
      </c>
      <c r="J212" s="165">
        <v>2758.9755199999995</v>
      </c>
      <c r="K212" s="165">
        <v>15.988390000000001</v>
      </c>
      <c r="L212" s="165">
        <v>2774.9639099999999</v>
      </c>
      <c r="M212" s="165">
        <v>3934.8239699999999</v>
      </c>
      <c r="N212" s="165">
        <v>2.5602100000000001</v>
      </c>
      <c r="O212" s="165">
        <v>3937.3841799999996</v>
      </c>
      <c r="P212" s="165">
        <v>2E-3</v>
      </c>
      <c r="Q212" s="165">
        <v>18.548599999999997</v>
      </c>
      <c r="R212" s="166">
        <v>6712.3480899999995</v>
      </c>
    </row>
    <row r="213" spans="1:18" ht="13.2">
      <c r="A213" s="167"/>
      <c r="B213" s="167"/>
      <c r="C213" s="168" t="s">
        <v>24</v>
      </c>
      <c r="D213" s="169">
        <v>106694.85524999999</v>
      </c>
      <c r="E213" s="121">
        <v>1.3602000000000001</v>
      </c>
      <c r="F213" s="121">
        <v>106696.21545</v>
      </c>
      <c r="G213" s="121">
        <v>0.69246000000000008</v>
      </c>
      <c r="H213" s="121">
        <v>0</v>
      </c>
      <c r="I213" s="121">
        <v>0.69246000000000008</v>
      </c>
      <c r="J213" s="121">
        <v>12042.2153</v>
      </c>
      <c r="K213" s="121">
        <v>421.64158999999995</v>
      </c>
      <c r="L213" s="121">
        <v>12463.856890000001</v>
      </c>
      <c r="M213" s="121">
        <v>30058.224150000002</v>
      </c>
      <c r="N213" s="121">
        <v>467.10187000000002</v>
      </c>
      <c r="O213" s="121">
        <v>30525.32602</v>
      </c>
      <c r="P213" s="121">
        <v>5.0000000000000001E-3</v>
      </c>
      <c r="Q213" s="121">
        <v>888.74345999999991</v>
      </c>
      <c r="R213" s="170">
        <v>42989.875369999994</v>
      </c>
    </row>
    <row r="214" spans="1:18" ht="13.2">
      <c r="A214" s="167"/>
      <c r="B214" s="163" t="s">
        <v>279</v>
      </c>
      <c r="C214" s="163" t="s">
        <v>279</v>
      </c>
      <c r="D214" s="164">
        <v>4356.8835300000001</v>
      </c>
      <c r="E214" s="165">
        <v>0</v>
      </c>
      <c r="F214" s="165">
        <v>4356.8835300000001</v>
      </c>
      <c r="G214" s="165">
        <v>0</v>
      </c>
      <c r="H214" s="165">
        <v>0</v>
      </c>
      <c r="I214" s="165">
        <v>0</v>
      </c>
      <c r="J214" s="165">
        <v>0</v>
      </c>
      <c r="K214" s="165">
        <v>0</v>
      </c>
      <c r="L214" s="165">
        <v>0</v>
      </c>
      <c r="M214" s="165">
        <v>0</v>
      </c>
      <c r="N214" s="165">
        <v>0</v>
      </c>
      <c r="O214" s="165">
        <v>0</v>
      </c>
      <c r="P214" s="165">
        <v>1E-3</v>
      </c>
      <c r="Q214" s="165">
        <v>0</v>
      </c>
      <c r="R214" s="166">
        <v>0</v>
      </c>
    </row>
    <row r="215" spans="1:18" ht="13.2">
      <c r="A215" s="167"/>
      <c r="B215" s="163" t="s">
        <v>280</v>
      </c>
      <c r="C215" s="163" t="s">
        <v>280</v>
      </c>
      <c r="D215" s="164">
        <v>701.23352</v>
      </c>
      <c r="E215" s="165">
        <v>0</v>
      </c>
      <c r="F215" s="165">
        <v>701.23352</v>
      </c>
      <c r="G215" s="165">
        <v>0</v>
      </c>
      <c r="H215" s="165">
        <v>0</v>
      </c>
      <c r="I215" s="165">
        <v>0</v>
      </c>
      <c r="J215" s="165">
        <v>0</v>
      </c>
      <c r="K215" s="165">
        <v>0</v>
      </c>
      <c r="L215" s="165">
        <v>0</v>
      </c>
      <c r="M215" s="165">
        <v>0</v>
      </c>
      <c r="N215" s="165">
        <v>0</v>
      </c>
      <c r="O215" s="165">
        <v>0</v>
      </c>
      <c r="P215" s="165">
        <v>1E-3</v>
      </c>
      <c r="Q215" s="165">
        <v>0</v>
      </c>
      <c r="R215" s="166">
        <v>0</v>
      </c>
    </row>
    <row r="216" spans="1:18" ht="13.2">
      <c r="A216" s="167"/>
      <c r="B216" s="163" t="s">
        <v>281</v>
      </c>
      <c r="C216" s="163" t="s">
        <v>282</v>
      </c>
      <c r="D216" s="164">
        <v>1631.53467</v>
      </c>
      <c r="E216" s="165">
        <v>0</v>
      </c>
      <c r="F216" s="165">
        <v>1631.53467</v>
      </c>
      <c r="G216" s="165">
        <v>0</v>
      </c>
      <c r="H216" s="165">
        <v>0</v>
      </c>
      <c r="I216" s="165">
        <v>0</v>
      </c>
      <c r="J216" s="165">
        <v>0</v>
      </c>
      <c r="K216" s="165">
        <v>0</v>
      </c>
      <c r="L216" s="165">
        <v>0</v>
      </c>
      <c r="M216" s="165">
        <v>0</v>
      </c>
      <c r="N216" s="165">
        <v>0</v>
      </c>
      <c r="O216" s="165">
        <v>0</v>
      </c>
      <c r="P216" s="165">
        <v>1E-3</v>
      </c>
      <c r="Q216" s="165">
        <v>0</v>
      </c>
      <c r="R216" s="166">
        <v>0</v>
      </c>
    </row>
    <row r="217" spans="1:18" ht="13.2">
      <c r="A217" s="163" t="s">
        <v>828</v>
      </c>
      <c r="B217" s="171"/>
      <c r="C217" s="171"/>
      <c r="D217" s="164">
        <v>153750.22076000003</v>
      </c>
      <c r="E217" s="165">
        <v>1.3602000000000001</v>
      </c>
      <c r="F217" s="165">
        <v>153751.58096000002</v>
      </c>
      <c r="G217" s="165">
        <v>0.69246000000000008</v>
      </c>
      <c r="H217" s="165">
        <v>0</v>
      </c>
      <c r="I217" s="165">
        <v>0.69246000000000008</v>
      </c>
      <c r="J217" s="165">
        <v>14801.19082</v>
      </c>
      <c r="K217" s="165">
        <v>437.62997999999999</v>
      </c>
      <c r="L217" s="165">
        <v>15238.820800000001</v>
      </c>
      <c r="M217" s="165">
        <v>33993.048120000007</v>
      </c>
      <c r="N217" s="165">
        <v>469.66208</v>
      </c>
      <c r="O217" s="165">
        <v>34462.710200000001</v>
      </c>
      <c r="P217" s="165">
        <v>0.01</v>
      </c>
      <c r="Q217" s="165">
        <v>907.29205999999999</v>
      </c>
      <c r="R217" s="166">
        <v>49702.223459999994</v>
      </c>
    </row>
    <row r="218" spans="1:18" ht="13.2">
      <c r="A218" s="163" t="s">
        <v>25</v>
      </c>
      <c r="B218" s="163" t="s">
        <v>25</v>
      </c>
      <c r="C218" s="163" t="s">
        <v>25</v>
      </c>
      <c r="D218" s="164">
        <v>82890.312100000025</v>
      </c>
      <c r="E218" s="165">
        <v>0</v>
      </c>
      <c r="F218" s="165">
        <v>82890.312100000025</v>
      </c>
      <c r="G218" s="165">
        <v>3.2100000000000002E-3</v>
      </c>
      <c r="H218" s="165">
        <v>0</v>
      </c>
      <c r="I218" s="165">
        <v>3.2100000000000002E-3</v>
      </c>
      <c r="J218" s="165">
        <v>4966.0896700000012</v>
      </c>
      <c r="K218" s="165">
        <v>10.193670000000001</v>
      </c>
      <c r="L218" s="165">
        <v>4976.2833400000009</v>
      </c>
      <c r="M218" s="165">
        <v>5316.5981600000005</v>
      </c>
      <c r="N218" s="165">
        <v>2.8424699999999996</v>
      </c>
      <c r="O218" s="165">
        <v>5319.4406300000001</v>
      </c>
      <c r="P218" s="165">
        <v>7.0000000000000001E-3</v>
      </c>
      <c r="Q218" s="165">
        <v>13.03614</v>
      </c>
      <c r="R218" s="166">
        <v>10295.72718</v>
      </c>
    </row>
    <row r="219" spans="1:18" ht="13.2">
      <c r="A219" s="167"/>
      <c r="B219" s="163" t="s">
        <v>296</v>
      </c>
      <c r="C219" s="163" t="s">
        <v>297</v>
      </c>
      <c r="D219" s="164">
        <v>2869.6511800000003</v>
      </c>
      <c r="E219" s="165">
        <v>0</v>
      </c>
      <c r="F219" s="165">
        <v>2869.6511800000003</v>
      </c>
      <c r="G219" s="165">
        <v>0</v>
      </c>
      <c r="H219" s="165">
        <v>0</v>
      </c>
      <c r="I219" s="165">
        <v>0</v>
      </c>
      <c r="J219" s="165">
        <v>1.17E-3</v>
      </c>
      <c r="K219" s="165">
        <v>0</v>
      </c>
      <c r="L219" s="165">
        <v>1.17E-3</v>
      </c>
      <c r="M219" s="165">
        <v>0</v>
      </c>
      <c r="N219" s="165">
        <v>0</v>
      </c>
      <c r="O219" s="165">
        <v>0</v>
      </c>
      <c r="P219" s="165">
        <v>1E-3</v>
      </c>
      <c r="Q219" s="165">
        <v>0</v>
      </c>
      <c r="R219" s="166">
        <v>1.17E-3</v>
      </c>
    </row>
    <row r="220" spans="1:18" ht="13.2">
      <c r="A220" s="163" t="s">
        <v>829</v>
      </c>
      <c r="B220" s="171"/>
      <c r="C220" s="171"/>
      <c r="D220" s="164">
        <v>85759.963280000025</v>
      </c>
      <c r="E220" s="165">
        <v>0</v>
      </c>
      <c r="F220" s="165">
        <v>85759.963280000025</v>
      </c>
      <c r="G220" s="165">
        <v>3.2100000000000002E-3</v>
      </c>
      <c r="H220" s="165">
        <v>0</v>
      </c>
      <c r="I220" s="165">
        <v>3.2100000000000002E-3</v>
      </c>
      <c r="J220" s="165">
        <v>4966.0908400000008</v>
      </c>
      <c r="K220" s="165">
        <v>10.193670000000001</v>
      </c>
      <c r="L220" s="165">
        <v>4976.2845100000004</v>
      </c>
      <c r="M220" s="165">
        <v>5316.5981600000005</v>
      </c>
      <c r="N220" s="165">
        <v>2.8424699999999996</v>
      </c>
      <c r="O220" s="165">
        <v>5319.4406300000001</v>
      </c>
      <c r="P220" s="165">
        <v>8.0000000000000002E-3</v>
      </c>
      <c r="Q220" s="165">
        <v>13.03614</v>
      </c>
      <c r="R220" s="166">
        <v>10295.728349999999</v>
      </c>
    </row>
    <row r="221" spans="1:18" ht="13.2">
      <c r="A221" s="163" t="s">
        <v>26</v>
      </c>
      <c r="B221" s="163" t="s">
        <v>183</v>
      </c>
      <c r="C221" s="163" t="s">
        <v>283</v>
      </c>
      <c r="D221" s="164">
        <v>15587.86808</v>
      </c>
      <c r="E221" s="165">
        <v>0</v>
      </c>
      <c r="F221" s="165">
        <v>15587.86808</v>
      </c>
      <c r="G221" s="165">
        <v>0</v>
      </c>
      <c r="H221" s="165">
        <v>0</v>
      </c>
      <c r="I221" s="165">
        <v>0</v>
      </c>
      <c r="J221" s="165">
        <v>1146.7024199999998</v>
      </c>
      <c r="K221" s="165">
        <v>3.7090000000000005E-2</v>
      </c>
      <c r="L221" s="165">
        <v>1146.7395100000001</v>
      </c>
      <c r="M221" s="165">
        <v>323.80003000000005</v>
      </c>
      <c r="N221" s="165">
        <v>0</v>
      </c>
      <c r="O221" s="165">
        <v>323.80003000000005</v>
      </c>
      <c r="P221" s="165">
        <v>1E-3</v>
      </c>
      <c r="Q221" s="165">
        <v>3.7090000000000005E-2</v>
      </c>
      <c r="R221" s="166">
        <v>1470.53954</v>
      </c>
    </row>
    <row r="222" spans="1:18" ht="13.2">
      <c r="A222" s="167"/>
      <c r="B222" s="167"/>
      <c r="C222" s="168" t="s">
        <v>324</v>
      </c>
      <c r="D222" s="169">
        <v>15081.52385</v>
      </c>
      <c r="E222" s="121">
        <v>0</v>
      </c>
      <c r="F222" s="121">
        <v>15081.52385</v>
      </c>
      <c r="G222" s="121">
        <v>0</v>
      </c>
      <c r="H222" s="121">
        <v>0</v>
      </c>
      <c r="I222" s="121">
        <v>0</v>
      </c>
      <c r="J222" s="121">
        <v>0</v>
      </c>
      <c r="K222" s="121">
        <v>0</v>
      </c>
      <c r="L222" s="121">
        <v>0</v>
      </c>
      <c r="M222" s="121">
        <v>0</v>
      </c>
      <c r="N222" s="121">
        <v>0</v>
      </c>
      <c r="O222" s="121">
        <v>0</v>
      </c>
      <c r="P222" s="121">
        <v>1E-3</v>
      </c>
      <c r="Q222" s="121">
        <v>0</v>
      </c>
      <c r="R222" s="170">
        <v>0</v>
      </c>
    </row>
    <row r="223" spans="1:18" ht="13.2">
      <c r="A223" s="167"/>
      <c r="B223" s="167"/>
      <c r="C223" s="168" t="s">
        <v>184</v>
      </c>
      <c r="D223" s="169">
        <v>149602.56247</v>
      </c>
      <c r="E223" s="121">
        <v>0</v>
      </c>
      <c r="F223" s="121">
        <v>149602.56247</v>
      </c>
      <c r="G223" s="121">
        <v>0.19810000000000003</v>
      </c>
      <c r="H223" s="121">
        <v>0</v>
      </c>
      <c r="I223" s="121">
        <v>0.19810000000000003</v>
      </c>
      <c r="J223" s="121">
        <v>12132.526830000001</v>
      </c>
      <c r="K223" s="121">
        <v>12.27768</v>
      </c>
      <c r="L223" s="121">
        <v>12144.80451</v>
      </c>
      <c r="M223" s="121">
        <v>7877.4075999999995</v>
      </c>
      <c r="N223" s="121">
        <v>118.26075999999999</v>
      </c>
      <c r="O223" s="121">
        <v>7995.6683599999997</v>
      </c>
      <c r="P223" s="121">
        <v>8.0000000000000002E-3</v>
      </c>
      <c r="Q223" s="121">
        <v>130.53843999999998</v>
      </c>
      <c r="R223" s="170">
        <v>20140.670970000003</v>
      </c>
    </row>
    <row r="224" spans="1:18" ht="13.2">
      <c r="A224" s="167"/>
      <c r="B224" s="163" t="s">
        <v>284</v>
      </c>
      <c r="C224" s="163" t="s">
        <v>284</v>
      </c>
      <c r="D224" s="164">
        <v>19794.98531</v>
      </c>
      <c r="E224" s="165">
        <v>0</v>
      </c>
      <c r="F224" s="165">
        <v>19794.98531</v>
      </c>
      <c r="G224" s="165">
        <v>0</v>
      </c>
      <c r="H224" s="165">
        <v>0</v>
      </c>
      <c r="I224" s="165">
        <v>0</v>
      </c>
      <c r="J224" s="165">
        <v>1490.2294899999999</v>
      </c>
      <c r="K224" s="165">
        <v>6.2396799999999999</v>
      </c>
      <c r="L224" s="165">
        <v>1496.4691699999998</v>
      </c>
      <c r="M224" s="165">
        <v>543.70599000000004</v>
      </c>
      <c r="N224" s="165">
        <v>0</v>
      </c>
      <c r="O224" s="165">
        <v>543.70599000000004</v>
      </c>
      <c r="P224" s="165">
        <v>1E-3</v>
      </c>
      <c r="Q224" s="165">
        <v>6.2396799999999999</v>
      </c>
      <c r="R224" s="166">
        <v>2040.17516</v>
      </c>
    </row>
    <row r="225" spans="1:18" ht="13.2">
      <c r="A225" s="163" t="s">
        <v>830</v>
      </c>
      <c r="B225" s="171"/>
      <c r="C225" s="171"/>
      <c r="D225" s="164">
        <v>200066.93971000001</v>
      </c>
      <c r="E225" s="165">
        <v>0</v>
      </c>
      <c r="F225" s="165">
        <v>200066.93971000001</v>
      </c>
      <c r="G225" s="165">
        <v>0.19810000000000003</v>
      </c>
      <c r="H225" s="165">
        <v>0</v>
      </c>
      <c r="I225" s="165">
        <v>0.19810000000000003</v>
      </c>
      <c r="J225" s="165">
        <v>14769.45874</v>
      </c>
      <c r="K225" s="165">
        <v>18.554449999999999</v>
      </c>
      <c r="L225" s="165">
        <v>14788.01319</v>
      </c>
      <c r="M225" s="165">
        <v>8744.9136199999994</v>
      </c>
      <c r="N225" s="165">
        <v>118.26075999999999</v>
      </c>
      <c r="O225" s="165">
        <v>8863.1743799999986</v>
      </c>
      <c r="P225" s="165">
        <v>1.0999999999999999E-2</v>
      </c>
      <c r="Q225" s="165">
        <v>136.81520999999998</v>
      </c>
      <c r="R225" s="166">
        <v>23651.385670000003</v>
      </c>
    </row>
    <row r="226" spans="1:18" ht="13.2">
      <c r="A226" s="172" t="s">
        <v>326</v>
      </c>
      <c r="B226" s="173"/>
      <c r="C226" s="173"/>
      <c r="D226" s="174">
        <v>13671800.052699998</v>
      </c>
      <c r="E226" s="175">
        <v>346018.14615999995</v>
      </c>
      <c r="F226" s="175">
        <v>14017818.198860001</v>
      </c>
      <c r="G226" s="175">
        <v>835.35325</v>
      </c>
      <c r="H226" s="175">
        <v>61.003860000000003</v>
      </c>
      <c r="I226" s="175">
        <v>896.35711000000003</v>
      </c>
      <c r="J226" s="175">
        <v>1955787.0205700006</v>
      </c>
      <c r="K226" s="175">
        <v>31446.110449999993</v>
      </c>
      <c r="L226" s="175">
        <v>1987233.1310200004</v>
      </c>
      <c r="M226" s="175">
        <v>6452209.1330699995</v>
      </c>
      <c r="N226" s="175">
        <v>124469.03207999999</v>
      </c>
      <c r="O226" s="175">
        <v>6576678.1651499989</v>
      </c>
      <c r="P226" s="175">
        <v>0.71099999999999997</v>
      </c>
      <c r="Q226" s="175">
        <v>155976.14639000007</v>
      </c>
      <c r="R226" s="176">
        <v>8564807.6532799993</v>
      </c>
    </row>
    <row r="227" spans="1:18" ht="13.2">
      <c r="A227" s="167"/>
      <c r="B227" s="163" t="s">
        <v>180</v>
      </c>
      <c r="C227" s="163" t="s">
        <v>182</v>
      </c>
      <c r="D227" s="164">
        <v>160.13282432</v>
      </c>
      <c r="E227" s="165">
        <v>0</v>
      </c>
      <c r="F227" s="165">
        <v>160.13282432</v>
      </c>
      <c r="G227" s="165">
        <v>2.4549000000000001E-4</v>
      </c>
      <c r="H227" s="165">
        <v>0</v>
      </c>
      <c r="I227" s="165">
        <v>2.4549000000000001E-4</v>
      </c>
      <c r="J227" s="165">
        <v>5.3458409599999985</v>
      </c>
      <c r="K227" s="165">
        <v>3.0155899999999999E-3</v>
      </c>
      <c r="L227" s="165">
        <v>5.3488565499999989</v>
      </c>
      <c r="M227" s="165">
        <v>5.9667424600000007</v>
      </c>
      <c r="N227" s="165">
        <v>8.5710500000000002E-3</v>
      </c>
      <c r="O227" s="165">
        <v>5.9753135100000003</v>
      </c>
      <c r="P227" s="165">
        <v>6.9999999999999999E-6</v>
      </c>
      <c r="Q227" s="165">
        <v>1.1586639999999999E-2</v>
      </c>
      <c r="R227" s="166">
        <v>11.324415550000001</v>
      </c>
    </row>
    <row r="228" spans="1:18" ht="13.2">
      <c r="A228" s="7"/>
      <c r="B228" s="7"/>
      <c r="C228" s="7"/>
      <c r="D228" s="7"/>
      <c r="E228" s="7"/>
      <c r="F228" s="7"/>
      <c r="G228" s="7"/>
      <c r="H228" s="7"/>
      <c r="I228" s="7"/>
      <c r="J228" s="7"/>
      <c r="K228" s="7"/>
      <c r="L228" s="7"/>
      <c r="M228" s="7"/>
      <c r="N228" s="7"/>
      <c r="O228" s="7"/>
      <c r="P228" s="7"/>
      <c r="Q228" s="7"/>
      <c r="R228" s="7"/>
    </row>
    <row r="229" spans="1:18" ht="13.2">
      <c r="A229" s="7"/>
      <c r="B229" s="7"/>
      <c r="C229" s="7"/>
      <c r="D229" s="7"/>
      <c r="E229" s="7"/>
      <c r="F229" s="7"/>
      <c r="G229" s="7"/>
      <c r="H229" s="7"/>
      <c r="I229" s="7"/>
      <c r="J229" s="7"/>
      <c r="K229" s="7"/>
      <c r="L229" s="7"/>
      <c r="M229" s="7"/>
      <c r="N229" s="7"/>
      <c r="O229" s="7"/>
      <c r="P229" s="7"/>
      <c r="Q229" s="7"/>
      <c r="R229" s="7"/>
    </row>
    <row r="230" spans="1:18" ht="13.2">
      <c r="A230" s="7"/>
      <c r="B230" s="7"/>
      <c r="C230" s="7"/>
      <c r="D230" s="7"/>
      <c r="E230" s="7"/>
      <c r="F230" s="7"/>
      <c r="G230" s="7"/>
      <c r="H230" s="7"/>
      <c r="I230" s="7"/>
      <c r="J230" s="7"/>
      <c r="K230" s="7"/>
      <c r="L230" s="7"/>
      <c r="M230" s="7"/>
      <c r="N230" s="7"/>
      <c r="O230" s="7"/>
      <c r="P230" s="7"/>
      <c r="Q230" s="7"/>
      <c r="R230" s="7"/>
    </row>
    <row r="231" spans="1:18" ht="13.2">
      <c r="A231" s="7"/>
      <c r="B231" s="7"/>
      <c r="C231" s="7"/>
      <c r="D231" s="7"/>
      <c r="E231" s="7"/>
      <c r="F231" s="7"/>
      <c r="G231" s="7"/>
      <c r="H231" s="7"/>
      <c r="I231" s="7"/>
      <c r="J231" s="7"/>
      <c r="K231" s="7"/>
      <c r="L231" s="7"/>
      <c r="M231" s="7"/>
      <c r="N231" s="7"/>
      <c r="O231" s="7"/>
      <c r="P231" s="7"/>
      <c r="Q231" s="7"/>
      <c r="R231" s="7"/>
    </row>
    <row r="232" spans="1:18" ht="13.2">
      <c r="A232" s="7"/>
      <c r="B232" s="7"/>
      <c r="C232" s="7"/>
      <c r="D232" s="7"/>
      <c r="E232" s="7"/>
      <c r="F232" s="7"/>
      <c r="G232" s="7"/>
      <c r="H232" s="7"/>
      <c r="I232" s="7"/>
      <c r="J232" s="7"/>
      <c r="K232" s="7"/>
      <c r="L232" s="7"/>
      <c r="M232" s="7"/>
      <c r="N232" s="7"/>
      <c r="O232" s="7"/>
      <c r="P232" s="7"/>
      <c r="Q232" s="7"/>
      <c r="R232" s="7"/>
    </row>
    <row r="233" spans="1:18" ht="13.2">
      <c r="A233" s="7"/>
      <c r="B233" s="7"/>
      <c r="C233" s="7"/>
      <c r="D233" s="7"/>
      <c r="E233" s="7"/>
      <c r="F233" s="7"/>
      <c r="G233" s="7"/>
      <c r="H233" s="7"/>
      <c r="I233" s="7"/>
      <c r="J233" s="7"/>
      <c r="K233" s="7"/>
      <c r="L233" s="7"/>
      <c r="M233" s="7"/>
      <c r="N233" s="7"/>
      <c r="O233" s="7"/>
      <c r="P233" s="7"/>
      <c r="Q233" s="7"/>
      <c r="R233" s="7"/>
    </row>
    <row r="234" spans="1:18" ht="13.2">
      <c r="A234" s="7"/>
      <c r="B234" s="7"/>
      <c r="C234" s="7"/>
      <c r="D234" s="7"/>
      <c r="E234" s="7"/>
      <c r="F234" s="7"/>
      <c r="G234" s="7"/>
      <c r="H234" s="7"/>
      <c r="I234" s="7"/>
      <c r="J234" s="7"/>
      <c r="K234" s="7"/>
      <c r="L234" s="7"/>
      <c r="M234" s="7"/>
      <c r="N234" s="7"/>
      <c r="O234" s="7"/>
      <c r="P234" s="7"/>
      <c r="Q234" s="7"/>
      <c r="R234" s="7"/>
    </row>
    <row r="235" spans="1:18" ht="13.2">
      <c r="A235" s="7"/>
      <c r="B235" s="7"/>
      <c r="C235" s="7"/>
      <c r="D235" s="7"/>
      <c r="E235" s="7"/>
      <c r="F235" s="7"/>
      <c r="G235" s="7"/>
      <c r="H235" s="7"/>
      <c r="I235" s="7"/>
      <c r="J235" s="7"/>
      <c r="K235" s="7"/>
      <c r="L235" s="7"/>
      <c r="M235" s="7"/>
      <c r="N235" s="7"/>
      <c r="O235" s="7"/>
      <c r="P235" s="7"/>
      <c r="Q235" s="7"/>
      <c r="R235" s="7"/>
    </row>
    <row r="236" spans="1:18" ht="13.2">
      <c r="A236" s="7"/>
      <c r="B236" s="7"/>
      <c r="C236" s="7"/>
      <c r="D236" s="7"/>
      <c r="E236" s="7"/>
      <c r="F236" s="7"/>
      <c r="G236" s="7"/>
      <c r="H236" s="7"/>
      <c r="I236" s="7"/>
      <c r="J236" s="7"/>
      <c r="K236" s="7"/>
      <c r="L236" s="7"/>
      <c r="M236" s="7"/>
      <c r="N236" s="7"/>
      <c r="O236" s="7"/>
      <c r="P236" s="7"/>
      <c r="Q236" s="7"/>
      <c r="R236" s="7"/>
    </row>
    <row r="237" spans="1:18" ht="13.2">
      <c r="A237" s="7"/>
      <c r="B237" s="7"/>
      <c r="C237" s="7"/>
      <c r="D237" s="7"/>
      <c r="E237" s="7"/>
      <c r="F237" s="7"/>
      <c r="G237" s="7"/>
      <c r="H237" s="7"/>
      <c r="I237" s="7"/>
      <c r="J237" s="7"/>
      <c r="K237" s="7"/>
      <c r="L237" s="7"/>
      <c r="M237" s="7"/>
      <c r="N237" s="7"/>
      <c r="O237" s="7"/>
      <c r="P237" s="7"/>
      <c r="Q237" s="7"/>
      <c r="R237" s="7"/>
    </row>
    <row r="238" spans="1:18" ht="13.2">
      <c r="A238" s="7"/>
      <c r="B238" s="7"/>
      <c r="C238" s="7"/>
      <c r="D238" s="7"/>
      <c r="E238" s="7"/>
      <c r="F238" s="7"/>
      <c r="G238" s="7"/>
      <c r="H238" s="7"/>
      <c r="I238" s="7"/>
      <c r="J238" s="7"/>
      <c r="K238" s="7"/>
      <c r="L238" s="7"/>
      <c r="M238" s="7"/>
      <c r="N238" s="7"/>
      <c r="O238" s="7"/>
      <c r="P238" s="7"/>
      <c r="Q238" s="7"/>
      <c r="R238" s="7"/>
    </row>
    <row r="239" spans="1:18" ht="13.2">
      <c r="A239" s="7"/>
      <c r="B239" s="7"/>
      <c r="C239" s="7"/>
      <c r="D239" s="7"/>
      <c r="E239" s="7"/>
      <c r="F239" s="7"/>
      <c r="G239" s="7"/>
      <c r="H239" s="7"/>
      <c r="I239" s="7"/>
      <c r="J239" s="7"/>
      <c r="K239" s="7"/>
      <c r="L239" s="7"/>
      <c r="M239" s="7"/>
      <c r="N239" s="7"/>
      <c r="O239" s="7"/>
      <c r="P239" s="7"/>
      <c r="Q239" s="7"/>
      <c r="R239" s="7"/>
    </row>
    <row r="240" spans="1:18" ht="13.2">
      <c r="A240" s="7"/>
      <c r="B240" s="7"/>
      <c r="C240" s="7"/>
      <c r="D240" s="7"/>
      <c r="E240" s="7"/>
      <c r="F240" s="7"/>
      <c r="G240" s="7"/>
      <c r="H240" s="7"/>
      <c r="I240" s="7"/>
      <c r="J240" s="7"/>
      <c r="K240" s="7"/>
      <c r="L240" s="7"/>
      <c r="M240" s="7"/>
      <c r="N240" s="7"/>
      <c r="O240" s="7"/>
      <c r="P240" s="7"/>
      <c r="Q240" s="7"/>
      <c r="R240" s="7"/>
    </row>
    <row r="241" spans="1:18" ht="13.2">
      <c r="A241" s="7"/>
      <c r="B241" s="7"/>
      <c r="C241" s="7"/>
      <c r="D241" s="7"/>
      <c r="E241" s="7"/>
      <c r="F241" s="7"/>
      <c r="G241" s="7"/>
      <c r="H241" s="7"/>
      <c r="I241" s="7"/>
      <c r="J241" s="7"/>
      <c r="K241" s="7"/>
      <c r="L241" s="7"/>
      <c r="M241" s="7"/>
      <c r="N241" s="7"/>
      <c r="O241" s="7"/>
      <c r="P241" s="7"/>
      <c r="Q241" s="7"/>
      <c r="R241" s="7"/>
    </row>
    <row r="242" spans="1:18" ht="13.2">
      <c r="A242" s="7"/>
      <c r="B242" s="7"/>
      <c r="C242" s="7"/>
      <c r="D242" s="7"/>
      <c r="E242" s="7"/>
      <c r="F242" s="7"/>
      <c r="G242" s="7"/>
      <c r="H242" s="7"/>
      <c r="I242" s="7"/>
      <c r="J242" s="7"/>
      <c r="K242" s="7"/>
      <c r="L242" s="7"/>
      <c r="M242" s="7"/>
      <c r="N242" s="7"/>
      <c r="O242" s="7"/>
      <c r="P242" s="7"/>
      <c r="Q242" s="7"/>
      <c r="R242" s="7"/>
    </row>
    <row r="243" spans="1:18" ht="13.2">
      <c r="A243" s="7"/>
      <c r="B243" s="7"/>
      <c r="C243" s="7"/>
      <c r="D243" s="7"/>
      <c r="E243" s="7"/>
      <c r="F243" s="7"/>
      <c r="G243" s="7"/>
      <c r="H243" s="7"/>
      <c r="I243" s="7"/>
      <c r="J243" s="7"/>
      <c r="K243" s="7"/>
      <c r="L243" s="7"/>
      <c r="M243" s="7"/>
      <c r="N243" s="7"/>
      <c r="O243" s="7"/>
      <c r="P243" s="7"/>
      <c r="Q243" s="7"/>
      <c r="R243" s="7"/>
    </row>
    <row r="244" spans="1:18" ht="13.2">
      <c r="A244" s="7"/>
      <c r="B244" s="7"/>
      <c r="C244" s="7"/>
      <c r="D244" s="7"/>
      <c r="E244" s="7"/>
      <c r="F244" s="7"/>
      <c r="G244" s="7"/>
      <c r="H244" s="7"/>
      <c r="I244" s="7"/>
      <c r="J244" s="7"/>
      <c r="K244" s="7"/>
      <c r="L244" s="7"/>
      <c r="M244" s="7"/>
      <c r="N244" s="7"/>
      <c r="O244" s="7"/>
      <c r="P244" s="7"/>
      <c r="Q244" s="7"/>
      <c r="R244" s="7"/>
    </row>
    <row r="245" spans="1:18" ht="13.2">
      <c r="A245" s="7"/>
      <c r="B245" s="7"/>
      <c r="C245" s="7"/>
      <c r="D245" s="7"/>
      <c r="E245" s="7"/>
      <c r="F245" s="7"/>
      <c r="G245" s="7"/>
      <c r="H245" s="7"/>
      <c r="I245" s="7"/>
      <c r="J245" s="7"/>
      <c r="K245" s="7"/>
      <c r="L245" s="7"/>
      <c r="M245" s="7"/>
      <c r="N245" s="7"/>
      <c r="O245" s="7"/>
      <c r="P245" s="7"/>
      <c r="Q245" s="7"/>
      <c r="R245" s="7"/>
    </row>
    <row r="246" spans="1:18" ht="13.2">
      <c r="A246" s="7"/>
      <c r="B246" s="7"/>
      <c r="C246" s="7"/>
      <c r="D246" s="7"/>
      <c r="E246" s="7"/>
      <c r="F246" s="7"/>
      <c r="G246" s="7"/>
      <c r="H246" s="7"/>
      <c r="I246" s="7"/>
      <c r="J246" s="7"/>
      <c r="K246" s="7"/>
      <c r="L246" s="7"/>
      <c r="M246" s="7"/>
      <c r="N246" s="7"/>
      <c r="O246" s="7"/>
      <c r="P246" s="7"/>
      <c r="Q246" s="7"/>
      <c r="R246" s="7"/>
    </row>
    <row r="247" spans="1:18" ht="13.2">
      <c r="A247" s="7"/>
      <c r="B247" s="7"/>
      <c r="C247" s="7"/>
      <c r="D247" s="7"/>
      <c r="E247" s="7"/>
      <c r="F247" s="7"/>
      <c r="G247" s="7"/>
      <c r="H247" s="7"/>
      <c r="I247" s="7"/>
      <c r="J247" s="7"/>
      <c r="K247" s="7"/>
      <c r="L247" s="7"/>
      <c r="M247" s="7"/>
      <c r="N247" s="7"/>
      <c r="O247" s="7"/>
      <c r="P247" s="7"/>
      <c r="Q247" s="7"/>
      <c r="R247" s="7"/>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sheetData>
  <mergeCells count="9">
    <mergeCell ref="A2:R2"/>
    <mergeCell ref="A5:A6"/>
    <mergeCell ref="B5:B6"/>
    <mergeCell ref="C5:C6"/>
    <mergeCell ref="D5:F5"/>
    <mergeCell ref="G5:I5"/>
    <mergeCell ref="J5:L5"/>
    <mergeCell ref="M5:O5"/>
    <mergeCell ref="P5:R5"/>
  </mergeCells>
  <hyperlinks>
    <hyperlink ref="A1" location="Índice!A1" display="Volver al Índice" xr:uid="{D58E537F-A792-4ECB-BA49-A30563BCAC3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B635-E303-493B-9514-E1FADBE5F524}">
  <sheetPr>
    <pageSetUpPr fitToPage="1"/>
  </sheetPr>
  <dimension ref="A1:AC107"/>
  <sheetViews>
    <sheetView showGridLines="0" zoomScaleNormal="100" workbookViewId="0"/>
  </sheetViews>
  <sheetFormatPr baseColWidth="10" defaultColWidth="11.44140625" defaultRowHeight="13.2"/>
  <cols>
    <col min="1" max="1" width="3.5546875" style="7" customWidth="1"/>
    <col min="2" max="2" width="9.44140625" style="7" bestFit="1" customWidth="1"/>
    <col min="3" max="3" width="3.5546875" style="7" customWidth="1"/>
    <col min="4" max="4" width="9.44140625" style="7" customWidth="1"/>
    <col min="5" max="5" width="1.554687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5546875" style="7" customWidth="1"/>
    <col min="12" max="12" width="8.5546875" style="7" customWidth="1"/>
    <col min="13" max="13" width="1.5546875" style="7" customWidth="1"/>
    <col min="14" max="14" width="8.5546875" style="7" customWidth="1"/>
    <col min="15" max="15" width="1.5546875" style="7" customWidth="1"/>
    <col min="16" max="16" width="10.5546875" style="7" bestFit="1" customWidth="1"/>
    <col min="17" max="17" width="1.44140625" style="7" customWidth="1"/>
    <col min="18" max="18" width="10.44140625" style="7" customWidth="1"/>
    <col min="19" max="19" width="1.44140625" style="7" customWidth="1"/>
    <col min="20" max="20" width="10.5546875" style="7" bestFit="1" customWidth="1"/>
    <col min="21" max="256" width="11.44140625" style="7"/>
    <col min="257" max="257" width="3.5546875" style="7" customWidth="1"/>
    <col min="258" max="258" width="9.44140625" style="7" bestFit="1" customWidth="1"/>
    <col min="259" max="259" width="3.5546875" style="7" customWidth="1"/>
    <col min="260" max="260" width="9.44140625" style="7" customWidth="1"/>
    <col min="261" max="261" width="1.554687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5546875" style="7" customWidth="1"/>
    <col min="268" max="268" width="8.5546875" style="7" customWidth="1"/>
    <col min="269" max="269" width="1.5546875" style="7" customWidth="1"/>
    <col min="270" max="270" width="8.5546875" style="7" customWidth="1"/>
    <col min="271" max="271" width="1.5546875" style="7" customWidth="1"/>
    <col min="272" max="272" width="10.5546875" style="7" bestFit="1" customWidth="1"/>
    <col min="273" max="273" width="1.44140625" style="7" customWidth="1"/>
    <col min="274" max="274" width="10.44140625" style="7" customWidth="1"/>
    <col min="275" max="275" width="1.44140625" style="7" customWidth="1"/>
    <col min="276" max="276" width="10.5546875" style="7" bestFit="1" customWidth="1"/>
    <col min="277" max="512" width="11.44140625" style="7"/>
    <col min="513" max="513" width="3.5546875" style="7" customWidth="1"/>
    <col min="514" max="514" width="9.44140625" style="7" bestFit="1" customWidth="1"/>
    <col min="515" max="515" width="3.5546875" style="7" customWidth="1"/>
    <col min="516" max="516" width="9.44140625" style="7" customWidth="1"/>
    <col min="517" max="517" width="1.554687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5546875" style="7" customWidth="1"/>
    <col min="524" max="524" width="8.5546875" style="7" customWidth="1"/>
    <col min="525" max="525" width="1.5546875" style="7" customWidth="1"/>
    <col min="526" max="526" width="8.5546875" style="7" customWidth="1"/>
    <col min="527" max="527" width="1.5546875" style="7" customWidth="1"/>
    <col min="528" max="528" width="10.5546875" style="7" bestFit="1" customWidth="1"/>
    <col min="529" max="529" width="1.44140625" style="7" customWidth="1"/>
    <col min="530" max="530" width="10.44140625" style="7" customWidth="1"/>
    <col min="531" max="531" width="1.44140625" style="7" customWidth="1"/>
    <col min="532" max="532" width="10.5546875" style="7" bestFit="1" customWidth="1"/>
    <col min="533" max="768" width="11.44140625" style="7"/>
    <col min="769" max="769" width="3.5546875" style="7" customWidth="1"/>
    <col min="770" max="770" width="9.44140625" style="7" bestFit="1" customWidth="1"/>
    <col min="771" max="771" width="3.5546875" style="7" customWidth="1"/>
    <col min="772" max="772" width="9.44140625" style="7" customWidth="1"/>
    <col min="773" max="773" width="1.554687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5546875" style="7" customWidth="1"/>
    <col min="780" max="780" width="8.5546875" style="7" customWidth="1"/>
    <col min="781" max="781" width="1.5546875" style="7" customWidth="1"/>
    <col min="782" max="782" width="8.5546875" style="7" customWidth="1"/>
    <col min="783" max="783" width="1.5546875" style="7" customWidth="1"/>
    <col min="784" max="784" width="10.5546875" style="7" bestFit="1" customWidth="1"/>
    <col min="785" max="785" width="1.44140625" style="7" customWidth="1"/>
    <col min="786" max="786" width="10.44140625" style="7" customWidth="1"/>
    <col min="787" max="787" width="1.44140625" style="7" customWidth="1"/>
    <col min="788" max="788" width="10.5546875" style="7" bestFit="1" customWidth="1"/>
    <col min="789" max="1024" width="11.44140625" style="7"/>
    <col min="1025" max="1025" width="3.5546875" style="7" customWidth="1"/>
    <col min="1026" max="1026" width="9.44140625" style="7" bestFit="1" customWidth="1"/>
    <col min="1027" max="1027" width="3.5546875" style="7" customWidth="1"/>
    <col min="1028" max="1028" width="9.44140625" style="7" customWidth="1"/>
    <col min="1029" max="1029" width="1.554687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5546875" style="7" customWidth="1"/>
    <col min="1036" max="1036" width="8.5546875" style="7" customWidth="1"/>
    <col min="1037" max="1037" width="1.5546875" style="7" customWidth="1"/>
    <col min="1038" max="1038" width="8.5546875" style="7" customWidth="1"/>
    <col min="1039" max="1039" width="1.5546875" style="7" customWidth="1"/>
    <col min="1040" max="1040" width="10.5546875" style="7" bestFit="1" customWidth="1"/>
    <col min="1041" max="1041" width="1.44140625" style="7" customWidth="1"/>
    <col min="1042" max="1042" width="10.44140625" style="7" customWidth="1"/>
    <col min="1043" max="1043" width="1.44140625" style="7" customWidth="1"/>
    <col min="1044" max="1044" width="10.5546875" style="7" bestFit="1" customWidth="1"/>
    <col min="1045" max="1280" width="11.44140625" style="7"/>
    <col min="1281" max="1281" width="3.5546875" style="7" customWidth="1"/>
    <col min="1282" max="1282" width="9.44140625" style="7" bestFit="1" customWidth="1"/>
    <col min="1283" max="1283" width="3.5546875" style="7" customWidth="1"/>
    <col min="1284" max="1284" width="9.44140625" style="7" customWidth="1"/>
    <col min="1285" max="1285" width="1.554687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5546875" style="7" customWidth="1"/>
    <col min="1292" max="1292" width="8.5546875" style="7" customWidth="1"/>
    <col min="1293" max="1293" width="1.5546875" style="7" customWidth="1"/>
    <col min="1294" max="1294" width="8.5546875" style="7" customWidth="1"/>
    <col min="1295" max="1295" width="1.5546875" style="7" customWidth="1"/>
    <col min="1296" max="1296" width="10.5546875" style="7" bestFit="1" customWidth="1"/>
    <col min="1297" max="1297" width="1.44140625" style="7" customWidth="1"/>
    <col min="1298" max="1298" width="10.44140625" style="7" customWidth="1"/>
    <col min="1299" max="1299" width="1.44140625" style="7" customWidth="1"/>
    <col min="1300" max="1300" width="10.5546875" style="7" bestFit="1" customWidth="1"/>
    <col min="1301" max="1536" width="11.44140625" style="7"/>
    <col min="1537" max="1537" width="3.5546875" style="7" customWidth="1"/>
    <col min="1538" max="1538" width="9.44140625" style="7" bestFit="1" customWidth="1"/>
    <col min="1539" max="1539" width="3.5546875" style="7" customWidth="1"/>
    <col min="1540" max="1540" width="9.44140625" style="7" customWidth="1"/>
    <col min="1541" max="1541" width="1.554687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5546875" style="7" customWidth="1"/>
    <col min="1548" max="1548" width="8.5546875" style="7" customWidth="1"/>
    <col min="1549" max="1549" width="1.5546875" style="7" customWidth="1"/>
    <col min="1550" max="1550" width="8.5546875" style="7" customWidth="1"/>
    <col min="1551" max="1551" width="1.5546875" style="7" customWidth="1"/>
    <col min="1552" max="1552" width="10.5546875" style="7" bestFit="1" customWidth="1"/>
    <col min="1553" max="1553" width="1.44140625" style="7" customWidth="1"/>
    <col min="1554" max="1554" width="10.44140625" style="7" customWidth="1"/>
    <col min="1555" max="1555" width="1.44140625" style="7" customWidth="1"/>
    <col min="1556" max="1556" width="10.5546875" style="7" bestFit="1" customWidth="1"/>
    <col min="1557" max="1792" width="11.44140625" style="7"/>
    <col min="1793" max="1793" width="3.5546875" style="7" customWidth="1"/>
    <col min="1794" max="1794" width="9.44140625" style="7" bestFit="1" customWidth="1"/>
    <col min="1795" max="1795" width="3.5546875" style="7" customWidth="1"/>
    <col min="1796" max="1796" width="9.44140625" style="7" customWidth="1"/>
    <col min="1797" max="1797" width="1.554687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5546875" style="7" customWidth="1"/>
    <col min="1804" max="1804" width="8.5546875" style="7" customWidth="1"/>
    <col min="1805" max="1805" width="1.5546875" style="7" customWidth="1"/>
    <col min="1806" max="1806" width="8.5546875" style="7" customWidth="1"/>
    <col min="1807" max="1807" width="1.5546875" style="7" customWidth="1"/>
    <col min="1808" max="1808" width="10.5546875" style="7" bestFit="1" customWidth="1"/>
    <col min="1809" max="1809" width="1.44140625" style="7" customWidth="1"/>
    <col min="1810" max="1810" width="10.44140625" style="7" customWidth="1"/>
    <col min="1811" max="1811" width="1.44140625" style="7" customWidth="1"/>
    <col min="1812" max="1812" width="10.5546875" style="7" bestFit="1" customWidth="1"/>
    <col min="1813" max="2048" width="11.44140625" style="7"/>
    <col min="2049" max="2049" width="3.5546875" style="7" customWidth="1"/>
    <col min="2050" max="2050" width="9.44140625" style="7" bestFit="1" customWidth="1"/>
    <col min="2051" max="2051" width="3.5546875" style="7" customWidth="1"/>
    <col min="2052" max="2052" width="9.44140625" style="7" customWidth="1"/>
    <col min="2053" max="2053" width="1.554687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5546875" style="7" customWidth="1"/>
    <col min="2060" max="2060" width="8.5546875" style="7" customWidth="1"/>
    <col min="2061" max="2061" width="1.5546875" style="7" customWidth="1"/>
    <col min="2062" max="2062" width="8.5546875" style="7" customWidth="1"/>
    <col min="2063" max="2063" width="1.5546875" style="7" customWidth="1"/>
    <col min="2064" max="2064" width="10.5546875" style="7" bestFit="1" customWidth="1"/>
    <col min="2065" max="2065" width="1.44140625" style="7" customWidth="1"/>
    <col min="2066" max="2066" width="10.44140625" style="7" customWidth="1"/>
    <col min="2067" max="2067" width="1.44140625" style="7" customWidth="1"/>
    <col min="2068" max="2068" width="10.5546875" style="7" bestFit="1" customWidth="1"/>
    <col min="2069" max="2304" width="11.44140625" style="7"/>
    <col min="2305" max="2305" width="3.5546875" style="7" customWidth="1"/>
    <col min="2306" max="2306" width="9.44140625" style="7" bestFit="1" customWidth="1"/>
    <col min="2307" max="2307" width="3.5546875" style="7" customWidth="1"/>
    <col min="2308" max="2308" width="9.44140625" style="7" customWidth="1"/>
    <col min="2309" max="2309" width="1.554687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5546875" style="7" customWidth="1"/>
    <col min="2316" max="2316" width="8.5546875" style="7" customWidth="1"/>
    <col min="2317" max="2317" width="1.5546875" style="7" customWidth="1"/>
    <col min="2318" max="2318" width="8.5546875" style="7" customWidth="1"/>
    <col min="2319" max="2319" width="1.5546875" style="7" customWidth="1"/>
    <col min="2320" max="2320" width="10.5546875" style="7" bestFit="1" customWidth="1"/>
    <col min="2321" max="2321" width="1.44140625" style="7" customWidth="1"/>
    <col min="2322" max="2322" width="10.44140625" style="7" customWidth="1"/>
    <col min="2323" max="2323" width="1.44140625" style="7" customWidth="1"/>
    <col min="2324" max="2324" width="10.5546875" style="7" bestFit="1" customWidth="1"/>
    <col min="2325" max="2560" width="11.44140625" style="7"/>
    <col min="2561" max="2561" width="3.5546875" style="7" customWidth="1"/>
    <col min="2562" max="2562" width="9.44140625" style="7" bestFit="1" customWidth="1"/>
    <col min="2563" max="2563" width="3.5546875" style="7" customWidth="1"/>
    <col min="2564" max="2564" width="9.44140625" style="7" customWidth="1"/>
    <col min="2565" max="2565" width="1.554687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5546875" style="7" customWidth="1"/>
    <col min="2572" max="2572" width="8.5546875" style="7" customWidth="1"/>
    <col min="2573" max="2573" width="1.5546875" style="7" customWidth="1"/>
    <col min="2574" max="2574" width="8.5546875" style="7" customWidth="1"/>
    <col min="2575" max="2575" width="1.5546875" style="7" customWidth="1"/>
    <col min="2576" max="2576" width="10.5546875" style="7" bestFit="1" customWidth="1"/>
    <col min="2577" max="2577" width="1.44140625" style="7" customWidth="1"/>
    <col min="2578" max="2578" width="10.44140625" style="7" customWidth="1"/>
    <col min="2579" max="2579" width="1.44140625" style="7" customWidth="1"/>
    <col min="2580" max="2580" width="10.5546875" style="7" bestFit="1" customWidth="1"/>
    <col min="2581" max="2816" width="11.44140625" style="7"/>
    <col min="2817" max="2817" width="3.5546875" style="7" customWidth="1"/>
    <col min="2818" max="2818" width="9.44140625" style="7" bestFit="1" customWidth="1"/>
    <col min="2819" max="2819" width="3.5546875" style="7" customWidth="1"/>
    <col min="2820" max="2820" width="9.44140625" style="7" customWidth="1"/>
    <col min="2821" max="2821" width="1.554687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5546875" style="7" customWidth="1"/>
    <col min="2828" max="2828" width="8.5546875" style="7" customWidth="1"/>
    <col min="2829" max="2829" width="1.5546875" style="7" customWidth="1"/>
    <col min="2830" max="2830" width="8.5546875" style="7" customWidth="1"/>
    <col min="2831" max="2831" width="1.5546875" style="7" customWidth="1"/>
    <col min="2832" max="2832" width="10.5546875" style="7" bestFit="1" customWidth="1"/>
    <col min="2833" max="2833" width="1.44140625" style="7" customWidth="1"/>
    <col min="2834" max="2834" width="10.44140625" style="7" customWidth="1"/>
    <col min="2835" max="2835" width="1.44140625" style="7" customWidth="1"/>
    <col min="2836" max="2836" width="10.5546875" style="7" bestFit="1" customWidth="1"/>
    <col min="2837" max="3072" width="11.44140625" style="7"/>
    <col min="3073" max="3073" width="3.5546875" style="7" customWidth="1"/>
    <col min="3074" max="3074" width="9.44140625" style="7" bestFit="1" customWidth="1"/>
    <col min="3075" max="3075" width="3.5546875" style="7" customWidth="1"/>
    <col min="3076" max="3076" width="9.44140625" style="7" customWidth="1"/>
    <col min="3077" max="3077" width="1.554687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5546875" style="7" customWidth="1"/>
    <col min="3084" max="3084" width="8.5546875" style="7" customWidth="1"/>
    <col min="3085" max="3085" width="1.5546875" style="7" customWidth="1"/>
    <col min="3086" max="3086" width="8.5546875" style="7" customWidth="1"/>
    <col min="3087" max="3087" width="1.5546875" style="7" customWidth="1"/>
    <col min="3088" max="3088" width="10.5546875" style="7" bestFit="1" customWidth="1"/>
    <col min="3089" max="3089" width="1.44140625" style="7" customWidth="1"/>
    <col min="3090" max="3090" width="10.44140625" style="7" customWidth="1"/>
    <col min="3091" max="3091" width="1.44140625" style="7" customWidth="1"/>
    <col min="3092" max="3092" width="10.5546875" style="7" bestFit="1" customWidth="1"/>
    <col min="3093" max="3328" width="11.44140625" style="7"/>
    <col min="3329" max="3329" width="3.5546875" style="7" customWidth="1"/>
    <col min="3330" max="3330" width="9.44140625" style="7" bestFit="1" customWidth="1"/>
    <col min="3331" max="3331" width="3.5546875" style="7" customWidth="1"/>
    <col min="3332" max="3332" width="9.44140625" style="7" customWidth="1"/>
    <col min="3333" max="3333" width="1.554687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5546875" style="7" customWidth="1"/>
    <col min="3340" max="3340" width="8.5546875" style="7" customWidth="1"/>
    <col min="3341" max="3341" width="1.5546875" style="7" customWidth="1"/>
    <col min="3342" max="3342" width="8.5546875" style="7" customWidth="1"/>
    <col min="3343" max="3343" width="1.5546875" style="7" customWidth="1"/>
    <col min="3344" max="3344" width="10.5546875" style="7" bestFit="1" customWidth="1"/>
    <col min="3345" max="3345" width="1.44140625" style="7" customWidth="1"/>
    <col min="3346" max="3346" width="10.44140625" style="7" customWidth="1"/>
    <col min="3347" max="3347" width="1.44140625" style="7" customWidth="1"/>
    <col min="3348" max="3348" width="10.5546875" style="7" bestFit="1" customWidth="1"/>
    <col min="3349" max="3584" width="11.44140625" style="7"/>
    <col min="3585" max="3585" width="3.5546875" style="7" customWidth="1"/>
    <col min="3586" max="3586" width="9.44140625" style="7" bestFit="1" customWidth="1"/>
    <col min="3587" max="3587" width="3.5546875" style="7" customWidth="1"/>
    <col min="3588" max="3588" width="9.44140625" style="7" customWidth="1"/>
    <col min="3589" max="3589" width="1.554687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5546875" style="7" customWidth="1"/>
    <col min="3596" max="3596" width="8.5546875" style="7" customWidth="1"/>
    <col min="3597" max="3597" width="1.5546875" style="7" customWidth="1"/>
    <col min="3598" max="3598" width="8.5546875" style="7" customWidth="1"/>
    <col min="3599" max="3599" width="1.5546875" style="7" customWidth="1"/>
    <col min="3600" max="3600" width="10.5546875" style="7" bestFit="1" customWidth="1"/>
    <col min="3601" max="3601" width="1.44140625" style="7" customWidth="1"/>
    <col min="3602" max="3602" width="10.44140625" style="7" customWidth="1"/>
    <col min="3603" max="3603" width="1.44140625" style="7" customWidth="1"/>
    <col min="3604" max="3604" width="10.5546875" style="7" bestFit="1" customWidth="1"/>
    <col min="3605" max="3840" width="11.44140625" style="7"/>
    <col min="3841" max="3841" width="3.5546875" style="7" customWidth="1"/>
    <col min="3842" max="3842" width="9.44140625" style="7" bestFit="1" customWidth="1"/>
    <col min="3843" max="3843" width="3.5546875" style="7" customWidth="1"/>
    <col min="3844" max="3844" width="9.44140625" style="7" customWidth="1"/>
    <col min="3845" max="3845" width="1.554687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5546875" style="7" customWidth="1"/>
    <col min="3852" max="3852" width="8.5546875" style="7" customWidth="1"/>
    <col min="3853" max="3853" width="1.5546875" style="7" customWidth="1"/>
    <col min="3854" max="3854" width="8.5546875" style="7" customWidth="1"/>
    <col min="3855" max="3855" width="1.5546875" style="7" customWidth="1"/>
    <col min="3856" max="3856" width="10.5546875" style="7" bestFit="1" customWidth="1"/>
    <col min="3857" max="3857" width="1.44140625" style="7" customWidth="1"/>
    <col min="3858" max="3858" width="10.44140625" style="7" customWidth="1"/>
    <col min="3859" max="3859" width="1.44140625" style="7" customWidth="1"/>
    <col min="3860" max="3860" width="10.5546875" style="7" bestFit="1" customWidth="1"/>
    <col min="3861" max="4096" width="11.44140625" style="7"/>
    <col min="4097" max="4097" width="3.5546875" style="7" customWidth="1"/>
    <col min="4098" max="4098" width="9.44140625" style="7" bestFit="1" customWidth="1"/>
    <col min="4099" max="4099" width="3.5546875" style="7" customWidth="1"/>
    <col min="4100" max="4100" width="9.44140625" style="7" customWidth="1"/>
    <col min="4101" max="4101" width="1.554687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5546875" style="7" customWidth="1"/>
    <col min="4108" max="4108" width="8.5546875" style="7" customWidth="1"/>
    <col min="4109" max="4109" width="1.5546875" style="7" customWidth="1"/>
    <col min="4110" max="4110" width="8.5546875" style="7" customWidth="1"/>
    <col min="4111" max="4111" width="1.5546875" style="7" customWidth="1"/>
    <col min="4112" max="4112" width="10.5546875" style="7" bestFit="1" customWidth="1"/>
    <col min="4113" max="4113" width="1.44140625" style="7" customWidth="1"/>
    <col min="4114" max="4114" width="10.44140625" style="7" customWidth="1"/>
    <col min="4115" max="4115" width="1.44140625" style="7" customWidth="1"/>
    <col min="4116" max="4116" width="10.5546875" style="7" bestFit="1" customWidth="1"/>
    <col min="4117" max="4352" width="11.44140625" style="7"/>
    <col min="4353" max="4353" width="3.5546875" style="7" customWidth="1"/>
    <col min="4354" max="4354" width="9.44140625" style="7" bestFit="1" customWidth="1"/>
    <col min="4355" max="4355" width="3.5546875" style="7" customWidth="1"/>
    <col min="4356" max="4356" width="9.44140625" style="7" customWidth="1"/>
    <col min="4357" max="4357" width="1.554687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5546875" style="7" customWidth="1"/>
    <col min="4364" max="4364" width="8.5546875" style="7" customWidth="1"/>
    <col min="4365" max="4365" width="1.5546875" style="7" customWidth="1"/>
    <col min="4366" max="4366" width="8.5546875" style="7" customWidth="1"/>
    <col min="4367" max="4367" width="1.5546875" style="7" customWidth="1"/>
    <col min="4368" max="4368" width="10.5546875" style="7" bestFit="1" customWidth="1"/>
    <col min="4369" max="4369" width="1.44140625" style="7" customWidth="1"/>
    <col min="4370" max="4370" width="10.44140625" style="7" customWidth="1"/>
    <col min="4371" max="4371" width="1.44140625" style="7" customWidth="1"/>
    <col min="4372" max="4372" width="10.5546875" style="7" bestFit="1" customWidth="1"/>
    <col min="4373" max="4608" width="11.44140625" style="7"/>
    <col min="4609" max="4609" width="3.5546875" style="7" customWidth="1"/>
    <col min="4610" max="4610" width="9.44140625" style="7" bestFit="1" customWidth="1"/>
    <col min="4611" max="4611" width="3.5546875" style="7" customWidth="1"/>
    <col min="4612" max="4612" width="9.44140625" style="7" customWidth="1"/>
    <col min="4613" max="4613" width="1.554687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5546875" style="7" customWidth="1"/>
    <col min="4620" max="4620" width="8.5546875" style="7" customWidth="1"/>
    <col min="4621" max="4621" width="1.5546875" style="7" customWidth="1"/>
    <col min="4622" max="4622" width="8.5546875" style="7" customWidth="1"/>
    <col min="4623" max="4623" width="1.5546875" style="7" customWidth="1"/>
    <col min="4624" max="4624" width="10.5546875" style="7" bestFit="1" customWidth="1"/>
    <col min="4625" max="4625" width="1.44140625" style="7" customWidth="1"/>
    <col min="4626" max="4626" width="10.44140625" style="7" customWidth="1"/>
    <col min="4627" max="4627" width="1.44140625" style="7" customWidth="1"/>
    <col min="4628" max="4628" width="10.5546875" style="7" bestFit="1" customWidth="1"/>
    <col min="4629" max="4864" width="11.44140625" style="7"/>
    <col min="4865" max="4865" width="3.5546875" style="7" customWidth="1"/>
    <col min="4866" max="4866" width="9.44140625" style="7" bestFit="1" customWidth="1"/>
    <col min="4867" max="4867" width="3.5546875" style="7" customWidth="1"/>
    <col min="4868" max="4868" width="9.44140625" style="7" customWidth="1"/>
    <col min="4869" max="4869" width="1.554687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5546875" style="7" customWidth="1"/>
    <col min="4876" max="4876" width="8.5546875" style="7" customWidth="1"/>
    <col min="4877" max="4877" width="1.5546875" style="7" customWidth="1"/>
    <col min="4878" max="4878" width="8.5546875" style="7" customWidth="1"/>
    <col min="4879" max="4879" width="1.5546875" style="7" customWidth="1"/>
    <col min="4880" max="4880" width="10.5546875" style="7" bestFit="1" customWidth="1"/>
    <col min="4881" max="4881" width="1.44140625" style="7" customWidth="1"/>
    <col min="4882" max="4882" width="10.44140625" style="7" customWidth="1"/>
    <col min="4883" max="4883" width="1.44140625" style="7" customWidth="1"/>
    <col min="4884" max="4884" width="10.5546875" style="7" bestFit="1" customWidth="1"/>
    <col min="4885" max="5120" width="11.44140625" style="7"/>
    <col min="5121" max="5121" width="3.5546875" style="7" customWidth="1"/>
    <col min="5122" max="5122" width="9.44140625" style="7" bestFit="1" customWidth="1"/>
    <col min="5123" max="5123" width="3.5546875" style="7" customWidth="1"/>
    <col min="5124" max="5124" width="9.44140625" style="7" customWidth="1"/>
    <col min="5125" max="5125" width="1.554687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5546875" style="7" customWidth="1"/>
    <col min="5132" max="5132" width="8.5546875" style="7" customWidth="1"/>
    <col min="5133" max="5133" width="1.5546875" style="7" customWidth="1"/>
    <col min="5134" max="5134" width="8.5546875" style="7" customWidth="1"/>
    <col min="5135" max="5135" width="1.5546875" style="7" customWidth="1"/>
    <col min="5136" max="5136" width="10.5546875" style="7" bestFit="1" customWidth="1"/>
    <col min="5137" max="5137" width="1.44140625" style="7" customWidth="1"/>
    <col min="5138" max="5138" width="10.44140625" style="7" customWidth="1"/>
    <col min="5139" max="5139" width="1.44140625" style="7" customWidth="1"/>
    <col min="5140" max="5140" width="10.5546875" style="7" bestFit="1" customWidth="1"/>
    <col min="5141" max="5376" width="11.44140625" style="7"/>
    <col min="5377" max="5377" width="3.5546875" style="7" customWidth="1"/>
    <col min="5378" max="5378" width="9.44140625" style="7" bestFit="1" customWidth="1"/>
    <col min="5379" max="5379" width="3.5546875" style="7" customWidth="1"/>
    <col min="5380" max="5380" width="9.44140625" style="7" customWidth="1"/>
    <col min="5381" max="5381" width="1.554687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5546875" style="7" customWidth="1"/>
    <col min="5388" max="5388" width="8.5546875" style="7" customWidth="1"/>
    <col min="5389" max="5389" width="1.5546875" style="7" customWidth="1"/>
    <col min="5390" max="5390" width="8.5546875" style="7" customWidth="1"/>
    <col min="5391" max="5391" width="1.5546875" style="7" customWidth="1"/>
    <col min="5392" max="5392" width="10.5546875" style="7" bestFit="1" customWidth="1"/>
    <col min="5393" max="5393" width="1.44140625" style="7" customWidth="1"/>
    <col min="5394" max="5394" width="10.44140625" style="7" customWidth="1"/>
    <col min="5395" max="5395" width="1.44140625" style="7" customWidth="1"/>
    <col min="5396" max="5396" width="10.5546875" style="7" bestFit="1" customWidth="1"/>
    <col min="5397" max="5632" width="11.44140625" style="7"/>
    <col min="5633" max="5633" width="3.5546875" style="7" customWidth="1"/>
    <col min="5634" max="5634" width="9.44140625" style="7" bestFit="1" customWidth="1"/>
    <col min="5635" max="5635" width="3.5546875" style="7" customWidth="1"/>
    <col min="5636" max="5636" width="9.44140625" style="7" customWidth="1"/>
    <col min="5637" max="5637" width="1.554687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5546875" style="7" customWidth="1"/>
    <col min="5644" max="5644" width="8.5546875" style="7" customWidth="1"/>
    <col min="5645" max="5645" width="1.5546875" style="7" customWidth="1"/>
    <col min="5646" max="5646" width="8.5546875" style="7" customWidth="1"/>
    <col min="5647" max="5647" width="1.5546875" style="7" customWidth="1"/>
    <col min="5648" max="5648" width="10.5546875" style="7" bestFit="1" customWidth="1"/>
    <col min="5649" max="5649" width="1.44140625" style="7" customWidth="1"/>
    <col min="5650" max="5650" width="10.44140625" style="7" customWidth="1"/>
    <col min="5651" max="5651" width="1.44140625" style="7" customWidth="1"/>
    <col min="5652" max="5652" width="10.5546875" style="7" bestFit="1" customWidth="1"/>
    <col min="5653" max="5888" width="11.44140625" style="7"/>
    <col min="5889" max="5889" width="3.5546875" style="7" customWidth="1"/>
    <col min="5890" max="5890" width="9.44140625" style="7" bestFit="1" customWidth="1"/>
    <col min="5891" max="5891" width="3.5546875" style="7" customWidth="1"/>
    <col min="5892" max="5892" width="9.44140625" style="7" customWidth="1"/>
    <col min="5893" max="5893" width="1.554687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5546875" style="7" customWidth="1"/>
    <col min="5900" max="5900" width="8.5546875" style="7" customWidth="1"/>
    <col min="5901" max="5901" width="1.5546875" style="7" customWidth="1"/>
    <col min="5902" max="5902" width="8.5546875" style="7" customWidth="1"/>
    <col min="5903" max="5903" width="1.5546875" style="7" customWidth="1"/>
    <col min="5904" max="5904" width="10.5546875" style="7" bestFit="1" customWidth="1"/>
    <col min="5905" max="5905" width="1.44140625" style="7" customWidth="1"/>
    <col min="5906" max="5906" width="10.44140625" style="7" customWidth="1"/>
    <col min="5907" max="5907" width="1.44140625" style="7" customWidth="1"/>
    <col min="5908" max="5908" width="10.5546875" style="7" bestFit="1" customWidth="1"/>
    <col min="5909" max="6144" width="11.44140625" style="7"/>
    <col min="6145" max="6145" width="3.5546875" style="7" customWidth="1"/>
    <col min="6146" max="6146" width="9.44140625" style="7" bestFit="1" customWidth="1"/>
    <col min="6147" max="6147" width="3.5546875" style="7" customWidth="1"/>
    <col min="6148" max="6148" width="9.44140625" style="7" customWidth="1"/>
    <col min="6149" max="6149" width="1.554687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5546875" style="7" customWidth="1"/>
    <col min="6156" max="6156" width="8.5546875" style="7" customWidth="1"/>
    <col min="6157" max="6157" width="1.5546875" style="7" customWidth="1"/>
    <col min="6158" max="6158" width="8.5546875" style="7" customWidth="1"/>
    <col min="6159" max="6159" width="1.5546875" style="7" customWidth="1"/>
    <col min="6160" max="6160" width="10.5546875" style="7" bestFit="1" customWidth="1"/>
    <col min="6161" max="6161" width="1.44140625" style="7" customWidth="1"/>
    <col min="6162" max="6162" width="10.44140625" style="7" customWidth="1"/>
    <col min="6163" max="6163" width="1.44140625" style="7" customWidth="1"/>
    <col min="6164" max="6164" width="10.5546875" style="7" bestFit="1" customWidth="1"/>
    <col min="6165" max="6400" width="11.44140625" style="7"/>
    <col min="6401" max="6401" width="3.5546875" style="7" customWidth="1"/>
    <col min="6402" max="6402" width="9.44140625" style="7" bestFit="1" customWidth="1"/>
    <col min="6403" max="6403" width="3.5546875" style="7" customWidth="1"/>
    <col min="6404" max="6404" width="9.44140625" style="7" customWidth="1"/>
    <col min="6405" max="6405" width="1.554687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5546875" style="7" customWidth="1"/>
    <col min="6412" max="6412" width="8.5546875" style="7" customWidth="1"/>
    <col min="6413" max="6413" width="1.5546875" style="7" customWidth="1"/>
    <col min="6414" max="6414" width="8.5546875" style="7" customWidth="1"/>
    <col min="6415" max="6415" width="1.5546875" style="7" customWidth="1"/>
    <col min="6416" max="6416" width="10.5546875" style="7" bestFit="1" customWidth="1"/>
    <col min="6417" max="6417" width="1.44140625" style="7" customWidth="1"/>
    <col min="6418" max="6418" width="10.44140625" style="7" customWidth="1"/>
    <col min="6419" max="6419" width="1.44140625" style="7" customWidth="1"/>
    <col min="6420" max="6420" width="10.5546875" style="7" bestFit="1" customWidth="1"/>
    <col min="6421" max="6656" width="11.44140625" style="7"/>
    <col min="6657" max="6657" width="3.5546875" style="7" customWidth="1"/>
    <col min="6658" max="6658" width="9.44140625" style="7" bestFit="1" customWidth="1"/>
    <col min="6659" max="6659" width="3.5546875" style="7" customWidth="1"/>
    <col min="6660" max="6660" width="9.44140625" style="7" customWidth="1"/>
    <col min="6661" max="6661" width="1.554687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5546875" style="7" customWidth="1"/>
    <col min="6668" max="6668" width="8.5546875" style="7" customWidth="1"/>
    <col min="6669" max="6669" width="1.5546875" style="7" customWidth="1"/>
    <col min="6670" max="6670" width="8.5546875" style="7" customWidth="1"/>
    <col min="6671" max="6671" width="1.5546875" style="7" customWidth="1"/>
    <col min="6672" max="6672" width="10.5546875" style="7" bestFit="1" customWidth="1"/>
    <col min="6673" max="6673" width="1.44140625" style="7" customWidth="1"/>
    <col min="6674" max="6674" width="10.44140625" style="7" customWidth="1"/>
    <col min="6675" max="6675" width="1.44140625" style="7" customWidth="1"/>
    <col min="6676" max="6676" width="10.5546875" style="7" bestFit="1" customWidth="1"/>
    <col min="6677" max="6912" width="11.44140625" style="7"/>
    <col min="6913" max="6913" width="3.5546875" style="7" customWidth="1"/>
    <col min="6914" max="6914" width="9.44140625" style="7" bestFit="1" customWidth="1"/>
    <col min="6915" max="6915" width="3.5546875" style="7" customWidth="1"/>
    <col min="6916" max="6916" width="9.44140625" style="7" customWidth="1"/>
    <col min="6917" max="6917" width="1.554687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5546875" style="7" customWidth="1"/>
    <col min="6924" max="6924" width="8.5546875" style="7" customWidth="1"/>
    <col min="6925" max="6925" width="1.5546875" style="7" customWidth="1"/>
    <col min="6926" max="6926" width="8.5546875" style="7" customWidth="1"/>
    <col min="6927" max="6927" width="1.5546875" style="7" customWidth="1"/>
    <col min="6928" max="6928" width="10.5546875" style="7" bestFit="1" customWidth="1"/>
    <col min="6929" max="6929" width="1.44140625" style="7" customWidth="1"/>
    <col min="6930" max="6930" width="10.44140625" style="7" customWidth="1"/>
    <col min="6931" max="6931" width="1.44140625" style="7" customWidth="1"/>
    <col min="6932" max="6932" width="10.5546875" style="7" bestFit="1" customWidth="1"/>
    <col min="6933" max="7168" width="11.44140625" style="7"/>
    <col min="7169" max="7169" width="3.5546875" style="7" customWidth="1"/>
    <col min="7170" max="7170" width="9.44140625" style="7" bestFit="1" customWidth="1"/>
    <col min="7171" max="7171" width="3.5546875" style="7" customWidth="1"/>
    <col min="7172" max="7172" width="9.44140625" style="7" customWidth="1"/>
    <col min="7173" max="7173" width="1.554687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5546875" style="7" customWidth="1"/>
    <col min="7180" max="7180" width="8.5546875" style="7" customWidth="1"/>
    <col min="7181" max="7181" width="1.5546875" style="7" customWidth="1"/>
    <col min="7182" max="7182" width="8.5546875" style="7" customWidth="1"/>
    <col min="7183" max="7183" width="1.5546875" style="7" customWidth="1"/>
    <col min="7184" max="7184" width="10.5546875" style="7" bestFit="1" customWidth="1"/>
    <col min="7185" max="7185" width="1.44140625" style="7" customWidth="1"/>
    <col min="7186" max="7186" width="10.44140625" style="7" customWidth="1"/>
    <col min="7187" max="7187" width="1.44140625" style="7" customWidth="1"/>
    <col min="7188" max="7188" width="10.5546875" style="7" bestFit="1" customWidth="1"/>
    <col min="7189" max="7424" width="11.44140625" style="7"/>
    <col min="7425" max="7425" width="3.5546875" style="7" customWidth="1"/>
    <col min="7426" max="7426" width="9.44140625" style="7" bestFit="1" customWidth="1"/>
    <col min="7427" max="7427" width="3.5546875" style="7" customWidth="1"/>
    <col min="7428" max="7428" width="9.44140625" style="7" customWidth="1"/>
    <col min="7429" max="7429" width="1.554687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5546875" style="7" customWidth="1"/>
    <col min="7436" max="7436" width="8.5546875" style="7" customWidth="1"/>
    <col min="7437" max="7437" width="1.5546875" style="7" customWidth="1"/>
    <col min="7438" max="7438" width="8.5546875" style="7" customWidth="1"/>
    <col min="7439" max="7439" width="1.5546875" style="7" customWidth="1"/>
    <col min="7440" max="7440" width="10.5546875" style="7" bestFit="1" customWidth="1"/>
    <col min="7441" max="7441" width="1.44140625" style="7" customWidth="1"/>
    <col min="7442" max="7442" width="10.44140625" style="7" customWidth="1"/>
    <col min="7443" max="7443" width="1.44140625" style="7" customWidth="1"/>
    <col min="7444" max="7444" width="10.5546875" style="7" bestFit="1" customWidth="1"/>
    <col min="7445" max="7680" width="11.44140625" style="7"/>
    <col min="7681" max="7681" width="3.5546875" style="7" customWidth="1"/>
    <col min="7682" max="7682" width="9.44140625" style="7" bestFit="1" customWidth="1"/>
    <col min="7683" max="7683" width="3.5546875" style="7" customWidth="1"/>
    <col min="7684" max="7684" width="9.44140625" style="7" customWidth="1"/>
    <col min="7685" max="7685" width="1.554687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5546875" style="7" customWidth="1"/>
    <col min="7692" max="7692" width="8.5546875" style="7" customWidth="1"/>
    <col min="7693" max="7693" width="1.5546875" style="7" customWidth="1"/>
    <col min="7694" max="7694" width="8.5546875" style="7" customWidth="1"/>
    <col min="7695" max="7695" width="1.5546875" style="7" customWidth="1"/>
    <col min="7696" max="7696" width="10.5546875" style="7" bestFit="1" customWidth="1"/>
    <col min="7697" max="7697" width="1.44140625" style="7" customWidth="1"/>
    <col min="7698" max="7698" width="10.44140625" style="7" customWidth="1"/>
    <col min="7699" max="7699" width="1.44140625" style="7" customWidth="1"/>
    <col min="7700" max="7700" width="10.5546875" style="7" bestFit="1" customWidth="1"/>
    <col min="7701" max="7936" width="11.44140625" style="7"/>
    <col min="7937" max="7937" width="3.5546875" style="7" customWidth="1"/>
    <col min="7938" max="7938" width="9.44140625" style="7" bestFit="1" customWidth="1"/>
    <col min="7939" max="7939" width="3.5546875" style="7" customWidth="1"/>
    <col min="7940" max="7940" width="9.44140625" style="7" customWidth="1"/>
    <col min="7941" max="7941" width="1.554687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5546875" style="7" customWidth="1"/>
    <col min="7948" max="7948" width="8.5546875" style="7" customWidth="1"/>
    <col min="7949" max="7949" width="1.5546875" style="7" customWidth="1"/>
    <col min="7950" max="7950" width="8.5546875" style="7" customWidth="1"/>
    <col min="7951" max="7951" width="1.5546875" style="7" customWidth="1"/>
    <col min="7952" max="7952" width="10.5546875" style="7" bestFit="1" customWidth="1"/>
    <col min="7953" max="7953" width="1.44140625" style="7" customWidth="1"/>
    <col min="7954" max="7954" width="10.44140625" style="7" customWidth="1"/>
    <col min="7955" max="7955" width="1.44140625" style="7" customWidth="1"/>
    <col min="7956" max="7956" width="10.5546875" style="7" bestFit="1" customWidth="1"/>
    <col min="7957" max="8192" width="11.44140625" style="7"/>
    <col min="8193" max="8193" width="3.5546875" style="7" customWidth="1"/>
    <col min="8194" max="8194" width="9.44140625" style="7" bestFit="1" customWidth="1"/>
    <col min="8195" max="8195" width="3.5546875" style="7" customWidth="1"/>
    <col min="8196" max="8196" width="9.44140625" style="7" customWidth="1"/>
    <col min="8197" max="8197" width="1.554687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5546875" style="7" customWidth="1"/>
    <col min="8204" max="8204" width="8.5546875" style="7" customWidth="1"/>
    <col min="8205" max="8205" width="1.5546875" style="7" customWidth="1"/>
    <col min="8206" max="8206" width="8.5546875" style="7" customWidth="1"/>
    <col min="8207" max="8207" width="1.5546875" style="7" customWidth="1"/>
    <col min="8208" max="8208" width="10.5546875" style="7" bestFit="1" customWidth="1"/>
    <col min="8209" max="8209" width="1.44140625" style="7" customWidth="1"/>
    <col min="8210" max="8210" width="10.44140625" style="7" customWidth="1"/>
    <col min="8211" max="8211" width="1.44140625" style="7" customWidth="1"/>
    <col min="8212" max="8212" width="10.5546875" style="7" bestFit="1" customWidth="1"/>
    <col min="8213" max="8448" width="11.44140625" style="7"/>
    <col min="8449" max="8449" width="3.5546875" style="7" customWidth="1"/>
    <col min="8450" max="8450" width="9.44140625" style="7" bestFit="1" customWidth="1"/>
    <col min="8451" max="8451" width="3.5546875" style="7" customWidth="1"/>
    <col min="8452" max="8452" width="9.44140625" style="7" customWidth="1"/>
    <col min="8453" max="8453" width="1.554687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5546875" style="7" customWidth="1"/>
    <col min="8460" max="8460" width="8.5546875" style="7" customWidth="1"/>
    <col min="8461" max="8461" width="1.5546875" style="7" customWidth="1"/>
    <col min="8462" max="8462" width="8.5546875" style="7" customWidth="1"/>
    <col min="8463" max="8463" width="1.5546875" style="7" customWidth="1"/>
    <col min="8464" max="8464" width="10.5546875" style="7" bestFit="1" customWidth="1"/>
    <col min="8465" max="8465" width="1.44140625" style="7" customWidth="1"/>
    <col min="8466" max="8466" width="10.44140625" style="7" customWidth="1"/>
    <col min="8467" max="8467" width="1.44140625" style="7" customWidth="1"/>
    <col min="8468" max="8468" width="10.5546875" style="7" bestFit="1" customWidth="1"/>
    <col min="8469" max="8704" width="11.44140625" style="7"/>
    <col min="8705" max="8705" width="3.5546875" style="7" customWidth="1"/>
    <col min="8706" max="8706" width="9.44140625" style="7" bestFit="1" customWidth="1"/>
    <col min="8707" max="8707" width="3.5546875" style="7" customWidth="1"/>
    <col min="8708" max="8708" width="9.44140625" style="7" customWidth="1"/>
    <col min="8709" max="8709" width="1.554687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5546875" style="7" customWidth="1"/>
    <col min="8716" max="8716" width="8.5546875" style="7" customWidth="1"/>
    <col min="8717" max="8717" width="1.5546875" style="7" customWidth="1"/>
    <col min="8718" max="8718" width="8.5546875" style="7" customWidth="1"/>
    <col min="8719" max="8719" width="1.5546875" style="7" customWidth="1"/>
    <col min="8720" max="8720" width="10.5546875" style="7" bestFit="1" customWidth="1"/>
    <col min="8721" max="8721" width="1.44140625" style="7" customWidth="1"/>
    <col min="8722" max="8722" width="10.44140625" style="7" customWidth="1"/>
    <col min="8723" max="8723" width="1.44140625" style="7" customWidth="1"/>
    <col min="8724" max="8724" width="10.5546875" style="7" bestFit="1" customWidth="1"/>
    <col min="8725" max="8960" width="11.44140625" style="7"/>
    <col min="8961" max="8961" width="3.5546875" style="7" customWidth="1"/>
    <col min="8962" max="8962" width="9.44140625" style="7" bestFit="1" customWidth="1"/>
    <col min="8963" max="8963" width="3.5546875" style="7" customWidth="1"/>
    <col min="8964" max="8964" width="9.44140625" style="7" customWidth="1"/>
    <col min="8965" max="8965" width="1.554687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5546875" style="7" customWidth="1"/>
    <col min="8972" max="8972" width="8.5546875" style="7" customWidth="1"/>
    <col min="8973" max="8973" width="1.5546875" style="7" customWidth="1"/>
    <col min="8974" max="8974" width="8.5546875" style="7" customWidth="1"/>
    <col min="8975" max="8975" width="1.5546875" style="7" customWidth="1"/>
    <col min="8976" max="8976" width="10.5546875" style="7" bestFit="1" customWidth="1"/>
    <col min="8977" max="8977" width="1.44140625" style="7" customWidth="1"/>
    <col min="8978" max="8978" width="10.44140625" style="7" customWidth="1"/>
    <col min="8979" max="8979" width="1.44140625" style="7" customWidth="1"/>
    <col min="8980" max="8980" width="10.5546875" style="7" bestFit="1" customWidth="1"/>
    <col min="8981" max="9216" width="11.44140625" style="7"/>
    <col min="9217" max="9217" width="3.5546875" style="7" customWidth="1"/>
    <col min="9218" max="9218" width="9.44140625" style="7" bestFit="1" customWidth="1"/>
    <col min="9219" max="9219" width="3.5546875" style="7" customWidth="1"/>
    <col min="9220" max="9220" width="9.44140625" style="7" customWidth="1"/>
    <col min="9221" max="9221" width="1.554687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5546875" style="7" customWidth="1"/>
    <col min="9228" max="9228" width="8.5546875" style="7" customWidth="1"/>
    <col min="9229" max="9229" width="1.5546875" style="7" customWidth="1"/>
    <col min="9230" max="9230" width="8.5546875" style="7" customWidth="1"/>
    <col min="9231" max="9231" width="1.5546875" style="7" customWidth="1"/>
    <col min="9232" max="9232" width="10.5546875" style="7" bestFit="1" customWidth="1"/>
    <col min="9233" max="9233" width="1.44140625" style="7" customWidth="1"/>
    <col min="9234" max="9234" width="10.44140625" style="7" customWidth="1"/>
    <col min="9235" max="9235" width="1.44140625" style="7" customWidth="1"/>
    <col min="9236" max="9236" width="10.5546875" style="7" bestFit="1" customWidth="1"/>
    <col min="9237" max="9472" width="11.44140625" style="7"/>
    <col min="9473" max="9473" width="3.5546875" style="7" customWidth="1"/>
    <col min="9474" max="9474" width="9.44140625" style="7" bestFit="1" customWidth="1"/>
    <col min="9475" max="9475" width="3.5546875" style="7" customWidth="1"/>
    <col min="9476" max="9476" width="9.44140625" style="7" customWidth="1"/>
    <col min="9477" max="9477" width="1.554687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5546875" style="7" customWidth="1"/>
    <col min="9484" max="9484" width="8.5546875" style="7" customWidth="1"/>
    <col min="9485" max="9485" width="1.5546875" style="7" customWidth="1"/>
    <col min="9486" max="9486" width="8.5546875" style="7" customWidth="1"/>
    <col min="9487" max="9487" width="1.5546875" style="7" customWidth="1"/>
    <col min="9488" max="9488" width="10.5546875" style="7" bestFit="1" customWidth="1"/>
    <col min="9489" max="9489" width="1.44140625" style="7" customWidth="1"/>
    <col min="9490" max="9490" width="10.44140625" style="7" customWidth="1"/>
    <col min="9491" max="9491" width="1.44140625" style="7" customWidth="1"/>
    <col min="9492" max="9492" width="10.5546875" style="7" bestFit="1" customWidth="1"/>
    <col min="9493" max="9728" width="11.44140625" style="7"/>
    <col min="9729" max="9729" width="3.5546875" style="7" customWidth="1"/>
    <col min="9730" max="9730" width="9.44140625" style="7" bestFit="1" customWidth="1"/>
    <col min="9731" max="9731" width="3.5546875" style="7" customWidth="1"/>
    <col min="9732" max="9732" width="9.44140625" style="7" customWidth="1"/>
    <col min="9733" max="9733" width="1.554687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5546875" style="7" customWidth="1"/>
    <col min="9740" max="9740" width="8.5546875" style="7" customWidth="1"/>
    <col min="9741" max="9741" width="1.5546875" style="7" customWidth="1"/>
    <col min="9742" max="9742" width="8.5546875" style="7" customWidth="1"/>
    <col min="9743" max="9743" width="1.5546875" style="7" customWidth="1"/>
    <col min="9744" max="9744" width="10.5546875" style="7" bestFit="1" customWidth="1"/>
    <col min="9745" max="9745" width="1.44140625" style="7" customWidth="1"/>
    <col min="9746" max="9746" width="10.44140625" style="7" customWidth="1"/>
    <col min="9747" max="9747" width="1.44140625" style="7" customWidth="1"/>
    <col min="9748" max="9748" width="10.5546875" style="7" bestFit="1" customWidth="1"/>
    <col min="9749" max="9984" width="11.44140625" style="7"/>
    <col min="9985" max="9985" width="3.5546875" style="7" customWidth="1"/>
    <col min="9986" max="9986" width="9.44140625" style="7" bestFit="1" customWidth="1"/>
    <col min="9987" max="9987" width="3.5546875" style="7" customWidth="1"/>
    <col min="9988" max="9988" width="9.44140625" style="7" customWidth="1"/>
    <col min="9989" max="9989" width="1.554687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5546875" style="7" customWidth="1"/>
    <col min="9996" max="9996" width="8.5546875" style="7" customWidth="1"/>
    <col min="9997" max="9997" width="1.5546875" style="7" customWidth="1"/>
    <col min="9998" max="9998" width="8.5546875" style="7" customWidth="1"/>
    <col min="9999" max="9999" width="1.5546875" style="7" customWidth="1"/>
    <col min="10000" max="10000" width="10.5546875" style="7" bestFit="1" customWidth="1"/>
    <col min="10001" max="10001" width="1.44140625" style="7" customWidth="1"/>
    <col min="10002" max="10002" width="10.44140625" style="7" customWidth="1"/>
    <col min="10003" max="10003" width="1.44140625" style="7" customWidth="1"/>
    <col min="10004" max="10004" width="10.5546875" style="7" bestFit="1" customWidth="1"/>
    <col min="10005" max="10240" width="11.44140625" style="7"/>
    <col min="10241" max="10241" width="3.5546875" style="7" customWidth="1"/>
    <col min="10242" max="10242" width="9.44140625" style="7" bestFit="1" customWidth="1"/>
    <col min="10243" max="10243" width="3.5546875" style="7" customWidth="1"/>
    <col min="10244" max="10244" width="9.44140625" style="7" customWidth="1"/>
    <col min="10245" max="10245" width="1.554687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5546875" style="7" customWidth="1"/>
    <col min="10252" max="10252" width="8.5546875" style="7" customWidth="1"/>
    <col min="10253" max="10253" width="1.5546875" style="7" customWidth="1"/>
    <col min="10254" max="10254" width="8.5546875" style="7" customWidth="1"/>
    <col min="10255" max="10255" width="1.5546875" style="7" customWidth="1"/>
    <col min="10256" max="10256" width="10.5546875" style="7" bestFit="1" customWidth="1"/>
    <col min="10257" max="10257" width="1.44140625" style="7" customWidth="1"/>
    <col min="10258" max="10258" width="10.44140625" style="7" customWidth="1"/>
    <col min="10259" max="10259" width="1.44140625" style="7" customWidth="1"/>
    <col min="10260" max="10260" width="10.5546875" style="7" bestFit="1" customWidth="1"/>
    <col min="10261" max="10496" width="11.44140625" style="7"/>
    <col min="10497" max="10497" width="3.5546875" style="7" customWidth="1"/>
    <col min="10498" max="10498" width="9.44140625" style="7" bestFit="1" customWidth="1"/>
    <col min="10499" max="10499" width="3.5546875" style="7" customWidth="1"/>
    <col min="10500" max="10500" width="9.44140625" style="7" customWidth="1"/>
    <col min="10501" max="10501" width="1.554687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5546875" style="7" customWidth="1"/>
    <col min="10508" max="10508" width="8.5546875" style="7" customWidth="1"/>
    <col min="10509" max="10509" width="1.5546875" style="7" customWidth="1"/>
    <col min="10510" max="10510" width="8.5546875" style="7" customWidth="1"/>
    <col min="10511" max="10511" width="1.5546875" style="7" customWidth="1"/>
    <col min="10512" max="10512" width="10.5546875" style="7" bestFit="1" customWidth="1"/>
    <col min="10513" max="10513" width="1.44140625" style="7" customWidth="1"/>
    <col min="10514" max="10514" width="10.44140625" style="7" customWidth="1"/>
    <col min="10515" max="10515" width="1.44140625" style="7" customWidth="1"/>
    <col min="10516" max="10516" width="10.5546875" style="7" bestFit="1" customWidth="1"/>
    <col min="10517" max="10752" width="11.44140625" style="7"/>
    <col min="10753" max="10753" width="3.5546875" style="7" customWidth="1"/>
    <col min="10754" max="10754" width="9.44140625" style="7" bestFit="1" customWidth="1"/>
    <col min="10755" max="10755" width="3.5546875" style="7" customWidth="1"/>
    <col min="10756" max="10756" width="9.44140625" style="7" customWidth="1"/>
    <col min="10757" max="10757" width="1.554687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5546875" style="7" customWidth="1"/>
    <col min="10764" max="10764" width="8.5546875" style="7" customWidth="1"/>
    <col min="10765" max="10765" width="1.5546875" style="7" customWidth="1"/>
    <col min="10766" max="10766" width="8.5546875" style="7" customWidth="1"/>
    <col min="10767" max="10767" width="1.5546875" style="7" customWidth="1"/>
    <col min="10768" max="10768" width="10.5546875" style="7" bestFit="1" customWidth="1"/>
    <col min="10769" max="10769" width="1.44140625" style="7" customWidth="1"/>
    <col min="10770" max="10770" width="10.44140625" style="7" customWidth="1"/>
    <col min="10771" max="10771" width="1.44140625" style="7" customWidth="1"/>
    <col min="10772" max="10772" width="10.5546875" style="7" bestFit="1" customWidth="1"/>
    <col min="10773" max="11008" width="11.44140625" style="7"/>
    <col min="11009" max="11009" width="3.5546875" style="7" customWidth="1"/>
    <col min="11010" max="11010" width="9.44140625" style="7" bestFit="1" customWidth="1"/>
    <col min="11011" max="11011" width="3.5546875" style="7" customWidth="1"/>
    <col min="11012" max="11012" width="9.44140625" style="7" customWidth="1"/>
    <col min="11013" max="11013" width="1.554687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5546875" style="7" customWidth="1"/>
    <col min="11020" max="11020" width="8.5546875" style="7" customWidth="1"/>
    <col min="11021" max="11021" width="1.5546875" style="7" customWidth="1"/>
    <col min="11022" max="11022" width="8.5546875" style="7" customWidth="1"/>
    <col min="11023" max="11023" width="1.5546875" style="7" customWidth="1"/>
    <col min="11024" max="11024" width="10.5546875" style="7" bestFit="1" customWidth="1"/>
    <col min="11025" max="11025" width="1.44140625" style="7" customWidth="1"/>
    <col min="11026" max="11026" width="10.44140625" style="7" customWidth="1"/>
    <col min="11027" max="11027" width="1.44140625" style="7" customWidth="1"/>
    <col min="11028" max="11028" width="10.5546875" style="7" bestFit="1" customWidth="1"/>
    <col min="11029" max="11264" width="11.44140625" style="7"/>
    <col min="11265" max="11265" width="3.5546875" style="7" customWidth="1"/>
    <col min="11266" max="11266" width="9.44140625" style="7" bestFit="1" customWidth="1"/>
    <col min="11267" max="11267" width="3.5546875" style="7" customWidth="1"/>
    <col min="11268" max="11268" width="9.44140625" style="7" customWidth="1"/>
    <col min="11269" max="11269" width="1.554687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5546875" style="7" customWidth="1"/>
    <col min="11276" max="11276" width="8.5546875" style="7" customWidth="1"/>
    <col min="11277" max="11277" width="1.5546875" style="7" customWidth="1"/>
    <col min="11278" max="11278" width="8.5546875" style="7" customWidth="1"/>
    <col min="11279" max="11279" width="1.5546875" style="7" customWidth="1"/>
    <col min="11280" max="11280" width="10.5546875" style="7" bestFit="1" customWidth="1"/>
    <col min="11281" max="11281" width="1.44140625" style="7" customWidth="1"/>
    <col min="11282" max="11282" width="10.44140625" style="7" customWidth="1"/>
    <col min="11283" max="11283" width="1.44140625" style="7" customWidth="1"/>
    <col min="11284" max="11284" width="10.5546875" style="7" bestFit="1" customWidth="1"/>
    <col min="11285" max="11520" width="11.44140625" style="7"/>
    <col min="11521" max="11521" width="3.5546875" style="7" customWidth="1"/>
    <col min="11522" max="11522" width="9.44140625" style="7" bestFit="1" customWidth="1"/>
    <col min="11523" max="11523" width="3.5546875" style="7" customWidth="1"/>
    <col min="11524" max="11524" width="9.44140625" style="7" customWidth="1"/>
    <col min="11525" max="11525" width="1.554687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5546875" style="7" customWidth="1"/>
    <col min="11532" max="11532" width="8.5546875" style="7" customWidth="1"/>
    <col min="11533" max="11533" width="1.5546875" style="7" customWidth="1"/>
    <col min="11534" max="11534" width="8.5546875" style="7" customWidth="1"/>
    <col min="11535" max="11535" width="1.5546875" style="7" customWidth="1"/>
    <col min="11536" max="11536" width="10.5546875" style="7" bestFit="1" customWidth="1"/>
    <col min="11537" max="11537" width="1.44140625" style="7" customWidth="1"/>
    <col min="11538" max="11538" width="10.44140625" style="7" customWidth="1"/>
    <col min="11539" max="11539" width="1.44140625" style="7" customWidth="1"/>
    <col min="11540" max="11540" width="10.5546875" style="7" bestFit="1" customWidth="1"/>
    <col min="11541" max="11776" width="11.44140625" style="7"/>
    <col min="11777" max="11777" width="3.5546875" style="7" customWidth="1"/>
    <col min="11778" max="11778" width="9.44140625" style="7" bestFit="1" customWidth="1"/>
    <col min="11779" max="11779" width="3.5546875" style="7" customWidth="1"/>
    <col min="11780" max="11780" width="9.44140625" style="7" customWidth="1"/>
    <col min="11781" max="11781" width="1.554687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5546875" style="7" customWidth="1"/>
    <col min="11788" max="11788" width="8.5546875" style="7" customWidth="1"/>
    <col min="11789" max="11789" width="1.5546875" style="7" customWidth="1"/>
    <col min="11790" max="11790" width="8.5546875" style="7" customWidth="1"/>
    <col min="11791" max="11791" width="1.5546875" style="7" customWidth="1"/>
    <col min="11792" max="11792" width="10.5546875" style="7" bestFit="1" customWidth="1"/>
    <col min="11793" max="11793" width="1.44140625" style="7" customWidth="1"/>
    <col min="11794" max="11794" width="10.44140625" style="7" customWidth="1"/>
    <col min="11795" max="11795" width="1.44140625" style="7" customWidth="1"/>
    <col min="11796" max="11796" width="10.5546875" style="7" bestFit="1" customWidth="1"/>
    <col min="11797" max="12032" width="11.44140625" style="7"/>
    <col min="12033" max="12033" width="3.5546875" style="7" customWidth="1"/>
    <col min="12034" max="12034" width="9.44140625" style="7" bestFit="1" customWidth="1"/>
    <col min="12035" max="12035" width="3.5546875" style="7" customWidth="1"/>
    <col min="12036" max="12036" width="9.44140625" style="7" customWidth="1"/>
    <col min="12037" max="12037" width="1.554687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5546875" style="7" customWidth="1"/>
    <col min="12044" max="12044" width="8.5546875" style="7" customWidth="1"/>
    <col min="12045" max="12045" width="1.5546875" style="7" customWidth="1"/>
    <col min="12046" max="12046" width="8.5546875" style="7" customWidth="1"/>
    <col min="12047" max="12047" width="1.5546875" style="7" customWidth="1"/>
    <col min="12048" max="12048" width="10.5546875" style="7" bestFit="1" customWidth="1"/>
    <col min="12049" max="12049" width="1.44140625" style="7" customWidth="1"/>
    <col min="12050" max="12050" width="10.44140625" style="7" customWidth="1"/>
    <col min="12051" max="12051" width="1.44140625" style="7" customWidth="1"/>
    <col min="12052" max="12052" width="10.5546875" style="7" bestFit="1" customWidth="1"/>
    <col min="12053" max="12288" width="11.44140625" style="7"/>
    <col min="12289" max="12289" width="3.5546875" style="7" customWidth="1"/>
    <col min="12290" max="12290" width="9.44140625" style="7" bestFit="1" customWidth="1"/>
    <col min="12291" max="12291" width="3.5546875" style="7" customWidth="1"/>
    <col min="12292" max="12292" width="9.44140625" style="7" customWidth="1"/>
    <col min="12293" max="12293" width="1.554687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5546875" style="7" customWidth="1"/>
    <col min="12300" max="12300" width="8.5546875" style="7" customWidth="1"/>
    <col min="12301" max="12301" width="1.5546875" style="7" customWidth="1"/>
    <col min="12302" max="12302" width="8.5546875" style="7" customWidth="1"/>
    <col min="12303" max="12303" width="1.5546875" style="7" customWidth="1"/>
    <col min="12304" max="12304" width="10.5546875" style="7" bestFit="1" customWidth="1"/>
    <col min="12305" max="12305" width="1.44140625" style="7" customWidth="1"/>
    <col min="12306" max="12306" width="10.44140625" style="7" customWidth="1"/>
    <col min="12307" max="12307" width="1.44140625" style="7" customWidth="1"/>
    <col min="12308" max="12308" width="10.5546875" style="7" bestFit="1" customWidth="1"/>
    <col min="12309" max="12544" width="11.44140625" style="7"/>
    <col min="12545" max="12545" width="3.5546875" style="7" customWidth="1"/>
    <col min="12546" max="12546" width="9.44140625" style="7" bestFit="1" customWidth="1"/>
    <col min="12547" max="12547" width="3.5546875" style="7" customWidth="1"/>
    <col min="12548" max="12548" width="9.44140625" style="7" customWidth="1"/>
    <col min="12549" max="12549" width="1.554687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5546875" style="7" customWidth="1"/>
    <col min="12556" max="12556" width="8.5546875" style="7" customWidth="1"/>
    <col min="12557" max="12557" width="1.5546875" style="7" customWidth="1"/>
    <col min="12558" max="12558" width="8.5546875" style="7" customWidth="1"/>
    <col min="12559" max="12559" width="1.5546875" style="7" customWidth="1"/>
    <col min="12560" max="12560" width="10.5546875" style="7" bestFit="1" customWidth="1"/>
    <col min="12561" max="12561" width="1.44140625" style="7" customWidth="1"/>
    <col min="12562" max="12562" width="10.44140625" style="7" customWidth="1"/>
    <col min="12563" max="12563" width="1.44140625" style="7" customWidth="1"/>
    <col min="12564" max="12564" width="10.5546875" style="7" bestFit="1" customWidth="1"/>
    <col min="12565" max="12800" width="11.44140625" style="7"/>
    <col min="12801" max="12801" width="3.5546875" style="7" customWidth="1"/>
    <col min="12802" max="12802" width="9.44140625" style="7" bestFit="1" customWidth="1"/>
    <col min="12803" max="12803" width="3.5546875" style="7" customWidth="1"/>
    <col min="12804" max="12804" width="9.44140625" style="7" customWidth="1"/>
    <col min="12805" max="12805" width="1.554687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5546875" style="7" customWidth="1"/>
    <col min="12812" max="12812" width="8.5546875" style="7" customWidth="1"/>
    <col min="12813" max="12813" width="1.5546875" style="7" customWidth="1"/>
    <col min="12814" max="12814" width="8.5546875" style="7" customWidth="1"/>
    <col min="12815" max="12815" width="1.5546875" style="7" customWidth="1"/>
    <col min="12816" max="12816" width="10.5546875" style="7" bestFit="1" customWidth="1"/>
    <col min="12817" max="12817" width="1.44140625" style="7" customWidth="1"/>
    <col min="12818" max="12818" width="10.44140625" style="7" customWidth="1"/>
    <col min="12819" max="12819" width="1.44140625" style="7" customWidth="1"/>
    <col min="12820" max="12820" width="10.5546875" style="7" bestFit="1" customWidth="1"/>
    <col min="12821" max="13056" width="11.44140625" style="7"/>
    <col min="13057" max="13057" width="3.5546875" style="7" customWidth="1"/>
    <col min="13058" max="13058" width="9.44140625" style="7" bestFit="1" customWidth="1"/>
    <col min="13059" max="13059" width="3.5546875" style="7" customWidth="1"/>
    <col min="13060" max="13060" width="9.44140625" style="7" customWidth="1"/>
    <col min="13061" max="13061" width="1.554687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5546875" style="7" customWidth="1"/>
    <col min="13068" max="13068" width="8.5546875" style="7" customWidth="1"/>
    <col min="13069" max="13069" width="1.5546875" style="7" customWidth="1"/>
    <col min="13070" max="13070" width="8.5546875" style="7" customWidth="1"/>
    <col min="13071" max="13071" width="1.5546875" style="7" customWidth="1"/>
    <col min="13072" max="13072" width="10.5546875" style="7" bestFit="1" customWidth="1"/>
    <col min="13073" max="13073" width="1.44140625" style="7" customWidth="1"/>
    <col min="13074" max="13074" width="10.44140625" style="7" customWidth="1"/>
    <col min="13075" max="13075" width="1.44140625" style="7" customWidth="1"/>
    <col min="13076" max="13076" width="10.5546875" style="7" bestFit="1" customWidth="1"/>
    <col min="13077" max="13312" width="11.44140625" style="7"/>
    <col min="13313" max="13313" width="3.5546875" style="7" customWidth="1"/>
    <col min="13314" max="13314" width="9.44140625" style="7" bestFit="1" customWidth="1"/>
    <col min="13315" max="13315" width="3.5546875" style="7" customWidth="1"/>
    <col min="13316" max="13316" width="9.44140625" style="7" customWidth="1"/>
    <col min="13317" max="13317" width="1.554687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5546875" style="7" customWidth="1"/>
    <col min="13324" max="13324" width="8.5546875" style="7" customWidth="1"/>
    <col min="13325" max="13325" width="1.5546875" style="7" customWidth="1"/>
    <col min="13326" max="13326" width="8.5546875" style="7" customWidth="1"/>
    <col min="13327" max="13327" width="1.5546875" style="7" customWidth="1"/>
    <col min="13328" max="13328" width="10.5546875" style="7" bestFit="1" customWidth="1"/>
    <col min="13329" max="13329" width="1.44140625" style="7" customWidth="1"/>
    <col min="13330" max="13330" width="10.44140625" style="7" customWidth="1"/>
    <col min="13331" max="13331" width="1.44140625" style="7" customWidth="1"/>
    <col min="13332" max="13332" width="10.5546875" style="7" bestFit="1" customWidth="1"/>
    <col min="13333" max="13568" width="11.44140625" style="7"/>
    <col min="13569" max="13569" width="3.5546875" style="7" customWidth="1"/>
    <col min="13570" max="13570" width="9.44140625" style="7" bestFit="1" customWidth="1"/>
    <col min="13571" max="13571" width="3.5546875" style="7" customWidth="1"/>
    <col min="13572" max="13572" width="9.44140625" style="7" customWidth="1"/>
    <col min="13573" max="13573" width="1.554687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5546875" style="7" customWidth="1"/>
    <col min="13580" max="13580" width="8.5546875" style="7" customWidth="1"/>
    <col min="13581" max="13581" width="1.5546875" style="7" customWidth="1"/>
    <col min="13582" max="13582" width="8.5546875" style="7" customWidth="1"/>
    <col min="13583" max="13583" width="1.5546875" style="7" customWidth="1"/>
    <col min="13584" max="13584" width="10.5546875" style="7" bestFit="1" customWidth="1"/>
    <col min="13585" max="13585" width="1.44140625" style="7" customWidth="1"/>
    <col min="13586" max="13586" width="10.44140625" style="7" customWidth="1"/>
    <col min="13587" max="13587" width="1.44140625" style="7" customWidth="1"/>
    <col min="13588" max="13588" width="10.5546875" style="7" bestFit="1" customWidth="1"/>
    <col min="13589" max="13824" width="11.44140625" style="7"/>
    <col min="13825" max="13825" width="3.5546875" style="7" customWidth="1"/>
    <col min="13826" max="13826" width="9.44140625" style="7" bestFit="1" customWidth="1"/>
    <col min="13827" max="13827" width="3.5546875" style="7" customWidth="1"/>
    <col min="13828" max="13828" width="9.44140625" style="7" customWidth="1"/>
    <col min="13829" max="13829" width="1.554687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5546875" style="7" customWidth="1"/>
    <col min="13836" max="13836" width="8.5546875" style="7" customWidth="1"/>
    <col min="13837" max="13837" width="1.5546875" style="7" customWidth="1"/>
    <col min="13838" max="13838" width="8.5546875" style="7" customWidth="1"/>
    <col min="13839" max="13839" width="1.5546875" style="7" customWidth="1"/>
    <col min="13840" max="13840" width="10.5546875" style="7" bestFit="1" customWidth="1"/>
    <col min="13841" max="13841" width="1.44140625" style="7" customWidth="1"/>
    <col min="13842" max="13842" width="10.44140625" style="7" customWidth="1"/>
    <col min="13843" max="13843" width="1.44140625" style="7" customWidth="1"/>
    <col min="13844" max="13844" width="10.5546875" style="7" bestFit="1" customWidth="1"/>
    <col min="13845" max="14080" width="11.44140625" style="7"/>
    <col min="14081" max="14081" width="3.5546875" style="7" customWidth="1"/>
    <col min="14082" max="14082" width="9.44140625" style="7" bestFit="1" customWidth="1"/>
    <col min="14083" max="14083" width="3.5546875" style="7" customWidth="1"/>
    <col min="14084" max="14084" width="9.44140625" style="7" customWidth="1"/>
    <col min="14085" max="14085" width="1.554687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5546875" style="7" customWidth="1"/>
    <col min="14092" max="14092" width="8.5546875" style="7" customWidth="1"/>
    <col min="14093" max="14093" width="1.5546875" style="7" customWidth="1"/>
    <col min="14094" max="14094" width="8.5546875" style="7" customWidth="1"/>
    <col min="14095" max="14095" width="1.5546875" style="7" customWidth="1"/>
    <col min="14096" max="14096" width="10.5546875" style="7" bestFit="1" customWidth="1"/>
    <col min="14097" max="14097" width="1.44140625" style="7" customWidth="1"/>
    <col min="14098" max="14098" width="10.44140625" style="7" customWidth="1"/>
    <col min="14099" max="14099" width="1.44140625" style="7" customWidth="1"/>
    <col min="14100" max="14100" width="10.5546875" style="7" bestFit="1" customWidth="1"/>
    <col min="14101" max="14336" width="11.44140625" style="7"/>
    <col min="14337" max="14337" width="3.5546875" style="7" customWidth="1"/>
    <col min="14338" max="14338" width="9.44140625" style="7" bestFit="1" customWidth="1"/>
    <col min="14339" max="14339" width="3.5546875" style="7" customWidth="1"/>
    <col min="14340" max="14340" width="9.44140625" style="7" customWidth="1"/>
    <col min="14341" max="14341" width="1.554687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5546875" style="7" customWidth="1"/>
    <col min="14348" max="14348" width="8.5546875" style="7" customWidth="1"/>
    <col min="14349" max="14349" width="1.5546875" style="7" customWidth="1"/>
    <col min="14350" max="14350" width="8.5546875" style="7" customWidth="1"/>
    <col min="14351" max="14351" width="1.5546875" style="7" customWidth="1"/>
    <col min="14352" max="14352" width="10.5546875" style="7" bestFit="1" customWidth="1"/>
    <col min="14353" max="14353" width="1.44140625" style="7" customWidth="1"/>
    <col min="14354" max="14354" width="10.44140625" style="7" customWidth="1"/>
    <col min="14355" max="14355" width="1.44140625" style="7" customWidth="1"/>
    <col min="14356" max="14356" width="10.5546875" style="7" bestFit="1" customWidth="1"/>
    <col min="14357" max="14592" width="11.44140625" style="7"/>
    <col min="14593" max="14593" width="3.5546875" style="7" customWidth="1"/>
    <col min="14594" max="14594" width="9.44140625" style="7" bestFit="1" customWidth="1"/>
    <col min="14595" max="14595" width="3.5546875" style="7" customWidth="1"/>
    <col min="14596" max="14596" width="9.44140625" style="7" customWidth="1"/>
    <col min="14597" max="14597" width="1.554687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5546875" style="7" customWidth="1"/>
    <col min="14604" max="14604" width="8.5546875" style="7" customWidth="1"/>
    <col min="14605" max="14605" width="1.5546875" style="7" customWidth="1"/>
    <col min="14606" max="14606" width="8.5546875" style="7" customWidth="1"/>
    <col min="14607" max="14607" width="1.5546875" style="7" customWidth="1"/>
    <col min="14608" max="14608" width="10.5546875" style="7" bestFit="1" customWidth="1"/>
    <col min="14609" max="14609" width="1.44140625" style="7" customWidth="1"/>
    <col min="14610" max="14610" width="10.44140625" style="7" customWidth="1"/>
    <col min="14611" max="14611" width="1.44140625" style="7" customWidth="1"/>
    <col min="14612" max="14612" width="10.5546875" style="7" bestFit="1" customWidth="1"/>
    <col min="14613" max="14848" width="11.44140625" style="7"/>
    <col min="14849" max="14849" width="3.5546875" style="7" customWidth="1"/>
    <col min="14850" max="14850" width="9.44140625" style="7" bestFit="1" customWidth="1"/>
    <col min="14851" max="14851" width="3.5546875" style="7" customWidth="1"/>
    <col min="14852" max="14852" width="9.44140625" style="7" customWidth="1"/>
    <col min="14853" max="14853" width="1.554687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5546875" style="7" customWidth="1"/>
    <col min="14860" max="14860" width="8.5546875" style="7" customWidth="1"/>
    <col min="14861" max="14861" width="1.5546875" style="7" customWidth="1"/>
    <col min="14862" max="14862" width="8.5546875" style="7" customWidth="1"/>
    <col min="14863" max="14863" width="1.5546875" style="7" customWidth="1"/>
    <col min="14864" max="14864" width="10.5546875" style="7" bestFit="1" customWidth="1"/>
    <col min="14865" max="14865" width="1.44140625" style="7" customWidth="1"/>
    <col min="14866" max="14866" width="10.44140625" style="7" customWidth="1"/>
    <col min="14867" max="14867" width="1.44140625" style="7" customWidth="1"/>
    <col min="14868" max="14868" width="10.5546875" style="7" bestFit="1" customWidth="1"/>
    <col min="14869" max="15104" width="11.44140625" style="7"/>
    <col min="15105" max="15105" width="3.5546875" style="7" customWidth="1"/>
    <col min="15106" max="15106" width="9.44140625" style="7" bestFit="1" customWidth="1"/>
    <col min="15107" max="15107" width="3.5546875" style="7" customWidth="1"/>
    <col min="15108" max="15108" width="9.44140625" style="7" customWidth="1"/>
    <col min="15109" max="15109" width="1.554687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5546875" style="7" customWidth="1"/>
    <col min="15116" max="15116" width="8.5546875" style="7" customWidth="1"/>
    <col min="15117" max="15117" width="1.5546875" style="7" customWidth="1"/>
    <col min="15118" max="15118" width="8.5546875" style="7" customWidth="1"/>
    <col min="15119" max="15119" width="1.5546875" style="7" customWidth="1"/>
    <col min="15120" max="15120" width="10.5546875" style="7" bestFit="1" customWidth="1"/>
    <col min="15121" max="15121" width="1.44140625" style="7" customWidth="1"/>
    <col min="15122" max="15122" width="10.44140625" style="7" customWidth="1"/>
    <col min="15123" max="15123" width="1.44140625" style="7" customWidth="1"/>
    <col min="15124" max="15124" width="10.5546875" style="7" bestFit="1" customWidth="1"/>
    <col min="15125" max="15360" width="11.44140625" style="7"/>
    <col min="15361" max="15361" width="3.5546875" style="7" customWidth="1"/>
    <col min="15362" max="15362" width="9.44140625" style="7" bestFit="1" customWidth="1"/>
    <col min="15363" max="15363" width="3.5546875" style="7" customWidth="1"/>
    <col min="15364" max="15364" width="9.44140625" style="7" customWidth="1"/>
    <col min="15365" max="15365" width="1.554687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5546875" style="7" customWidth="1"/>
    <col min="15372" max="15372" width="8.5546875" style="7" customWidth="1"/>
    <col min="15373" max="15373" width="1.5546875" style="7" customWidth="1"/>
    <col min="15374" max="15374" width="8.5546875" style="7" customWidth="1"/>
    <col min="15375" max="15375" width="1.5546875" style="7" customWidth="1"/>
    <col min="15376" max="15376" width="10.5546875" style="7" bestFit="1" customWidth="1"/>
    <col min="15377" max="15377" width="1.44140625" style="7" customWidth="1"/>
    <col min="15378" max="15378" width="10.44140625" style="7" customWidth="1"/>
    <col min="15379" max="15379" width="1.44140625" style="7" customWidth="1"/>
    <col min="15380" max="15380" width="10.5546875" style="7" bestFit="1" customWidth="1"/>
    <col min="15381" max="15616" width="11.44140625" style="7"/>
    <col min="15617" max="15617" width="3.5546875" style="7" customWidth="1"/>
    <col min="15618" max="15618" width="9.44140625" style="7" bestFit="1" customWidth="1"/>
    <col min="15619" max="15619" width="3.5546875" style="7" customWidth="1"/>
    <col min="15620" max="15620" width="9.44140625" style="7" customWidth="1"/>
    <col min="15621" max="15621" width="1.554687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5546875" style="7" customWidth="1"/>
    <col min="15628" max="15628" width="8.5546875" style="7" customWidth="1"/>
    <col min="15629" max="15629" width="1.5546875" style="7" customWidth="1"/>
    <col min="15630" max="15630" width="8.5546875" style="7" customWidth="1"/>
    <col min="15631" max="15631" width="1.5546875" style="7" customWidth="1"/>
    <col min="15632" max="15632" width="10.5546875" style="7" bestFit="1" customWidth="1"/>
    <col min="15633" max="15633" width="1.44140625" style="7" customWidth="1"/>
    <col min="15634" max="15634" width="10.44140625" style="7" customWidth="1"/>
    <col min="15635" max="15635" width="1.44140625" style="7" customWidth="1"/>
    <col min="15636" max="15636" width="10.5546875" style="7" bestFit="1" customWidth="1"/>
    <col min="15637" max="15872" width="11.44140625" style="7"/>
    <col min="15873" max="15873" width="3.5546875" style="7" customWidth="1"/>
    <col min="15874" max="15874" width="9.44140625" style="7" bestFit="1" customWidth="1"/>
    <col min="15875" max="15875" width="3.5546875" style="7" customWidth="1"/>
    <col min="15876" max="15876" width="9.44140625" style="7" customWidth="1"/>
    <col min="15877" max="15877" width="1.554687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5546875" style="7" customWidth="1"/>
    <col min="15884" max="15884" width="8.5546875" style="7" customWidth="1"/>
    <col min="15885" max="15885" width="1.5546875" style="7" customWidth="1"/>
    <col min="15886" max="15886" width="8.5546875" style="7" customWidth="1"/>
    <col min="15887" max="15887" width="1.5546875" style="7" customWidth="1"/>
    <col min="15888" max="15888" width="10.5546875" style="7" bestFit="1" customWidth="1"/>
    <col min="15889" max="15889" width="1.44140625" style="7" customWidth="1"/>
    <col min="15890" max="15890" width="10.44140625" style="7" customWidth="1"/>
    <col min="15891" max="15891" width="1.44140625" style="7" customWidth="1"/>
    <col min="15892" max="15892" width="10.5546875" style="7" bestFit="1" customWidth="1"/>
    <col min="15893" max="16128" width="11.44140625" style="7"/>
    <col min="16129" max="16129" width="3.5546875" style="7" customWidth="1"/>
    <col min="16130" max="16130" width="9.44140625" style="7" bestFit="1" customWidth="1"/>
    <col min="16131" max="16131" width="3.5546875" style="7" customWidth="1"/>
    <col min="16132" max="16132" width="9.44140625" style="7" customWidth="1"/>
    <col min="16133" max="16133" width="1.554687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5546875" style="7" customWidth="1"/>
    <col min="16140" max="16140" width="8.5546875" style="7" customWidth="1"/>
    <col min="16141" max="16141" width="1.5546875" style="7" customWidth="1"/>
    <col min="16142" max="16142" width="8.5546875" style="7" customWidth="1"/>
    <col min="16143" max="16143" width="1.5546875" style="7" customWidth="1"/>
    <col min="16144" max="16144" width="10.5546875" style="7" bestFit="1" customWidth="1"/>
    <col min="16145" max="16145" width="1.44140625" style="7" customWidth="1"/>
    <col min="16146" max="16146" width="10.44140625" style="7" customWidth="1"/>
    <col min="16147" max="16147" width="1.44140625" style="7" customWidth="1"/>
    <col min="16148" max="16148" width="10.5546875" style="7" bestFit="1" customWidth="1"/>
    <col min="16149" max="16384" width="11.44140625" style="7"/>
  </cols>
  <sheetData>
    <row r="1" spans="1:29" ht="13.8">
      <c r="A1" s="1189" t="s">
        <v>1043</v>
      </c>
    </row>
    <row r="2" spans="1:29" s="504" customFormat="1" ht="28.2">
      <c r="A2" s="560" t="s">
        <v>831</v>
      </c>
      <c r="B2" s="832"/>
      <c r="C2" s="832"/>
      <c r="D2" s="832"/>
      <c r="E2" s="832"/>
      <c r="F2" s="832"/>
      <c r="G2" s="832"/>
      <c r="H2" s="832"/>
      <c r="I2" s="832"/>
      <c r="J2" s="832"/>
      <c r="K2" s="832"/>
      <c r="L2" s="832"/>
      <c r="M2" s="832"/>
      <c r="N2" s="832"/>
      <c r="O2" s="832"/>
      <c r="P2" s="832"/>
      <c r="Q2" s="832"/>
      <c r="R2" s="832"/>
      <c r="S2" s="832"/>
      <c r="T2" s="832"/>
    </row>
    <row r="3" spans="1:29" s="505" customFormat="1" ht="17.399999999999999">
      <c r="A3" s="833"/>
      <c r="B3" s="834">
        <v>45565</v>
      </c>
      <c r="C3" s="198"/>
      <c r="D3" s="198"/>
      <c r="E3" s="198"/>
      <c r="F3" s="198"/>
      <c r="G3" s="198"/>
      <c r="H3" s="198"/>
      <c r="I3" s="198"/>
      <c r="J3" s="198"/>
      <c r="K3" s="198"/>
      <c r="L3" s="198"/>
      <c r="M3" s="198"/>
      <c r="N3" s="198"/>
      <c r="O3" s="198"/>
      <c r="P3" s="198"/>
      <c r="Q3" s="198"/>
      <c r="R3" s="198"/>
      <c r="S3" s="198"/>
      <c r="T3" s="198"/>
    </row>
    <row r="4" spans="1:29" s="634" customFormat="1" ht="20.100000000000001" customHeight="1" thickBot="1">
      <c r="A4" s="835"/>
      <c r="B4" s="835"/>
      <c r="C4" s="835"/>
      <c r="D4" s="835"/>
      <c r="E4" s="835"/>
      <c r="F4" s="835"/>
      <c r="G4" s="835"/>
      <c r="H4" s="835"/>
      <c r="I4" s="835"/>
      <c r="J4" s="835"/>
      <c r="K4" s="835"/>
      <c r="L4" s="835"/>
      <c r="M4" s="835"/>
      <c r="N4" s="835"/>
      <c r="O4" s="835"/>
      <c r="P4" s="835"/>
      <c r="Q4" s="835"/>
      <c r="R4" s="835"/>
      <c r="S4" s="835"/>
      <c r="T4" s="835"/>
    </row>
    <row r="5" spans="1:29" s="8" customFormat="1" ht="21.75" customHeight="1">
      <c r="A5" s="836" t="s">
        <v>832</v>
      </c>
      <c r="B5" s="836"/>
      <c r="C5" s="836"/>
      <c r="D5" s="836"/>
      <c r="E5" s="836"/>
      <c r="F5" s="206" t="s">
        <v>833</v>
      </c>
      <c r="G5" s="206"/>
      <c r="H5" s="206"/>
      <c r="I5" s="687"/>
      <c r="J5" s="106" t="s">
        <v>834</v>
      </c>
      <c r="K5" s="106"/>
      <c r="L5" s="106"/>
      <c r="M5" s="106"/>
      <c r="N5" s="106"/>
      <c r="O5" s="106"/>
      <c r="P5" s="106"/>
      <c r="Q5" s="9"/>
      <c r="R5" s="206" t="s">
        <v>835</v>
      </c>
      <c r="S5" s="206"/>
      <c r="T5" s="206"/>
    </row>
    <row r="6" spans="1:29" s="841" customFormat="1" ht="24.75" customHeight="1">
      <c r="A6" s="837"/>
      <c r="B6" s="837"/>
      <c r="C6" s="837"/>
      <c r="D6" s="837"/>
      <c r="E6" s="837"/>
      <c r="F6" s="624"/>
      <c r="G6" s="624"/>
      <c r="H6" s="624"/>
      <c r="I6" s="838"/>
      <c r="J6" s="839" t="s">
        <v>836</v>
      </c>
      <c r="K6" s="839"/>
      <c r="L6" s="839"/>
      <c r="M6" s="839"/>
      <c r="N6" s="840" t="s">
        <v>837</v>
      </c>
      <c r="O6" s="840"/>
      <c r="P6" s="622"/>
      <c r="Q6" s="531"/>
      <c r="R6" s="624"/>
      <c r="S6" s="624"/>
      <c r="T6" s="624"/>
      <c r="V6" s="842"/>
      <c r="W6" s="842"/>
      <c r="X6" s="842"/>
      <c r="Y6" s="842"/>
      <c r="Z6" s="842"/>
      <c r="AA6" s="842"/>
      <c r="AB6" s="842"/>
      <c r="AC6" s="842"/>
    </row>
    <row r="7" spans="1:29" s="841" customFormat="1" ht="15" customHeight="1">
      <c r="A7" s="843" t="s">
        <v>838</v>
      </c>
      <c r="B7" s="843"/>
      <c r="C7" s="843"/>
      <c r="D7" s="843"/>
      <c r="E7" s="843"/>
      <c r="F7" s="844" t="s">
        <v>839</v>
      </c>
      <c r="G7" s="844"/>
      <c r="H7" s="844" t="s">
        <v>339</v>
      </c>
      <c r="I7" s="844"/>
      <c r="J7" s="844" t="s">
        <v>839</v>
      </c>
      <c r="K7" s="844"/>
      <c r="L7" s="844" t="s">
        <v>339</v>
      </c>
      <c r="M7" s="844"/>
      <c r="N7" s="844" t="s">
        <v>839</v>
      </c>
      <c r="O7" s="844"/>
      <c r="P7" s="844" t="s">
        <v>339</v>
      </c>
      <c r="Q7" s="844"/>
      <c r="R7" s="844" t="s">
        <v>839</v>
      </c>
      <c r="S7" s="844"/>
      <c r="T7" s="845" t="s">
        <v>339</v>
      </c>
    </row>
    <row r="8" spans="1:29" s="841" customFormat="1" ht="15" customHeight="1">
      <c r="A8" s="240"/>
      <c r="B8" s="240"/>
      <c r="C8" s="240"/>
      <c r="D8" s="240"/>
      <c r="E8" s="240"/>
      <c r="F8" s="240"/>
      <c r="G8" s="240"/>
      <c r="H8" s="240" t="s">
        <v>840</v>
      </c>
      <c r="I8" s="240"/>
      <c r="J8" s="240"/>
      <c r="K8" s="240"/>
      <c r="L8" s="240" t="s">
        <v>840</v>
      </c>
      <c r="M8" s="240"/>
      <c r="N8" s="240"/>
      <c r="O8" s="240"/>
      <c r="P8" s="240" t="s">
        <v>840</v>
      </c>
      <c r="Q8" s="240"/>
      <c r="R8" s="240"/>
      <c r="S8" s="240"/>
      <c r="T8" s="211" t="s">
        <v>840</v>
      </c>
    </row>
    <row r="9" spans="1:29" s="849" customFormat="1" ht="5.25" customHeight="1">
      <c r="A9" s="846"/>
      <c r="B9" s="846"/>
      <c r="C9" s="846"/>
      <c r="D9" s="846"/>
      <c r="E9" s="846"/>
      <c r="F9" s="847"/>
      <c r="G9" s="848"/>
      <c r="H9" s="847"/>
      <c r="I9" s="848"/>
      <c r="J9" s="847"/>
      <c r="K9" s="848"/>
      <c r="L9" s="847"/>
      <c r="M9" s="848"/>
      <c r="N9" s="847"/>
      <c r="O9" s="847"/>
      <c r="P9" s="847"/>
      <c r="Q9" s="847"/>
      <c r="R9" s="847"/>
      <c r="S9" s="847"/>
      <c r="T9" s="847"/>
    </row>
    <row r="10" spans="1:29" s="239" customFormat="1" ht="11.25" customHeight="1">
      <c r="A10" s="850"/>
      <c r="C10" s="850"/>
      <c r="D10" s="851"/>
      <c r="F10" s="852"/>
      <c r="G10" s="852"/>
      <c r="H10" s="852"/>
      <c r="I10" s="852"/>
      <c r="J10" s="852"/>
      <c r="K10" s="852"/>
      <c r="L10" s="852"/>
      <c r="M10" s="852"/>
      <c r="N10" s="852"/>
      <c r="O10" s="852"/>
      <c r="P10" s="852"/>
      <c r="Q10" s="852"/>
      <c r="R10" s="852"/>
      <c r="S10" s="852"/>
      <c r="T10" s="852"/>
    </row>
    <row r="11" spans="1:29" s="21" customFormat="1" ht="15.75" customHeight="1">
      <c r="A11" s="853" t="s">
        <v>841</v>
      </c>
      <c r="C11" s="213"/>
      <c r="D11" s="854"/>
      <c r="F11" s="855">
        <v>23672</v>
      </c>
      <c r="G11" s="855"/>
      <c r="H11" s="855">
        <v>526.62377000000004</v>
      </c>
      <c r="I11" s="855"/>
      <c r="J11" s="855">
        <v>2</v>
      </c>
      <c r="K11" s="855"/>
      <c r="L11" s="855">
        <v>243.11158</v>
      </c>
      <c r="M11" s="855"/>
      <c r="N11" s="855">
        <v>54</v>
      </c>
      <c r="O11" s="855"/>
      <c r="P11" s="855">
        <v>126.62176000000001</v>
      </c>
      <c r="Q11" s="855"/>
      <c r="R11" s="855">
        <v>23728</v>
      </c>
      <c r="S11" s="855"/>
      <c r="T11" s="855">
        <v>896.35711000000003</v>
      </c>
      <c r="U11" s="371"/>
    </row>
    <row r="12" spans="1:29" s="21" customFormat="1" ht="12.9" customHeight="1">
      <c r="A12" s="213"/>
      <c r="B12" s="856" t="s">
        <v>842</v>
      </c>
      <c r="C12" s="856"/>
      <c r="D12" s="857">
        <v>12190</v>
      </c>
      <c r="F12" s="858">
        <v>23664</v>
      </c>
      <c r="G12" s="858"/>
      <c r="H12" s="858">
        <v>106.79677000000004</v>
      </c>
      <c r="I12" s="858"/>
      <c r="J12" s="858">
        <v>0</v>
      </c>
      <c r="K12" s="858"/>
      <c r="L12" s="858">
        <v>0</v>
      </c>
      <c r="M12" s="858"/>
      <c r="N12" s="858">
        <v>52</v>
      </c>
      <c r="O12" s="858"/>
      <c r="P12" s="858">
        <v>53.977320000000006</v>
      </c>
      <c r="Q12" s="858"/>
      <c r="R12" s="858">
        <v>23716</v>
      </c>
      <c r="S12" s="858"/>
      <c r="T12" s="858">
        <v>160.77409</v>
      </c>
      <c r="U12" s="371"/>
    </row>
    <row r="13" spans="1:29" s="21" customFormat="1" ht="12.9" customHeight="1">
      <c r="A13" s="213" t="s">
        <v>843</v>
      </c>
      <c r="B13" s="857">
        <v>12190</v>
      </c>
      <c r="C13" s="859" t="s">
        <v>844</v>
      </c>
      <c r="D13" s="857">
        <v>30475</v>
      </c>
      <c r="F13" s="858">
        <v>6</v>
      </c>
      <c r="G13" s="858"/>
      <c r="H13" s="858">
        <v>123.855</v>
      </c>
      <c r="I13" s="858"/>
      <c r="J13" s="858">
        <v>1</v>
      </c>
      <c r="K13" s="858"/>
      <c r="L13" s="858">
        <v>25.27176</v>
      </c>
      <c r="M13" s="858"/>
      <c r="N13" s="858">
        <v>1</v>
      </c>
      <c r="O13" s="858"/>
      <c r="P13" s="858">
        <v>26.482119999999998</v>
      </c>
      <c r="Q13" s="858"/>
      <c r="R13" s="858">
        <v>8</v>
      </c>
      <c r="S13" s="858"/>
      <c r="T13" s="858">
        <v>175.60888</v>
      </c>
      <c r="U13" s="371"/>
    </row>
    <row r="14" spans="1:29" s="21" customFormat="1" ht="12.9" customHeight="1">
      <c r="A14" s="213" t="s">
        <v>843</v>
      </c>
      <c r="B14" s="857">
        <v>30475</v>
      </c>
      <c r="C14" s="859" t="s">
        <v>844</v>
      </c>
      <c r="D14" s="857">
        <v>60950</v>
      </c>
      <c r="F14" s="858" t="s">
        <v>62</v>
      </c>
      <c r="G14" s="858"/>
      <c r="H14" s="858" t="s">
        <v>62</v>
      </c>
      <c r="I14" s="858"/>
      <c r="J14" s="858" t="s">
        <v>62</v>
      </c>
      <c r="K14" s="858"/>
      <c r="L14" s="858" t="s">
        <v>62</v>
      </c>
      <c r="M14" s="858"/>
      <c r="N14" s="858">
        <v>1</v>
      </c>
      <c r="O14" s="858"/>
      <c r="P14" s="858">
        <v>46.162320000000001</v>
      </c>
      <c r="Q14" s="858"/>
      <c r="R14" s="858">
        <v>1</v>
      </c>
      <c r="S14" s="858"/>
      <c r="T14" s="858">
        <v>46.162320000000001</v>
      </c>
      <c r="U14" s="371"/>
    </row>
    <row r="15" spans="1:29" s="21" customFormat="1" ht="12.9" customHeight="1">
      <c r="A15" s="213" t="s">
        <v>843</v>
      </c>
      <c r="B15" s="857">
        <v>60950</v>
      </c>
      <c r="C15" s="859" t="s">
        <v>844</v>
      </c>
      <c r="D15" s="857">
        <v>121900</v>
      </c>
      <c r="F15" s="858" t="s">
        <v>62</v>
      </c>
      <c r="G15" s="858"/>
      <c r="H15" s="858" t="s">
        <v>62</v>
      </c>
      <c r="I15" s="858"/>
      <c r="J15" s="858" t="s">
        <v>62</v>
      </c>
      <c r="K15" s="858"/>
      <c r="L15" s="858" t="s">
        <v>62</v>
      </c>
      <c r="M15" s="858"/>
      <c r="N15" s="858" t="s">
        <v>62</v>
      </c>
      <c r="O15" s="858"/>
      <c r="P15" s="858" t="s">
        <v>62</v>
      </c>
      <c r="Q15" s="858"/>
      <c r="R15" s="858" t="s">
        <v>62</v>
      </c>
      <c r="S15" s="858"/>
      <c r="T15" s="858" t="s">
        <v>62</v>
      </c>
      <c r="U15" s="371"/>
    </row>
    <row r="16" spans="1:29" s="21" customFormat="1" ht="12.9" customHeight="1">
      <c r="A16" s="213" t="s">
        <v>843</v>
      </c>
      <c r="B16" s="857">
        <v>121900</v>
      </c>
      <c r="C16" s="859" t="s">
        <v>844</v>
      </c>
      <c r="D16" s="857">
        <v>243800</v>
      </c>
      <c r="F16" s="858">
        <v>2</v>
      </c>
      <c r="G16" s="858"/>
      <c r="H16" s="858">
        <v>295.97199999999998</v>
      </c>
      <c r="I16" s="858"/>
      <c r="J16" s="858">
        <v>1</v>
      </c>
      <c r="K16" s="858"/>
      <c r="L16" s="858">
        <v>217.83982</v>
      </c>
      <c r="M16" s="858"/>
      <c r="N16" s="858" t="s">
        <v>62</v>
      </c>
      <c r="O16" s="858"/>
      <c r="P16" s="858" t="s">
        <v>62</v>
      </c>
      <c r="Q16" s="858"/>
      <c r="R16" s="858">
        <v>3</v>
      </c>
      <c r="S16" s="858"/>
      <c r="T16" s="858">
        <v>513.81182000000001</v>
      </c>
      <c r="U16" s="371"/>
    </row>
    <row r="17" spans="1:21" s="21" customFormat="1" ht="12.9" customHeight="1">
      <c r="A17" s="213" t="s">
        <v>843</v>
      </c>
      <c r="B17" s="857">
        <v>243800</v>
      </c>
      <c r="C17" s="859" t="s">
        <v>844</v>
      </c>
      <c r="D17" s="857">
        <v>487600</v>
      </c>
      <c r="F17" s="858" t="s">
        <v>62</v>
      </c>
      <c r="G17" s="858"/>
      <c r="H17" s="858" t="s">
        <v>62</v>
      </c>
      <c r="I17" s="858"/>
      <c r="J17" s="858" t="s">
        <v>62</v>
      </c>
      <c r="K17" s="858"/>
      <c r="L17" s="858" t="s">
        <v>62</v>
      </c>
      <c r="M17" s="858"/>
      <c r="N17" s="858" t="s">
        <v>62</v>
      </c>
      <c r="O17" s="858"/>
      <c r="P17" s="858" t="s">
        <v>62</v>
      </c>
      <c r="Q17" s="858"/>
      <c r="R17" s="858" t="s">
        <v>62</v>
      </c>
      <c r="S17" s="858"/>
      <c r="T17" s="858" t="s">
        <v>62</v>
      </c>
      <c r="U17" s="371"/>
    </row>
    <row r="18" spans="1:21" s="21" customFormat="1" ht="12.9" customHeight="1">
      <c r="A18" s="213" t="s">
        <v>843</v>
      </c>
      <c r="B18" s="857">
        <v>487600</v>
      </c>
      <c r="C18" s="859" t="s">
        <v>844</v>
      </c>
      <c r="D18" s="857">
        <v>731400</v>
      </c>
      <c r="F18" s="858" t="s">
        <v>62</v>
      </c>
      <c r="G18" s="858"/>
      <c r="H18" s="858" t="s">
        <v>62</v>
      </c>
      <c r="I18" s="858"/>
      <c r="J18" s="858" t="s">
        <v>62</v>
      </c>
      <c r="K18" s="858"/>
      <c r="L18" s="858" t="s">
        <v>62</v>
      </c>
      <c r="M18" s="858"/>
      <c r="N18" s="858" t="s">
        <v>62</v>
      </c>
      <c r="O18" s="858"/>
      <c r="P18" s="858" t="s">
        <v>62</v>
      </c>
      <c r="Q18" s="858"/>
      <c r="R18" s="858" t="s">
        <v>62</v>
      </c>
      <c r="S18" s="858"/>
      <c r="T18" s="858" t="s">
        <v>62</v>
      </c>
      <c r="U18" s="371"/>
    </row>
    <row r="19" spans="1:21" s="21" customFormat="1" ht="12.9" customHeight="1">
      <c r="A19" s="213" t="s">
        <v>843</v>
      </c>
      <c r="B19" s="857">
        <v>731400</v>
      </c>
      <c r="C19" s="859" t="s">
        <v>844</v>
      </c>
      <c r="D19" s="857">
        <v>975200</v>
      </c>
      <c r="F19" s="858" t="s">
        <v>62</v>
      </c>
      <c r="G19" s="858"/>
      <c r="H19" s="858" t="s">
        <v>62</v>
      </c>
      <c r="I19" s="858"/>
      <c r="J19" s="858" t="s">
        <v>62</v>
      </c>
      <c r="K19" s="858"/>
      <c r="L19" s="858" t="s">
        <v>62</v>
      </c>
      <c r="M19" s="858"/>
      <c r="N19" s="858" t="s">
        <v>62</v>
      </c>
      <c r="O19" s="858"/>
      <c r="P19" s="858" t="s">
        <v>62</v>
      </c>
      <c r="Q19" s="858"/>
      <c r="R19" s="858" t="s">
        <v>62</v>
      </c>
      <c r="S19" s="858"/>
      <c r="T19" s="858" t="s">
        <v>62</v>
      </c>
      <c r="U19" s="371"/>
    </row>
    <row r="20" spans="1:21" s="21" customFormat="1" ht="12.9" customHeight="1">
      <c r="A20" s="213" t="s">
        <v>843</v>
      </c>
      <c r="B20" s="857">
        <v>975200</v>
      </c>
      <c r="C20" s="859" t="s">
        <v>844</v>
      </c>
      <c r="D20" s="857">
        <v>1219000</v>
      </c>
      <c r="F20" s="858" t="s">
        <v>62</v>
      </c>
      <c r="G20" s="858"/>
      <c r="H20" s="858" t="s">
        <v>62</v>
      </c>
      <c r="I20" s="858"/>
      <c r="J20" s="858" t="s">
        <v>62</v>
      </c>
      <c r="K20" s="858"/>
      <c r="L20" s="858" t="s">
        <v>62</v>
      </c>
      <c r="M20" s="858"/>
      <c r="N20" s="858" t="s">
        <v>62</v>
      </c>
      <c r="O20" s="858"/>
      <c r="P20" s="858" t="s">
        <v>62</v>
      </c>
      <c r="Q20" s="858"/>
      <c r="R20" s="858" t="s">
        <v>62</v>
      </c>
      <c r="S20" s="858"/>
      <c r="T20" s="858" t="s">
        <v>62</v>
      </c>
      <c r="U20" s="371"/>
    </row>
    <row r="21" spans="1:21" s="21" customFormat="1" ht="12.9" customHeight="1">
      <c r="A21" s="213" t="s">
        <v>843</v>
      </c>
      <c r="B21" s="857">
        <v>1219000</v>
      </c>
      <c r="C21" s="859" t="s">
        <v>844</v>
      </c>
      <c r="D21" s="857">
        <v>1828500</v>
      </c>
      <c r="F21" s="858" t="s">
        <v>62</v>
      </c>
      <c r="G21" s="858"/>
      <c r="H21" s="858" t="s">
        <v>62</v>
      </c>
      <c r="I21" s="858"/>
      <c r="J21" s="858" t="s">
        <v>62</v>
      </c>
      <c r="K21" s="858"/>
      <c r="L21" s="858" t="s">
        <v>62</v>
      </c>
      <c r="M21" s="858"/>
      <c r="N21" s="858" t="s">
        <v>62</v>
      </c>
      <c r="O21" s="858"/>
      <c r="P21" s="858" t="s">
        <v>62</v>
      </c>
      <c r="Q21" s="858"/>
      <c r="R21" s="858" t="s">
        <v>62</v>
      </c>
      <c r="S21" s="858"/>
      <c r="T21" s="858" t="s">
        <v>62</v>
      </c>
      <c r="U21" s="371"/>
    </row>
    <row r="22" spans="1:21" s="21" customFormat="1" ht="12.9" customHeight="1">
      <c r="A22" s="213" t="s">
        <v>843</v>
      </c>
      <c r="B22" s="857">
        <v>1828500</v>
      </c>
      <c r="C22" s="859" t="s">
        <v>844</v>
      </c>
      <c r="D22" s="857">
        <v>2438000</v>
      </c>
      <c r="F22" s="858" t="s">
        <v>62</v>
      </c>
      <c r="G22" s="858"/>
      <c r="H22" s="858" t="s">
        <v>62</v>
      </c>
      <c r="I22" s="858"/>
      <c r="J22" s="858" t="s">
        <v>62</v>
      </c>
      <c r="K22" s="858"/>
      <c r="L22" s="858" t="s">
        <v>62</v>
      </c>
      <c r="M22" s="858"/>
      <c r="N22" s="858" t="s">
        <v>62</v>
      </c>
      <c r="O22" s="858"/>
      <c r="P22" s="858" t="s">
        <v>62</v>
      </c>
      <c r="Q22" s="858"/>
      <c r="R22" s="858" t="s">
        <v>62</v>
      </c>
      <c r="S22" s="858"/>
      <c r="T22" s="858" t="s">
        <v>62</v>
      </c>
      <c r="U22" s="371"/>
    </row>
    <row r="23" spans="1:21" s="21" customFormat="1" ht="12.9" customHeight="1">
      <c r="A23" s="213" t="s">
        <v>843</v>
      </c>
      <c r="B23" s="857">
        <v>2438000</v>
      </c>
      <c r="C23" s="859" t="s">
        <v>844</v>
      </c>
      <c r="D23" s="857">
        <v>6095000</v>
      </c>
      <c r="F23" s="858" t="s">
        <v>62</v>
      </c>
      <c r="G23" s="858"/>
      <c r="H23" s="858" t="s">
        <v>62</v>
      </c>
      <c r="I23" s="858"/>
      <c r="J23" s="858" t="s">
        <v>62</v>
      </c>
      <c r="K23" s="858"/>
      <c r="L23" s="858" t="s">
        <v>62</v>
      </c>
      <c r="M23" s="858"/>
      <c r="N23" s="858" t="s">
        <v>62</v>
      </c>
      <c r="O23" s="858"/>
      <c r="P23" s="858" t="s">
        <v>62</v>
      </c>
      <c r="Q23" s="858"/>
      <c r="R23" s="858" t="s">
        <v>62</v>
      </c>
      <c r="S23" s="858"/>
      <c r="T23" s="858" t="s">
        <v>62</v>
      </c>
      <c r="U23" s="371"/>
    </row>
    <row r="24" spans="1:21" s="21" customFormat="1" ht="12.9" customHeight="1">
      <c r="A24" s="213" t="s">
        <v>843</v>
      </c>
      <c r="B24" s="857">
        <v>6095000</v>
      </c>
      <c r="C24" s="859" t="s">
        <v>844</v>
      </c>
      <c r="D24" s="857">
        <v>12190000</v>
      </c>
      <c r="F24" s="858" t="s">
        <v>62</v>
      </c>
      <c r="G24" s="858"/>
      <c r="H24" s="858" t="s">
        <v>62</v>
      </c>
      <c r="I24" s="858"/>
      <c r="J24" s="858" t="s">
        <v>62</v>
      </c>
      <c r="K24" s="858"/>
      <c r="L24" s="858" t="s">
        <v>62</v>
      </c>
      <c r="M24" s="858"/>
      <c r="N24" s="858" t="s">
        <v>62</v>
      </c>
      <c r="O24" s="858"/>
      <c r="P24" s="858" t="s">
        <v>62</v>
      </c>
      <c r="Q24" s="858"/>
      <c r="R24" s="858" t="s">
        <v>62</v>
      </c>
      <c r="S24" s="858"/>
      <c r="T24" s="858" t="s">
        <v>62</v>
      </c>
      <c r="U24" s="371"/>
    </row>
    <row r="25" spans="1:21" s="21" customFormat="1" ht="12.9" customHeight="1">
      <c r="A25" s="213" t="s">
        <v>843</v>
      </c>
      <c r="B25" s="857">
        <v>12190000</v>
      </c>
      <c r="C25" s="859" t="s">
        <v>844</v>
      </c>
      <c r="D25" s="860" t="s">
        <v>845</v>
      </c>
      <c r="F25" s="858" t="s">
        <v>62</v>
      </c>
      <c r="G25" s="858"/>
      <c r="H25" s="858" t="s">
        <v>62</v>
      </c>
      <c r="I25" s="858"/>
      <c r="J25" s="858" t="s">
        <v>62</v>
      </c>
      <c r="K25" s="858"/>
      <c r="L25" s="858" t="s">
        <v>62</v>
      </c>
      <c r="M25" s="858"/>
      <c r="N25" s="858" t="s">
        <v>62</v>
      </c>
      <c r="O25" s="858"/>
      <c r="P25" s="858" t="s">
        <v>62</v>
      </c>
      <c r="Q25" s="858"/>
      <c r="R25" s="858" t="s">
        <v>62</v>
      </c>
      <c r="S25" s="858"/>
      <c r="T25" s="858" t="s">
        <v>62</v>
      </c>
      <c r="U25" s="371"/>
    </row>
    <row r="26" spans="1:21" s="21" customFormat="1" ht="13.5" customHeight="1">
      <c r="A26" s="213"/>
      <c r="C26" s="213"/>
      <c r="D26" s="854"/>
      <c r="F26" s="852"/>
      <c r="H26" s="852"/>
      <c r="I26" s="852"/>
      <c r="J26" s="852"/>
      <c r="K26" s="852"/>
      <c r="L26" s="852"/>
      <c r="M26" s="852"/>
      <c r="N26" s="852"/>
      <c r="O26" s="852"/>
      <c r="P26" s="852"/>
      <c r="Q26" s="852"/>
      <c r="R26" s="852"/>
      <c r="S26" s="852"/>
      <c r="T26" s="852"/>
      <c r="U26" s="371"/>
    </row>
    <row r="27" spans="1:21" s="21" customFormat="1" ht="18" customHeight="1">
      <c r="A27" s="853" t="s">
        <v>91</v>
      </c>
      <c r="C27" s="213"/>
      <c r="D27" s="854"/>
      <c r="F27" s="855">
        <v>3597353</v>
      </c>
      <c r="G27" s="855"/>
      <c r="H27" s="855">
        <v>1948815.94429</v>
      </c>
      <c r="I27" s="855"/>
      <c r="J27" s="855">
        <v>635</v>
      </c>
      <c r="K27" s="855"/>
      <c r="L27" s="855">
        <v>11049.902300000002</v>
      </c>
      <c r="M27" s="855"/>
      <c r="N27" s="855">
        <v>3485</v>
      </c>
      <c r="O27" s="855"/>
      <c r="P27" s="855">
        <v>27367.28443</v>
      </c>
      <c r="Q27" s="855"/>
      <c r="R27" s="855">
        <v>3601473</v>
      </c>
      <c r="S27" s="855"/>
      <c r="T27" s="855">
        <v>1987233.13102</v>
      </c>
      <c r="U27" s="371"/>
    </row>
    <row r="28" spans="1:21" s="21" customFormat="1" ht="12.9" customHeight="1">
      <c r="A28" s="213"/>
      <c r="B28" s="856" t="s">
        <v>842</v>
      </c>
      <c r="C28" s="856"/>
      <c r="D28" s="857">
        <v>12190</v>
      </c>
      <c r="F28" s="858">
        <v>3565201</v>
      </c>
      <c r="G28" s="858"/>
      <c r="H28" s="858">
        <v>527658.29833000037</v>
      </c>
      <c r="I28" s="858"/>
      <c r="J28" s="858">
        <v>553</v>
      </c>
      <c r="K28" s="858"/>
      <c r="L28" s="858">
        <v>410.78563000000213</v>
      </c>
      <c r="M28" s="858"/>
      <c r="N28" s="858">
        <v>3360</v>
      </c>
      <c r="O28" s="858"/>
      <c r="P28" s="858">
        <v>901.99452000000019</v>
      </c>
      <c r="Q28" s="858"/>
      <c r="R28" s="858">
        <v>3569114</v>
      </c>
      <c r="S28" s="858"/>
      <c r="T28" s="858">
        <v>528971.07848000014</v>
      </c>
      <c r="U28" s="371"/>
    </row>
    <row r="29" spans="1:21" s="21" customFormat="1" ht="12.9" customHeight="1">
      <c r="A29" s="213" t="s">
        <v>843</v>
      </c>
      <c r="B29" s="857">
        <v>12190</v>
      </c>
      <c r="C29" s="859" t="s">
        <v>844</v>
      </c>
      <c r="D29" s="857">
        <v>30475</v>
      </c>
      <c r="F29" s="858">
        <v>17632</v>
      </c>
      <c r="G29" s="858"/>
      <c r="H29" s="858">
        <v>344719.40393999999</v>
      </c>
      <c r="I29" s="858"/>
      <c r="J29" s="858">
        <v>26</v>
      </c>
      <c r="K29" s="858"/>
      <c r="L29" s="858">
        <v>545.94806000000005</v>
      </c>
      <c r="M29" s="858"/>
      <c r="N29" s="858">
        <v>43</v>
      </c>
      <c r="O29" s="858"/>
      <c r="P29" s="858">
        <v>817.79640000000006</v>
      </c>
      <c r="Q29" s="858"/>
      <c r="R29" s="858">
        <v>17701</v>
      </c>
      <c r="S29" s="858"/>
      <c r="T29" s="858">
        <v>346083.14839999995</v>
      </c>
      <c r="U29" s="371"/>
    </row>
    <row r="30" spans="1:21" s="21" customFormat="1" ht="12.9" customHeight="1">
      <c r="A30" s="213" t="s">
        <v>843</v>
      </c>
      <c r="B30" s="857">
        <v>30475</v>
      </c>
      <c r="C30" s="859" t="s">
        <v>844</v>
      </c>
      <c r="D30" s="857">
        <v>60950</v>
      </c>
      <c r="F30" s="858">
        <v>8208</v>
      </c>
      <c r="G30" s="858"/>
      <c r="H30" s="858">
        <v>352167.53710000002</v>
      </c>
      <c r="I30" s="858"/>
      <c r="J30" s="858">
        <v>20</v>
      </c>
      <c r="K30" s="858"/>
      <c r="L30" s="858">
        <v>812.76030000000003</v>
      </c>
      <c r="M30" s="858"/>
      <c r="N30" s="858">
        <v>23</v>
      </c>
      <c r="O30" s="858"/>
      <c r="P30" s="858">
        <v>1008.00892</v>
      </c>
      <c r="Q30" s="858"/>
      <c r="R30" s="858">
        <v>8251</v>
      </c>
      <c r="S30" s="858"/>
      <c r="T30" s="858">
        <v>353988.30631999997</v>
      </c>
      <c r="U30" s="371"/>
    </row>
    <row r="31" spans="1:21" s="21" customFormat="1" ht="12.9" customHeight="1">
      <c r="A31" s="213" t="s">
        <v>843</v>
      </c>
      <c r="B31" s="857">
        <v>60950</v>
      </c>
      <c r="C31" s="859" t="s">
        <v>844</v>
      </c>
      <c r="D31" s="857">
        <v>121900</v>
      </c>
      <c r="F31" s="858">
        <v>4787</v>
      </c>
      <c r="G31" s="858"/>
      <c r="H31" s="858">
        <v>418895.20847000001</v>
      </c>
      <c r="I31" s="858"/>
      <c r="J31" s="858">
        <v>20</v>
      </c>
      <c r="K31" s="858"/>
      <c r="L31" s="858">
        <v>1620.1135099999999</v>
      </c>
      <c r="M31" s="858"/>
      <c r="N31" s="858">
        <v>19</v>
      </c>
      <c r="O31" s="858"/>
      <c r="P31" s="858">
        <v>1721.94922</v>
      </c>
      <c r="Q31" s="858"/>
      <c r="R31" s="858">
        <v>4826</v>
      </c>
      <c r="S31" s="858"/>
      <c r="T31" s="858">
        <v>422237.27119999996</v>
      </c>
      <c r="U31" s="371"/>
    </row>
    <row r="32" spans="1:21" s="21" customFormat="1" ht="12.9" customHeight="1">
      <c r="A32" s="213" t="s">
        <v>843</v>
      </c>
      <c r="B32" s="857">
        <v>121900</v>
      </c>
      <c r="C32" s="859" t="s">
        <v>844</v>
      </c>
      <c r="D32" s="857">
        <v>243800</v>
      </c>
      <c r="F32" s="858">
        <v>1271</v>
      </c>
      <c r="G32" s="858"/>
      <c r="H32" s="858">
        <v>197549.30012999999</v>
      </c>
      <c r="I32" s="858"/>
      <c r="J32" s="858">
        <v>7</v>
      </c>
      <c r="K32" s="858"/>
      <c r="L32" s="858">
        <v>1171.0651200000002</v>
      </c>
      <c r="M32" s="858"/>
      <c r="N32" s="858">
        <v>17</v>
      </c>
      <c r="O32" s="858"/>
      <c r="P32" s="858">
        <v>2721.4713299999999</v>
      </c>
      <c r="Q32" s="858"/>
      <c r="R32" s="858">
        <v>1295</v>
      </c>
      <c r="S32" s="858"/>
      <c r="T32" s="858">
        <v>201441.83658</v>
      </c>
      <c r="U32" s="371"/>
    </row>
    <row r="33" spans="1:21" s="21" customFormat="1" ht="12.9" customHeight="1">
      <c r="A33" s="213" t="s">
        <v>843</v>
      </c>
      <c r="B33" s="857">
        <v>243800</v>
      </c>
      <c r="C33" s="859" t="s">
        <v>844</v>
      </c>
      <c r="D33" s="857">
        <v>487600</v>
      </c>
      <c r="F33" s="858">
        <v>202</v>
      </c>
      <c r="G33" s="858"/>
      <c r="H33" s="858">
        <v>65809.754079999999</v>
      </c>
      <c r="I33" s="858"/>
      <c r="J33" s="858">
        <v>3</v>
      </c>
      <c r="K33" s="858"/>
      <c r="L33" s="858">
        <v>979.6533300000001</v>
      </c>
      <c r="M33" s="858"/>
      <c r="N33" s="858">
        <v>7</v>
      </c>
      <c r="O33" s="858"/>
      <c r="P33" s="858">
        <v>2548.6324900000004</v>
      </c>
      <c r="Q33" s="858"/>
      <c r="R33" s="858">
        <v>212</v>
      </c>
      <c r="S33" s="858"/>
      <c r="T33" s="858">
        <v>69338.039900000003</v>
      </c>
      <c r="U33" s="371"/>
    </row>
    <row r="34" spans="1:21" s="21" customFormat="1" ht="12.9" customHeight="1">
      <c r="A34" s="213" t="s">
        <v>843</v>
      </c>
      <c r="B34" s="857">
        <v>487600</v>
      </c>
      <c r="C34" s="859" t="s">
        <v>844</v>
      </c>
      <c r="D34" s="857">
        <v>731400</v>
      </c>
      <c r="F34" s="858">
        <v>37</v>
      </c>
      <c r="G34" s="858"/>
      <c r="H34" s="858">
        <v>21909.196940000002</v>
      </c>
      <c r="I34" s="858"/>
      <c r="J34" s="858">
        <v>4</v>
      </c>
      <c r="K34" s="858"/>
      <c r="L34" s="858">
        <v>2299.07116</v>
      </c>
      <c r="M34" s="858"/>
      <c r="N34" s="858">
        <v>11</v>
      </c>
      <c r="O34" s="858"/>
      <c r="P34" s="858">
        <v>6906.50641</v>
      </c>
      <c r="Q34" s="858"/>
      <c r="R34" s="858">
        <v>52</v>
      </c>
      <c r="S34" s="858"/>
      <c r="T34" s="858">
        <v>31114.774510000003</v>
      </c>
      <c r="U34" s="371"/>
    </row>
    <row r="35" spans="1:21" s="21" customFormat="1" ht="12.9" customHeight="1">
      <c r="A35" s="213" t="s">
        <v>843</v>
      </c>
      <c r="B35" s="857">
        <v>731400</v>
      </c>
      <c r="C35" s="859" t="s">
        <v>844</v>
      </c>
      <c r="D35" s="857">
        <v>975200</v>
      </c>
      <c r="F35" s="858">
        <v>6</v>
      </c>
      <c r="G35" s="858"/>
      <c r="H35" s="858">
        <v>4895.8047300000007</v>
      </c>
      <c r="I35" s="858"/>
      <c r="J35" s="858" t="s">
        <v>62</v>
      </c>
      <c r="K35" s="858"/>
      <c r="L35" s="858" t="s">
        <v>62</v>
      </c>
      <c r="M35" s="858"/>
      <c r="N35" s="858" t="s">
        <v>62</v>
      </c>
      <c r="O35" s="858"/>
      <c r="P35" s="858" t="s">
        <v>62</v>
      </c>
      <c r="Q35" s="858"/>
      <c r="R35" s="858">
        <v>6</v>
      </c>
      <c r="S35" s="858"/>
      <c r="T35" s="858">
        <v>4895.8047300000007</v>
      </c>
      <c r="U35" s="371"/>
    </row>
    <row r="36" spans="1:21" s="21" customFormat="1" ht="12.9" customHeight="1">
      <c r="A36" s="213" t="s">
        <v>843</v>
      </c>
      <c r="B36" s="857">
        <v>975200</v>
      </c>
      <c r="C36" s="859" t="s">
        <v>844</v>
      </c>
      <c r="D36" s="857">
        <v>1219000</v>
      </c>
      <c r="F36" s="858">
        <v>3</v>
      </c>
      <c r="G36" s="858"/>
      <c r="H36" s="858">
        <v>3163.1023300000002</v>
      </c>
      <c r="I36" s="858"/>
      <c r="J36" s="858">
        <v>1</v>
      </c>
      <c r="K36" s="858"/>
      <c r="L36" s="858">
        <v>1113.52377</v>
      </c>
      <c r="M36" s="858"/>
      <c r="N36" s="858" t="s">
        <v>62</v>
      </c>
      <c r="O36" s="858"/>
      <c r="P36" s="858" t="s">
        <v>62</v>
      </c>
      <c r="Q36" s="858"/>
      <c r="R36" s="858">
        <v>4</v>
      </c>
      <c r="S36" s="858"/>
      <c r="T36" s="858">
        <v>4276.6260999999995</v>
      </c>
      <c r="U36" s="371"/>
    </row>
    <row r="37" spans="1:21" s="21" customFormat="1" ht="12.9" customHeight="1">
      <c r="A37" s="213" t="s">
        <v>843</v>
      </c>
      <c r="B37" s="857">
        <v>1219000</v>
      </c>
      <c r="C37" s="859" t="s">
        <v>844</v>
      </c>
      <c r="D37" s="857">
        <v>1828500</v>
      </c>
      <c r="F37" s="858">
        <v>4</v>
      </c>
      <c r="G37" s="858"/>
      <c r="H37" s="858">
        <v>5956.5827800000006</v>
      </c>
      <c r="I37" s="858"/>
      <c r="J37" s="858" t="s">
        <v>62</v>
      </c>
      <c r="K37" s="858"/>
      <c r="L37" s="858" t="s">
        <v>62</v>
      </c>
      <c r="M37" s="858"/>
      <c r="N37" s="858">
        <v>2</v>
      </c>
      <c r="O37" s="858"/>
      <c r="P37" s="858">
        <v>3156.0752699999998</v>
      </c>
      <c r="Q37" s="858"/>
      <c r="R37" s="858">
        <v>6</v>
      </c>
      <c r="S37" s="858"/>
      <c r="T37" s="858">
        <v>9112.65805</v>
      </c>
      <c r="U37" s="371"/>
    </row>
    <row r="38" spans="1:21" s="21" customFormat="1" ht="12.9" customHeight="1">
      <c r="A38" s="213" t="s">
        <v>843</v>
      </c>
      <c r="B38" s="857">
        <v>1828500</v>
      </c>
      <c r="C38" s="859" t="s">
        <v>844</v>
      </c>
      <c r="D38" s="857">
        <v>2438000</v>
      </c>
      <c r="F38" s="858" t="s">
        <v>62</v>
      </c>
      <c r="G38" s="858"/>
      <c r="H38" s="858" t="s">
        <v>62</v>
      </c>
      <c r="I38" s="858"/>
      <c r="J38" s="858">
        <v>1</v>
      </c>
      <c r="K38" s="858"/>
      <c r="L38" s="858">
        <v>2096.9814200000001</v>
      </c>
      <c r="M38" s="858"/>
      <c r="N38" s="858">
        <v>2</v>
      </c>
      <c r="O38" s="858"/>
      <c r="P38" s="858">
        <v>4785.4865</v>
      </c>
      <c r="Q38" s="858"/>
      <c r="R38" s="858">
        <v>3</v>
      </c>
      <c r="S38" s="858"/>
      <c r="T38" s="858">
        <v>6882.46792</v>
      </c>
      <c r="U38" s="371"/>
    </row>
    <row r="39" spans="1:21" s="21" customFormat="1" ht="12.9" customHeight="1">
      <c r="A39" s="213" t="s">
        <v>843</v>
      </c>
      <c r="B39" s="857">
        <v>2438000</v>
      </c>
      <c r="C39" s="859" t="s">
        <v>844</v>
      </c>
      <c r="D39" s="857">
        <v>6095000</v>
      </c>
      <c r="F39" s="858">
        <v>2</v>
      </c>
      <c r="G39" s="858"/>
      <c r="H39" s="858">
        <v>6091.7554600000003</v>
      </c>
      <c r="I39" s="858"/>
      <c r="J39" s="858" t="s">
        <v>62</v>
      </c>
      <c r="K39" s="858"/>
      <c r="L39" s="858" t="s">
        <v>62</v>
      </c>
      <c r="M39" s="858"/>
      <c r="N39" s="858">
        <v>1</v>
      </c>
      <c r="O39" s="858"/>
      <c r="P39" s="858">
        <v>2799.36337</v>
      </c>
      <c r="Q39" s="858"/>
      <c r="R39" s="858">
        <v>3</v>
      </c>
      <c r="S39" s="858"/>
      <c r="T39" s="858">
        <v>8891.1188299999994</v>
      </c>
      <c r="U39" s="371"/>
    </row>
    <row r="40" spans="1:21" s="21" customFormat="1" ht="12.9" customHeight="1">
      <c r="A40" s="213" t="s">
        <v>843</v>
      </c>
      <c r="B40" s="857">
        <v>6095000</v>
      </c>
      <c r="C40" s="859" t="s">
        <v>844</v>
      </c>
      <c r="D40" s="857">
        <v>12190000</v>
      </c>
      <c r="F40" s="858" t="s">
        <v>62</v>
      </c>
      <c r="G40" s="858"/>
      <c r="H40" s="858" t="s">
        <v>62</v>
      </c>
      <c r="I40" s="858"/>
      <c r="J40" s="858" t="s">
        <v>62</v>
      </c>
      <c r="K40" s="858"/>
      <c r="L40" s="858" t="s">
        <v>62</v>
      </c>
      <c r="M40" s="858"/>
      <c r="N40" s="858" t="s">
        <v>62</v>
      </c>
      <c r="O40" s="858"/>
      <c r="P40" s="858" t="s">
        <v>62</v>
      </c>
      <c r="Q40" s="858"/>
      <c r="R40" s="858" t="s">
        <v>62</v>
      </c>
      <c r="S40" s="858"/>
      <c r="T40" s="858" t="s">
        <v>62</v>
      </c>
      <c r="U40" s="371"/>
    </row>
    <row r="41" spans="1:21" s="21" customFormat="1" ht="12.9" customHeight="1">
      <c r="A41" s="213" t="s">
        <v>843</v>
      </c>
      <c r="B41" s="857">
        <v>12190000</v>
      </c>
      <c r="C41" s="859" t="s">
        <v>844</v>
      </c>
      <c r="D41" s="860" t="s">
        <v>845</v>
      </c>
      <c r="F41" s="858" t="s">
        <v>62</v>
      </c>
      <c r="G41" s="858"/>
      <c r="H41" s="858" t="s">
        <v>62</v>
      </c>
      <c r="I41" s="858"/>
      <c r="J41" s="858" t="s">
        <v>62</v>
      </c>
      <c r="K41" s="858"/>
      <c r="L41" s="858" t="s">
        <v>62</v>
      </c>
      <c r="M41" s="858"/>
      <c r="N41" s="858" t="s">
        <v>62</v>
      </c>
      <c r="O41" s="858"/>
      <c r="P41" s="858" t="s">
        <v>62</v>
      </c>
      <c r="Q41" s="858"/>
      <c r="R41" s="858" t="s">
        <v>62</v>
      </c>
      <c r="S41" s="858"/>
      <c r="T41" s="858" t="s">
        <v>62</v>
      </c>
      <c r="U41" s="371"/>
    </row>
    <row r="42" spans="1:21" s="21" customFormat="1" ht="12" customHeight="1">
      <c r="A42" s="213"/>
      <c r="C42" s="213"/>
      <c r="D42" s="854"/>
      <c r="F42" s="852"/>
      <c r="H42" s="852"/>
      <c r="I42" s="852"/>
      <c r="J42" s="852"/>
      <c r="K42" s="852"/>
      <c r="L42" s="852"/>
      <c r="M42" s="852"/>
      <c r="N42" s="852"/>
      <c r="O42" s="852"/>
      <c r="P42" s="852"/>
      <c r="Q42" s="852"/>
      <c r="R42" s="852"/>
      <c r="S42" s="852"/>
      <c r="T42" s="852"/>
      <c r="U42" s="371"/>
    </row>
    <row r="43" spans="1:21" s="21" customFormat="1" ht="18" customHeight="1">
      <c r="A43" s="853" t="s">
        <v>73</v>
      </c>
      <c r="C43" s="213"/>
      <c r="D43" s="854"/>
      <c r="F43" s="855">
        <v>255147</v>
      </c>
      <c r="G43" s="855"/>
      <c r="H43" s="855">
        <v>4528571.8522799993</v>
      </c>
      <c r="I43" s="855"/>
      <c r="J43" s="855">
        <v>66</v>
      </c>
      <c r="K43" s="855"/>
      <c r="L43" s="855">
        <v>617643.10430000001</v>
      </c>
      <c r="M43" s="855"/>
      <c r="N43" s="855">
        <v>142</v>
      </c>
      <c r="O43" s="855"/>
      <c r="P43" s="855">
        <v>1049465.05296</v>
      </c>
      <c r="Q43" s="855"/>
      <c r="R43" s="855">
        <v>255355</v>
      </c>
      <c r="S43" s="855"/>
      <c r="T43" s="855">
        <v>6195680.00954</v>
      </c>
      <c r="U43" s="371"/>
    </row>
    <row r="44" spans="1:21" s="21" customFormat="1" ht="12.9" customHeight="1">
      <c r="A44" s="213"/>
      <c r="B44" s="856" t="s">
        <v>842</v>
      </c>
      <c r="C44" s="856"/>
      <c r="D44" s="857">
        <v>12190</v>
      </c>
      <c r="F44" s="858">
        <v>208688</v>
      </c>
      <c r="G44" s="858"/>
      <c r="H44" s="858">
        <v>109111.82715999987</v>
      </c>
      <c r="I44" s="858"/>
      <c r="J44" s="858">
        <v>2</v>
      </c>
      <c r="K44" s="858"/>
      <c r="L44" s="858">
        <v>12.824560000095516</v>
      </c>
      <c r="M44" s="858"/>
      <c r="N44" s="858">
        <v>37</v>
      </c>
      <c r="O44" s="858"/>
      <c r="P44" s="858">
        <v>51.726429999805987</v>
      </c>
      <c r="Q44" s="858"/>
      <c r="R44" s="858">
        <v>208727</v>
      </c>
      <c r="S44" s="858"/>
      <c r="T44" s="858">
        <v>109176.37815000024</v>
      </c>
      <c r="U44" s="371"/>
    </row>
    <row r="45" spans="1:21" s="21" customFormat="1" ht="12.9" customHeight="1">
      <c r="A45" s="213" t="s">
        <v>843</v>
      </c>
      <c r="B45" s="857">
        <v>12190</v>
      </c>
      <c r="C45" s="859" t="s">
        <v>844</v>
      </c>
      <c r="D45" s="857">
        <v>30475</v>
      </c>
      <c r="F45" s="858">
        <v>12425</v>
      </c>
      <c r="G45" s="858"/>
      <c r="H45" s="858">
        <v>262345.77461000002</v>
      </c>
      <c r="I45" s="858"/>
      <c r="J45" s="858">
        <v>1</v>
      </c>
      <c r="K45" s="858"/>
      <c r="L45" s="858">
        <v>23.101939999999999</v>
      </c>
      <c r="M45" s="858"/>
      <c r="N45" s="858">
        <v>2</v>
      </c>
      <c r="O45" s="858"/>
      <c r="P45" s="858">
        <v>53.548230000000004</v>
      </c>
      <c r="Q45" s="858"/>
      <c r="R45" s="858">
        <v>12428</v>
      </c>
      <c r="S45" s="858"/>
      <c r="T45" s="858">
        <v>262422.42478</v>
      </c>
      <c r="U45" s="371"/>
    </row>
    <row r="46" spans="1:21" s="21" customFormat="1" ht="12.9" customHeight="1">
      <c r="A46" s="213" t="s">
        <v>843</v>
      </c>
      <c r="B46" s="857">
        <v>30475</v>
      </c>
      <c r="C46" s="859" t="s">
        <v>844</v>
      </c>
      <c r="D46" s="857">
        <v>60950</v>
      </c>
      <c r="F46" s="858">
        <v>11052</v>
      </c>
      <c r="G46" s="858"/>
      <c r="H46" s="858">
        <v>507270.07496</v>
      </c>
      <c r="I46" s="858"/>
      <c r="J46" s="858">
        <v>2</v>
      </c>
      <c r="K46" s="858"/>
      <c r="L46" s="858">
        <v>113.02632000000001</v>
      </c>
      <c r="M46" s="858"/>
      <c r="N46" s="858">
        <v>2</v>
      </c>
      <c r="O46" s="858"/>
      <c r="P46" s="858">
        <v>87.504689999999997</v>
      </c>
      <c r="Q46" s="858"/>
      <c r="R46" s="858">
        <v>11056</v>
      </c>
      <c r="S46" s="858"/>
      <c r="T46" s="858">
        <v>507470.60597000003</v>
      </c>
      <c r="U46" s="371"/>
    </row>
    <row r="47" spans="1:21" s="21" customFormat="1" ht="12.9" customHeight="1">
      <c r="A47" s="213" t="s">
        <v>843</v>
      </c>
      <c r="B47" s="857">
        <v>60950</v>
      </c>
      <c r="C47" s="859" t="s">
        <v>844</v>
      </c>
      <c r="D47" s="857">
        <v>121900</v>
      </c>
      <c r="F47" s="858">
        <v>14949</v>
      </c>
      <c r="G47" s="858"/>
      <c r="H47" s="858">
        <v>1413261.6007100001</v>
      </c>
      <c r="I47" s="858"/>
      <c r="J47" s="858">
        <v>5</v>
      </c>
      <c r="K47" s="858"/>
      <c r="L47" s="858">
        <v>487.10744</v>
      </c>
      <c r="M47" s="858"/>
      <c r="N47" s="858">
        <v>5</v>
      </c>
      <c r="O47" s="858"/>
      <c r="P47" s="858">
        <v>427.17279000000002</v>
      </c>
      <c r="Q47" s="858"/>
      <c r="R47" s="858">
        <v>14959</v>
      </c>
      <c r="S47" s="858"/>
      <c r="T47" s="858">
        <v>1414175.8809400001</v>
      </c>
      <c r="U47" s="371"/>
    </row>
    <row r="48" spans="1:21" s="21" customFormat="1" ht="12.9" customHeight="1">
      <c r="A48" s="213" t="s">
        <v>843</v>
      </c>
      <c r="B48" s="857">
        <v>121900</v>
      </c>
      <c r="C48" s="859" t="s">
        <v>844</v>
      </c>
      <c r="D48" s="857">
        <v>243800</v>
      </c>
      <c r="F48" s="858">
        <v>5599</v>
      </c>
      <c r="G48" s="858"/>
      <c r="H48" s="858">
        <v>904668.20032000006</v>
      </c>
      <c r="I48" s="858"/>
      <c r="J48" s="858">
        <v>3</v>
      </c>
      <c r="K48" s="858"/>
      <c r="L48" s="858">
        <v>670.96483999999998</v>
      </c>
      <c r="M48" s="858"/>
      <c r="N48" s="858">
        <v>5</v>
      </c>
      <c r="O48" s="858"/>
      <c r="P48" s="858">
        <v>806.08938999999998</v>
      </c>
      <c r="Q48" s="858"/>
      <c r="R48" s="858">
        <v>5607</v>
      </c>
      <c r="S48" s="858"/>
      <c r="T48" s="858">
        <v>906145.25454999995</v>
      </c>
      <c r="U48" s="371"/>
    </row>
    <row r="49" spans="1:22" s="21" customFormat="1" ht="12.9" customHeight="1">
      <c r="A49" s="213" t="s">
        <v>843</v>
      </c>
      <c r="B49" s="857">
        <v>243800</v>
      </c>
      <c r="C49" s="859" t="s">
        <v>844</v>
      </c>
      <c r="D49" s="857">
        <v>487600</v>
      </c>
      <c r="F49" s="858">
        <v>1654</v>
      </c>
      <c r="G49" s="858"/>
      <c r="H49" s="858">
        <v>539107.59905999992</v>
      </c>
      <c r="I49" s="858"/>
      <c r="J49" s="858">
        <v>5</v>
      </c>
      <c r="K49" s="858"/>
      <c r="L49" s="858">
        <v>1975.43083</v>
      </c>
      <c r="M49" s="858"/>
      <c r="N49" s="858">
        <v>7</v>
      </c>
      <c r="O49" s="858"/>
      <c r="P49" s="858">
        <v>2389.98477</v>
      </c>
      <c r="Q49" s="858"/>
      <c r="R49" s="858">
        <v>1666</v>
      </c>
      <c r="S49" s="858"/>
      <c r="T49" s="858">
        <v>543473.01465999999</v>
      </c>
      <c r="U49" s="371"/>
    </row>
    <row r="50" spans="1:22" s="21" customFormat="1" ht="12.9" customHeight="1">
      <c r="A50" s="213" t="s">
        <v>843</v>
      </c>
      <c r="B50" s="857">
        <v>487600</v>
      </c>
      <c r="C50" s="859" t="s">
        <v>844</v>
      </c>
      <c r="D50" s="857">
        <v>731400</v>
      </c>
      <c r="F50" s="858">
        <v>436</v>
      </c>
      <c r="G50" s="858"/>
      <c r="H50" s="858">
        <v>252982.79634</v>
      </c>
      <c r="I50" s="858"/>
      <c r="J50" s="858">
        <v>1</v>
      </c>
      <c r="K50" s="858"/>
      <c r="L50" s="858">
        <v>494.42282</v>
      </c>
      <c r="M50" s="858"/>
      <c r="N50" s="858">
        <v>2</v>
      </c>
      <c r="O50" s="858"/>
      <c r="P50" s="858">
        <v>1160.8186499999999</v>
      </c>
      <c r="Q50" s="858"/>
      <c r="R50" s="858">
        <v>439</v>
      </c>
      <c r="S50" s="858"/>
      <c r="T50" s="858">
        <v>254638.03781000001</v>
      </c>
      <c r="U50" s="371"/>
    </row>
    <row r="51" spans="1:22" s="21" customFormat="1" ht="12.9" customHeight="1">
      <c r="A51" s="213" t="s">
        <v>843</v>
      </c>
      <c r="B51" s="857">
        <v>731400</v>
      </c>
      <c r="C51" s="859" t="s">
        <v>844</v>
      </c>
      <c r="D51" s="857">
        <v>975200</v>
      </c>
      <c r="F51" s="858">
        <v>158</v>
      </c>
      <c r="G51" s="858"/>
      <c r="H51" s="858">
        <v>132509.68747</v>
      </c>
      <c r="I51" s="858"/>
      <c r="J51" s="858">
        <v>1</v>
      </c>
      <c r="K51" s="858"/>
      <c r="L51" s="858">
        <v>771.46205000000009</v>
      </c>
      <c r="M51" s="858"/>
      <c r="N51" s="858">
        <v>6</v>
      </c>
      <c r="O51" s="858"/>
      <c r="P51" s="858">
        <v>4967.2946400000001</v>
      </c>
      <c r="Q51" s="858"/>
      <c r="R51" s="858">
        <v>165</v>
      </c>
      <c r="S51" s="858"/>
      <c r="T51" s="858">
        <v>138248.44415999998</v>
      </c>
      <c r="U51" s="371"/>
    </row>
    <row r="52" spans="1:22" s="21" customFormat="1" ht="12.9" customHeight="1">
      <c r="A52" s="213" t="s">
        <v>843</v>
      </c>
      <c r="B52" s="857">
        <v>975200</v>
      </c>
      <c r="C52" s="859" t="s">
        <v>844</v>
      </c>
      <c r="D52" s="857">
        <v>1219000</v>
      </c>
      <c r="F52" s="858">
        <v>70</v>
      </c>
      <c r="G52" s="858"/>
      <c r="H52" s="858">
        <v>75375.417050000004</v>
      </c>
      <c r="I52" s="858"/>
      <c r="J52" s="858" t="s">
        <v>62</v>
      </c>
      <c r="K52" s="858"/>
      <c r="L52" s="858" t="s">
        <v>62</v>
      </c>
      <c r="M52" s="858"/>
      <c r="N52" s="858">
        <v>7</v>
      </c>
      <c r="O52" s="858"/>
      <c r="P52" s="858">
        <v>7567.4833600000002</v>
      </c>
      <c r="Q52" s="858"/>
      <c r="R52" s="858">
        <v>77</v>
      </c>
      <c r="S52" s="858"/>
      <c r="T52" s="858">
        <v>82942.900410000002</v>
      </c>
      <c r="U52" s="371"/>
    </row>
    <row r="53" spans="1:22" s="21" customFormat="1" ht="12.9" customHeight="1">
      <c r="A53" s="213" t="s">
        <v>843</v>
      </c>
      <c r="B53" s="857">
        <v>1219000</v>
      </c>
      <c r="C53" s="859" t="s">
        <v>844</v>
      </c>
      <c r="D53" s="857">
        <v>1828500</v>
      </c>
      <c r="F53" s="858">
        <v>51</v>
      </c>
      <c r="G53" s="858"/>
      <c r="H53" s="858">
        <v>72609.689019999991</v>
      </c>
      <c r="I53" s="858"/>
      <c r="J53" s="858">
        <v>2</v>
      </c>
      <c r="K53" s="858"/>
      <c r="L53" s="858">
        <v>2890.9688999999998</v>
      </c>
      <c r="M53" s="858"/>
      <c r="N53" s="858">
        <v>3</v>
      </c>
      <c r="O53" s="858"/>
      <c r="P53" s="858">
        <v>5220.3740800000005</v>
      </c>
      <c r="Q53" s="858"/>
      <c r="R53" s="858">
        <v>56</v>
      </c>
      <c r="S53" s="858"/>
      <c r="T53" s="858">
        <v>80721.032000000007</v>
      </c>
      <c r="U53" s="371"/>
    </row>
    <row r="54" spans="1:22" s="21" customFormat="1" ht="12.9" customHeight="1">
      <c r="A54" s="213" t="s">
        <v>843</v>
      </c>
      <c r="B54" s="857">
        <v>1828500</v>
      </c>
      <c r="C54" s="859" t="s">
        <v>844</v>
      </c>
      <c r="D54" s="857">
        <v>2438000</v>
      </c>
      <c r="F54" s="858">
        <v>22</v>
      </c>
      <c r="G54" s="858"/>
      <c r="H54" s="858">
        <v>44560.126499999998</v>
      </c>
      <c r="I54" s="858"/>
      <c r="J54" s="858">
        <v>4</v>
      </c>
      <c r="K54" s="858"/>
      <c r="L54" s="858">
        <v>8778.73128</v>
      </c>
      <c r="M54" s="858"/>
      <c r="N54" s="858">
        <v>3</v>
      </c>
      <c r="O54" s="858"/>
      <c r="P54" s="858">
        <v>6240.3920900000003</v>
      </c>
      <c r="Q54" s="858"/>
      <c r="R54" s="858">
        <v>29</v>
      </c>
      <c r="S54" s="858"/>
      <c r="T54" s="858">
        <v>59579.24987</v>
      </c>
      <c r="U54" s="371"/>
    </row>
    <row r="55" spans="1:22" s="21" customFormat="1" ht="12.9" customHeight="1">
      <c r="A55" s="213" t="s">
        <v>843</v>
      </c>
      <c r="B55" s="857">
        <v>2438000</v>
      </c>
      <c r="C55" s="859" t="s">
        <v>844</v>
      </c>
      <c r="D55" s="857">
        <v>6095000</v>
      </c>
      <c r="F55" s="858">
        <v>36</v>
      </c>
      <c r="G55" s="858"/>
      <c r="H55" s="858">
        <v>126920.38145999999</v>
      </c>
      <c r="I55" s="858"/>
      <c r="J55" s="858">
        <v>11</v>
      </c>
      <c r="K55" s="858"/>
      <c r="L55" s="858">
        <v>39828.54651</v>
      </c>
      <c r="M55" s="858"/>
      <c r="N55" s="858">
        <v>14</v>
      </c>
      <c r="O55" s="858"/>
      <c r="P55" s="858">
        <v>54621.346189999997</v>
      </c>
      <c r="Q55" s="858"/>
      <c r="R55" s="858">
        <v>61</v>
      </c>
      <c r="S55" s="858"/>
      <c r="T55" s="858">
        <v>221370.27416</v>
      </c>
      <c r="U55" s="371"/>
    </row>
    <row r="56" spans="1:22" s="21" customFormat="1" ht="12.9" customHeight="1">
      <c r="A56" s="213" t="s">
        <v>843</v>
      </c>
      <c r="B56" s="857">
        <v>6095000</v>
      </c>
      <c r="C56" s="859" t="s">
        <v>844</v>
      </c>
      <c r="D56" s="857">
        <v>12190000</v>
      </c>
      <c r="F56" s="858">
        <v>4</v>
      </c>
      <c r="G56" s="858"/>
      <c r="H56" s="858">
        <v>34842.201999999997</v>
      </c>
      <c r="I56" s="858"/>
      <c r="J56" s="858">
        <v>15</v>
      </c>
      <c r="K56" s="858"/>
      <c r="L56" s="858">
        <v>131797.60637999998</v>
      </c>
      <c r="M56" s="858"/>
      <c r="N56" s="858">
        <v>22</v>
      </c>
      <c r="O56" s="858"/>
      <c r="P56" s="858">
        <v>197510.67694</v>
      </c>
      <c r="Q56" s="858"/>
      <c r="R56" s="858">
        <v>41</v>
      </c>
      <c r="S56" s="858"/>
      <c r="T56" s="858">
        <v>364150.48531999998</v>
      </c>
      <c r="U56" s="371"/>
    </row>
    <row r="57" spans="1:22" s="21" customFormat="1" ht="12.9" customHeight="1">
      <c r="A57" s="213" t="s">
        <v>843</v>
      </c>
      <c r="B57" s="857">
        <v>12190000</v>
      </c>
      <c r="C57" s="859" t="s">
        <v>844</v>
      </c>
      <c r="D57" s="860" t="s">
        <v>845</v>
      </c>
      <c r="F57" s="858">
        <v>3</v>
      </c>
      <c r="G57" s="858"/>
      <c r="H57" s="858">
        <v>53006.475619999997</v>
      </c>
      <c r="I57" s="858"/>
      <c r="J57" s="858">
        <v>14</v>
      </c>
      <c r="K57" s="858"/>
      <c r="L57" s="858">
        <v>429798.91042999999</v>
      </c>
      <c r="M57" s="858"/>
      <c r="N57" s="858">
        <v>27</v>
      </c>
      <c r="O57" s="858"/>
      <c r="P57" s="858">
        <v>768360.64071000007</v>
      </c>
      <c r="Q57" s="858"/>
      <c r="R57" s="858">
        <v>44</v>
      </c>
      <c r="S57" s="858"/>
      <c r="T57" s="858">
        <v>1251166.02676</v>
      </c>
      <c r="U57" s="371"/>
    </row>
    <row r="58" spans="1:22" s="21" customFormat="1" ht="10.5" customHeight="1">
      <c r="A58" s="213"/>
      <c r="B58" s="856"/>
      <c r="C58" s="856"/>
      <c r="D58" s="857"/>
      <c r="F58" s="852"/>
      <c r="H58" s="852"/>
      <c r="I58" s="852"/>
      <c r="J58" s="852"/>
      <c r="K58" s="852"/>
      <c r="L58" s="852"/>
      <c r="M58" s="852"/>
      <c r="N58" s="852"/>
      <c r="O58" s="852"/>
      <c r="P58" s="852"/>
      <c r="Q58" s="852"/>
      <c r="R58" s="852"/>
      <c r="S58" s="852"/>
      <c r="T58" s="852"/>
      <c r="U58" s="861"/>
      <c r="V58" s="861"/>
    </row>
    <row r="59" spans="1:22" s="15" customFormat="1" ht="20.100000000000001" customHeight="1">
      <c r="A59" s="853" t="s">
        <v>74</v>
      </c>
      <c r="B59" s="21"/>
      <c r="C59" s="213"/>
      <c r="D59" s="854"/>
      <c r="E59" s="21"/>
      <c r="F59" s="855">
        <v>139960</v>
      </c>
      <c r="G59" s="855"/>
      <c r="H59" s="855">
        <v>380998.15561000002</v>
      </c>
      <c r="I59" s="855"/>
      <c r="J59" s="855" t="s">
        <v>62</v>
      </c>
      <c r="K59" s="855"/>
      <c r="L59" s="855" t="s">
        <v>62</v>
      </c>
      <c r="M59" s="855"/>
      <c r="N59" s="855" t="s">
        <v>62</v>
      </c>
      <c r="O59" s="855"/>
      <c r="P59" s="855" t="s">
        <v>62</v>
      </c>
      <c r="Q59" s="855"/>
      <c r="R59" s="855">
        <v>139960</v>
      </c>
      <c r="S59" s="855"/>
      <c r="T59" s="855">
        <v>380998.15561000002</v>
      </c>
      <c r="U59" s="371"/>
    </row>
    <row r="60" spans="1:22" s="21" customFormat="1" ht="12.9" customHeight="1">
      <c r="A60" s="213"/>
      <c r="B60" s="856" t="s">
        <v>842</v>
      </c>
      <c r="C60" s="856"/>
      <c r="D60" s="857">
        <v>12190</v>
      </c>
      <c r="F60" s="858">
        <v>133142</v>
      </c>
      <c r="G60" s="858"/>
      <c r="H60" s="858">
        <v>68709.701280000096</v>
      </c>
      <c r="I60" s="858"/>
      <c r="J60" s="858" t="s">
        <v>62</v>
      </c>
      <c r="K60" s="858"/>
      <c r="L60" s="858" t="s">
        <v>62</v>
      </c>
      <c r="M60" s="858"/>
      <c r="N60" s="858" t="s">
        <v>62</v>
      </c>
      <c r="O60" s="858"/>
      <c r="P60" s="858" t="s">
        <v>62</v>
      </c>
      <c r="Q60" s="858"/>
      <c r="R60" s="858">
        <v>133142</v>
      </c>
      <c r="S60" s="858"/>
      <c r="T60" s="858">
        <v>68709.701280000096</v>
      </c>
      <c r="U60" s="371"/>
    </row>
    <row r="61" spans="1:22" s="21" customFormat="1" ht="12.9" customHeight="1">
      <c r="A61" s="213" t="s">
        <v>843</v>
      </c>
      <c r="B61" s="857">
        <v>12190</v>
      </c>
      <c r="C61" s="859" t="s">
        <v>844</v>
      </c>
      <c r="D61" s="857">
        <v>30475</v>
      </c>
      <c r="F61" s="858">
        <v>3649</v>
      </c>
      <c r="G61" s="858"/>
      <c r="H61" s="858">
        <v>70573.67190999999</v>
      </c>
      <c r="I61" s="858"/>
      <c r="J61" s="858" t="s">
        <v>62</v>
      </c>
      <c r="K61" s="858"/>
      <c r="L61" s="858" t="s">
        <v>62</v>
      </c>
      <c r="M61" s="858"/>
      <c r="N61" s="858" t="s">
        <v>62</v>
      </c>
      <c r="O61" s="858"/>
      <c r="P61" s="858" t="s">
        <v>62</v>
      </c>
      <c r="Q61" s="858"/>
      <c r="R61" s="858">
        <v>3649</v>
      </c>
      <c r="S61" s="858"/>
      <c r="T61" s="858">
        <v>70573.67190999999</v>
      </c>
      <c r="U61" s="371"/>
    </row>
    <row r="62" spans="1:22" s="21" customFormat="1" ht="12.9" customHeight="1">
      <c r="A62" s="213" t="s">
        <v>843</v>
      </c>
      <c r="B62" s="857">
        <v>30475</v>
      </c>
      <c r="C62" s="859" t="s">
        <v>844</v>
      </c>
      <c r="D62" s="857">
        <v>60950</v>
      </c>
      <c r="F62" s="858">
        <v>1797</v>
      </c>
      <c r="G62" s="858"/>
      <c r="H62" s="858">
        <v>76977.244839999999</v>
      </c>
      <c r="I62" s="858"/>
      <c r="J62" s="858" t="s">
        <v>62</v>
      </c>
      <c r="K62" s="858"/>
      <c r="L62" s="858" t="s">
        <v>62</v>
      </c>
      <c r="M62" s="858"/>
      <c r="N62" s="858" t="s">
        <v>62</v>
      </c>
      <c r="O62" s="858"/>
      <c r="P62" s="858" t="s">
        <v>62</v>
      </c>
      <c r="Q62" s="858"/>
      <c r="R62" s="858">
        <v>1797</v>
      </c>
      <c r="S62" s="858"/>
      <c r="T62" s="858">
        <v>76977.244839999999</v>
      </c>
      <c r="U62" s="371"/>
    </row>
    <row r="63" spans="1:22" s="21" customFormat="1" ht="12.9" customHeight="1">
      <c r="A63" s="213" t="s">
        <v>843</v>
      </c>
      <c r="B63" s="857">
        <v>60950</v>
      </c>
      <c r="C63" s="859" t="s">
        <v>844</v>
      </c>
      <c r="D63" s="857">
        <v>121900</v>
      </c>
      <c r="F63" s="858">
        <v>973</v>
      </c>
      <c r="G63" s="858"/>
      <c r="H63" s="858">
        <v>82410.233900000007</v>
      </c>
      <c r="I63" s="858"/>
      <c r="J63" s="858" t="s">
        <v>62</v>
      </c>
      <c r="K63" s="858"/>
      <c r="L63" s="858" t="s">
        <v>62</v>
      </c>
      <c r="M63" s="858"/>
      <c r="N63" s="858" t="s">
        <v>62</v>
      </c>
      <c r="O63" s="858"/>
      <c r="P63" s="858" t="s">
        <v>62</v>
      </c>
      <c r="Q63" s="858"/>
      <c r="R63" s="858">
        <v>973</v>
      </c>
      <c r="S63" s="858"/>
      <c r="T63" s="858">
        <v>82410.233900000007</v>
      </c>
      <c r="U63" s="371"/>
    </row>
    <row r="64" spans="1:22" s="21" customFormat="1" ht="12.9" customHeight="1">
      <c r="A64" s="213" t="s">
        <v>843</v>
      </c>
      <c r="B64" s="857">
        <v>121900</v>
      </c>
      <c r="C64" s="859" t="s">
        <v>844</v>
      </c>
      <c r="D64" s="857">
        <v>243800</v>
      </c>
      <c r="F64" s="858">
        <v>322</v>
      </c>
      <c r="G64" s="858"/>
      <c r="H64" s="858">
        <v>52664.458189999998</v>
      </c>
      <c r="I64" s="858"/>
      <c r="J64" s="858" t="s">
        <v>62</v>
      </c>
      <c r="K64" s="858"/>
      <c r="L64" s="858" t="s">
        <v>62</v>
      </c>
      <c r="M64" s="858"/>
      <c r="N64" s="858" t="s">
        <v>62</v>
      </c>
      <c r="O64" s="858"/>
      <c r="P64" s="858" t="s">
        <v>62</v>
      </c>
      <c r="Q64" s="858"/>
      <c r="R64" s="858">
        <v>322</v>
      </c>
      <c r="S64" s="858"/>
      <c r="T64" s="858">
        <v>52664.458189999998</v>
      </c>
      <c r="U64" s="371"/>
    </row>
    <row r="65" spans="1:21" s="21" customFormat="1" ht="12.9" customHeight="1">
      <c r="A65" s="213" t="s">
        <v>843</v>
      </c>
      <c r="B65" s="857">
        <v>243800</v>
      </c>
      <c r="C65" s="859" t="s">
        <v>844</v>
      </c>
      <c r="D65" s="857">
        <v>487600</v>
      </c>
      <c r="F65" s="858">
        <v>62</v>
      </c>
      <c r="G65" s="858"/>
      <c r="H65" s="858">
        <v>19722.591769999999</v>
      </c>
      <c r="I65" s="858"/>
      <c r="J65" s="858" t="s">
        <v>62</v>
      </c>
      <c r="K65" s="858"/>
      <c r="L65" s="858" t="s">
        <v>62</v>
      </c>
      <c r="M65" s="858"/>
      <c r="N65" s="858" t="s">
        <v>62</v>
      </c>
      <c r="O65" s="858"/>
      <c r="P65" s="858" t="s">
        <v>62</v>
      </c>
      <c r="Q65" s="858"/>
      <c r="R65" s="858">
        <v>62</v>
      </c>
      <c r="S65" s="858"/>
      <c r="T65" s="858">
        <v>19722.591769999999</v>
      </c>
      <c r="U65" s="371"/>
    </row>
    <row r="66" spans="1:21" s="21" customFormat="1" ht="12.9" customHeight="1">
      <c r="A66" s="213" t="s">
        <v>843</v>
      </c>
      <c r="B66" s="857">
        <v>487600</v>
      </c>
      <c r="C66" s="859" t="s">
        <v>844</v>
      </c>
      <c r="D66" s="857">
        <v>731400</v>
      </c>
      <c r="F66" s="858">
        <v>11</v>
      </c>
      <c r="G66" s="858"/>
      <c r="H66" s="858">
        <v>6343.9777899999999</v>
      </c>
      <c r="I66" s="858"/>
      <c r="J66" s="858" t="s">
        <v>62</v>
      </c>
      <c r="K66" s="858"/>
      <c r="L66" s="858" t="s">
        <v>62</v>
      </c>
      <c r="M66" s="858"/>
      <c r="N66" s="858" t="s">
        <v>62</v>
      </c>
      <c r="O66" s="858"/>
      <c r="P66" s="858" t="s">
        <v>62</v>
      </c>
      <c r="Q66" s="858"/>
      <c r="R66" s="858">
        <v>11</v>
      </c>
      <c r="S66" s="858"/>
      <c r="T66" s="858">
        <v>6343.9777899999999</v>
      </c>
      <c r="U66" s="371"/>
    </row>
    <row r="67" spans="1:21" s="21" customFormat="1" ht="12.9" customHeight="1">
      <c r="A67" s="213" t="s">
        <v>843</v>
      </c>
      <c r="B67" s="857">
        <v>731400</v>
      </c>
      <c r="C67" s="859" t="s">
        <v>844</v>
      </c>
      <c r="D67" s="857">
        <v>975200</v>
      </c>
      <c r="F67" s="858">
        <v>3</v>
      </c>
      <c r="G67" s="858"/>
      <c r="H67" s="858">
        <v>2417.51451</v>
      </c>
      <c r="I67" s="858"/>
      <c r="J67" s="858" t="s">
        <v>62</v>
      </c>
      <c r="K67" s="858"/>
      <c r="L67" s="858" t="s">
        <v>62</v>
      </c>
      <c r="M67" s="858"/>
      <c r="N67" s="858" t="s">
        <v>62</v>
      </c>
      <c r="O67" s="858"/>
      <c r="P67" s="858" t="s">
        <v>62</v>
      </c>
      <c r="Q67" s="858"/>
      <c r="R67" s="858">
        <v>3</v>
      </c>
      <c r="S67" s="858"/>
      <c r="T67" s="858">
        <v>2417.51451</v>
      </c>
      <c r="U67" s="371"/>
    </row>
    <row r="68" spans="1:21" s="21" customFormat="1" ht="12.9" customHeight="1">
      <c r="A68" s="213" t="s">
        <v>843</v>
      </c>
      <c r="B68" s="857">
        <v>975200</v>
      </c>
      <c r="C68" s="859" t="s">
        <v>844</v>
      </c>
      <c r="D68" s="857">
        <v>1219000</v>
      </c>
      <c r="F68" s="858">
        <v>1</v>
      </c>
      <c r="G68" s="858"/>
      <c r="H68" s="858">
        <v>1178.7614199999998</v>
      </c>
      <c r="I68" s="858"/>
      <c r="J68" s="858" t="s">
        <v>62</v>
      </c>
      <c r="K68" s="858"/>
      <c r="L68" s="858" t="s">
        <v>62</v>
      </c>
      <c r="M68" s="858"/>
      <c r="N68" s="858" t="s">
        <v>62</v>
      </c>
      <c r="O68" s="858"/>
      <c r="P68" s="858" t="s">
        <v>62</v>
      </c>
      <c r="Q68" s="858"/>
      <c r="R68" s="858">
        <v>1</v>
      </c>
      <c r="S68" s="858"/>
      <c r="T68" s="858">
        <v>1178.7614199999998</v>
      </c>
      <c r="U68" s="371"/>
    </row>
    <row r="69" spans="1:21" s="21" customFormat="1" ht="12.9" customHeight="1">
      <c r="A69" s="213" t="s">
        <v>843</v>
      </c>
      <c r="B69" s="857">
        <v>1219000</v>
      </c>
      <c r="C69" s="859" t="s">
        <v>844</v>
      </c>
      <c r="D69" s="857">
        <v>1828500</v>
      </c>
      <c r="F69" s="858" t="s">
        <v>62</v>
      </c>
      <c r="G69" s="858"/>
      <c r="H69" s="858" t="s">
        <v>62</v>
      </c>
      <c r="I69" s="858"/>
      <c r="J69" s="858" t="s">
        <v>62</v>
      </c>
      <c r="K69" s="858"/>
      <c r="L69" s="858" t="s">
        <v>62</v>
      </c>
      <c r="M69" s="858"/>
      <c r="N69" s="858" t="s">
        <v>62</v>
      </c>
      <c r="O69" s="858"/>
      <c r="P69" s="858" t="s">
        <v>62</v>
      </c>
      <c r="Q69" s="858"/>
      <c r="R69" s="858" t="s">
        <v>62</v>
      </c>
      <c r="S69" s="858"/>
      <c r="T69" s="858" t="s">
        <v>62</v>
      </c>
      <c r="U69" s="371"/>
    </row>
    <row r="70" spans="1:21" s="21" customFormat="1" ht="12.9" customHeight="1">
      <c r="A70" s="213" t="s">
        <v>843</v>
      </c>
      <c r="B70" s="857">
        <v>1828500</v>
      </c>
      <c r="C70" s="859" t="s">
        <v>844</v>
      </c>
      <c r="D70" s="857">
        <v>2438000</v>
      </c>
      <c r="F70" s="858" t="s">
        <v>62</v>
      </c>
      <c r="G70" s="858"/>
      <c r="H70" s="858" t="s">
        <v>62</v>
      </c>
      <c r="I70" s="858"/>
      <c r="J70" s="858" t="s">
        <v>62</v>
      </c>
      <c r="K70" s="858"/>
      <c r="L70" s="858" t="s">
        <v>62</v>
      </c>
      <c r="M70" s="858"/>
      <c r="N70" s="858" t="s">
        <v>62</v>
      </c>
      <c r="O70" s="858"/>
      <c r="P70" s="858" t="s">
        <v>62</v>
      </c>
      <c r="Q70" s="858"/>
      <c r="R70" s="858" t="s">
        <v>62</v>
      </c>
      <c r="S70" s="858"/>
      <c r="T70" s="858" t="s">
        <v>62</v>
      </c>
      <c r="U70" s="371"/>
    </row>
    <row r="71" spans="1:21" s="21" customFormat="1" ht="12.9" customHeight="1">
      <c r="A71" s="213" t="s">
        <v>843</v>
      </c>
      <c r="B71" s="857">
        <v>2438000</v>
      </c>
      <c r="C71" s="859" t="s">
        <v>844</v>
      </c>
      <c r="D71" s="857">
        <v>6095000</v>
      </c>
      <c r="F71" s="858" t="s">
        <v>62</v>
      </c>
      <c r="G71" s="858"/>
      <c r="H71" s="858" t="s">
        <v>62</v>
      </c>
      <c r="I71" s="858"/>
      <c r="J71" s="858" t="s">
        <v>62</v>
      </c>
      <c r="K71" s="858"/>
      <c r="L71" s="858" t="s">
        <v>62</v>
      </c>
      <c r="M71" s="858"/>
      <c r="N71" s="858" t="s">
        <v>62</v>
      </c>
      <c r="O71" s="858"/>
      <c r="P71" s="858" t="s">
        <v>62</v>
      </c>
      <c r="Q71" s="858"/>
      <c r="R71" s="858" t="s">
        <v>62</v>
      </c>
      <c r="S71" s="858"/>
      <c r="T71" s="858" t="s">
        <v>62</v>
      </c>
      <c r="U71" s="371"/>
    </row>
    <row r="72" spans="1:21" s="21" customFormat="1" ht="12.9" customHeight="1">
      <c r="A72" s="213" t="s">
        <v>843</v>
      </c>
      <c r="B72" s="857">
        <v>6095000</v>
      </c>
      <c r="C72" s="859" t="s">
        <v>844</v>
      </c>
      <c r="D72" s="857">
        <v>12190000</v>
      </c>
      <c r="F72" s="858" t="s">
        <v>62</v>
      </c>
      <c r="G72" s="858"/>
      <c r="H72" s="858" t="s">
        <v>62</v>
      </c>
      <c r="I72" s="858"/>
      <c r="J72" s="858" t="s">
        <v>62</v>
      </c>
      <c r="K72" s="858"/>
      <c r="L72" s="858" t="s">
        <v>62</v>
      </c>
      <c r="M72" s="858"/>
      <c r="N72" s="858" t="s">
        <v>62</v>
      </c>
      <c r="O72" s="858"/>
      <c r="P72" s="858" t="s">
        <v>62</v>
      </c>
      <c r="Q72" s="858"/>
      <c r="R72" s="858" t="s">
        <v>62</v>
      </c>
      <c r="S72" s="858"/>
      <c r="T72" s="858" t="s">
        <v>62</v>
      </c>
      <c r="U72" s="371"/>
    </row>
    <row r="73" spans="1:21" s="21" customFormat="1" ht="12.9" customHeight="1">
      <c r="A73" s="213" t="s">
        <v>843</v>
      </c>
      <c r="B73" s="857">
        <v>12190000</v>
      </c>
      <c r="C73" s="859" t="s">
        <v>844</v>
      </c>
      <c r="D73" s="860" t="s">
        <v>845</v>
      </c>
      <c r="F73" s="858" t="s">
        <v>62</v>
      </c>
      <c r="G73" s="858"/>
      <c r="H73" s="858" t="s">
        <v>62</v>
      </c>
      <c r="I73" s="858"/>
      <c r="J73" s="858" t="s">
        <v>62</v>
      </c>
      <c r="K73" s="858"/>
      <c r="L73" s="858" t="s">
        <v>62</v>
      </c>
      <c r="M73" s="858"/>
      <c r="N73" s="858" t="s">
        <v>62</v>
      </c>
      <c r="O73" s="858"/>
      <c r="P73" s="858" t="s">
        <v>62</v>
      </c>
      <c r="Q73" s="858"/>
      <c r="R73" s="858" t="s">
        <v>62</v>
      </c>
      <c r="S73" s="858"/>
      <c r="T73" s="858" t="s">
        <v>62</v>
      </c>
      <c r="U73" s="371"/>
    </row>
    <row r="74" spans="1:21" s="21" customFormat="1" ht="10.5" customHeight="1">
      <c r="A74" s="213"/>
      <c r="B74" s="856"/>
      <c r="C74" s="856"/>
      <c r="D74" s="857"/>
      <c r="F74" s="852"/>
      <c r="H74" s="852"/>
      <c r="I74" s="852"/>
      <c r="J74" s="852"/>
      <c r="K74" s="852"/>
      <c r="L74" s="852"/>
      <c r="M74" s="852"/>
      <c r="N74" s="852"/>
      <c r="O74" s="852"/>
      <c r="P74" s="852"/>
      <c r="Q74" s="852"/>
      <c r="R74" s="852"/>
      <c r="S74" s="852"/>
      <c r="T74" s="852"/>
      <c r="U74" s="371"/>
    </row>
    <row r="75" spans="1:21" s="15" customFormat="1" ht="10.199999999999999">
      <c r="A75" s="853" t="s">
        <v>75</v>
      </c>
      <c r="B75" s="21"/>
      <c r="C75" s="213"/>
      <c r="D75" s="854"/>
      <c r="E75" s="21"/>
      <c r="F75" s="855">
        <v>3885395</v>
      </c>
      <c r="G75" s="855"/>
      <c r="H75" s="855">
        <v>6858912.5759499995</v>
      </c>
      <c r="I75" s="855"/>
      <c r="J75" s="855">
        <v>691</v>
      </c>
      <c r="K75" s="855"/>
      <c r="L75" s="855">
        <v>628936.11817999999</v>
      </c>
      <c r="M75" s="855">
        <v>0</v>
      </c>
      <c r="N75" s="855">
        <v>3660</v>
      </c>
      <c r="O75" s="855">
        <v>0</v>
      </c>
      <c r="P75" s="855">
        <v>1076958.95915</v>
      </c>
      <c r="Q75" s="855">
        <v>0</v>
      </c>
      <c r="R75" s="855">
        <v>3889746</v>
      </c>
      <c r="S75" s="855">
        <v>0</v>
      </c>
      <c r="T75" s="855">
        <v>8564807.6532799993</v>
      </c>
      <c r="U75" s="371"/>
    </row>
    <row r="76" spans="1:21" s="21" customFormat="1" ht="12.9" customHeight="1">
      <c r="A76" s="213"/>
      <c r="B76" s="856" t="s">
        <v>842</v>
      </c>
      <c r="C76" s="856"/>
      <c r="D76" s="857">
        <v>12190</v>
      </c>
      <c r="E76" s="371"/>
      <c r="F76" s="858">
        <v>3803306</v>
      </c>
      <c r="G76" s="858"/>
      <c r="H76" s="858">
        <v>653434.9621799998</v>
      </c>
      <c r="I76" s="858"/>
      <c r="J76" s="858">
        <v>549</v>
      </c>
      <c r="K76" s="858"/>
      <c r="L76" s="858">
        <v>410.67686000000685</v>
      </c>
      <c r="M76" s="858">
        <v>0</v>
      </c>
      <c r="N76" s="858">
        <v>3431</v>
      </c>
      <c r="O76" s="858">
        <v>0</v>
      </c>
      <c r="P76" s="858">
        <v>975.23064000019804</v>
      </c>
      <c r="Q76" s="858">
        <v>0</v>
      </c>
      <c r="R76" s="858">
        <v>3807286</v>
      </c>
      <c r="S76" s="858">
        <v>0</v>
      </c>
      <c r="T76" s="858">
        <v>654820.86968000047</v>
      </c>
      <c r="U76" s="371"/>
    </row>
    <row r="77" spans="1:21" s="21" customFormat="1" ht="12.9" customHeight="1">
      <c r="A77" s="213" t="s">
        <v>843</v>
      </c>
      <c r="B77" s="857">
        <v>12190</v>
      </c>
      <c r="C77" s="859" t="s">
        <v>844</v>
      </c>
      <c r="D77" s="857">
        <v>30475</v>
      </c>
      <c r="E77" s="371"/>
      <c r="F77" s="858">
        <v>30751</v>
      </c>
      <c r="G77" s="858"/>
      <c r="H77" s="858">
        <v>617926.57900999999</v>
      </c>
      <c r="I77" s="858"/>
      <c r="J77" s="858">
        <v>25</v>
      </c>
      <c r="K77" s="858"/>
      <c r="L77" s="858">
        <v>530.84457000000009</v>
      </c>
      <c r="M77" s="858">
        <v>0</v>
      </c>
      <c r="N77" s="858">
        <v>46</v>
      </c>
      <c r="O77" s="858">
        <v>0</v>
      </c>
      <c r="P77" s="858">
        <v>905.77418</v>
      </c>
      <c r="Q77" s="858">
        <v>0</v>
      </c>
      <c r="R77" s="858">
        <v>30822</v>
      </c>
      <c r="S77" s="858">
        <v>0</v>
      </c>
      <c r="T77" s="858">
        <v>619363.19776000001</v>
      </c>
      <c r="U77" s="371"/>
    </row>
    <row r="78" spans="1:21" s="21" customFormat="1" ht="12.9" customHeight="1">
      <c r="A78" s="213" t="s">
        <v>843</v>
      </c>
      <c r="B78" s="857">
        <v>30475</v>
      </c>
      <c r="C78" s="859" t="s">
        <v>844</v>
      </c>
      <c r="D78" s="857">
        <v>60950</v>
      </c>
      <c r="E78" s="371"/>
      <c r="F78" s="858">
        <v>20088</v>
      </c>
      <c r="G78" s="858"/>
      <c r="H78" s="858">
        <v>891914.48910000001</v>
      </c>
      <c r="I78" s="858"/>
      <c r="J78" s="858">
        <v>21</v>
      </c>
      <c r="K78" s="858"/>
      <c r="L78" s="858">
        <v>872.99306000000001</v>
      </c>
      <c r="M78" s="858">
        <v>0</v>
      </c>
      <c r="N78" s="858">
        <v>24</v>
      </c>
      <c r="O78" s="858">
        <v>0</v>
      </c>
      <c r="P78" s="858">
        <v>1061.46279</v>
      </c>
      <c r="Q78" s="858">
        <v>0</v>
      </c>
      <c r="R78" s="858">
        <v>20133</v>
      </c>
      <c r="S78" s="858">
        <v>0</v>
      </c>
      <c r="T78" s="858">
        <v>893848.94495000003</v>
      </c>
      <c r="U78" s="371"/>
    </row>
    <row r="79" spans="1:21" s="21" customFormat="1" ht="12.9" customHeight="1">
      <c r="A79" s="213" t="s">
        <v>843</v>
      </c>
      <c r="B79" s="857">
        <v>60950</v>
      </c>
      <c r="C79" s="859" t="s">
        <v>844</v>
      </c>
      <c r="D79" s="857">
        <v>121900</v>
      </c>
      <c r="E79" s="371"/>
      <c r="F79" s="858">
        <v>20590</v>
      </c>
      <c r="G79" s="858"/>
      <c r="H79" s="858">
        <v>1902439.9535099999</v>
      </c>
      <c r="I79" s="858"/>
      <c r="J79" s="858">
        <v>23</v>
      </c>
      <c r="K79" s="858"/>
      <c r="L79" s="858">
        <v>1896.4019300000002</v>
      </c>
      <c r="M79" s="858">
        <v>0</v>
      </c>
      <c r="N79" s="858">
        <v>24</v>
      </c>
      <c r="O79" s="858">
        <v>0</v>
      </c>
      <c r="P79" s="858">
        <v>2149.1232500000001</v>
      </c>
      <c r="Q79" s="858">
        <v>0</v>
      </c>
      <c r="R79" s="858">
        <v>20637</v>
      </c>
      <c r="S79" s="858">
        <v>0</v>
      </c>
      <c r="T79" s="858">
        <v>1906485.47869</v>
      </c>
      <c r="U79" s="371"/>
    </row>
    <row r="80" spans="1:21" s="21" customFormat="1" ht="12.9" customHeight="1">
      <c r="A80" s="213" t="s">
        <v>843</v>
      </c>
      <c r="B80" s="857">
        <v>121900</v>
      </c>
      <c r="C80" s="859" t="s">
        <v>844</v>
      </c>
      <c r="D80" s="857">
        <v>243800</v>
      </c>
      <c r="E80" s="371"/>
      <c r="F80" s="858">
        <v>7718</v>
      </c>
      <c r="G80" s="858"/>
      <c r="H80" s="858">
        <v>1236829.9401400001</v>
      </c>
      <c r="I80" s="858"/>
      <c r="J80" s="858">
        <v>12</v>
      </c>
      <c r="K80" s="858"/>
      <c r="L80" s="858">
        <v>2259.5177400000002</v>
      </c>
      <c r="M80" s="858">
        <v>0</v>
      </c>
      <c r="N80" s="858">
        <v>21</v>
      </c>
      <c r="O80" s="858">
        <v>0</v>
      </c>
      <c r="P80" s="858">
        <v>3381.06025</v>
      </c>
      <c r="Q80" s="858">
        <v>0</v>
      </c>
      <c r="R80" s="858">
        <v>7751</v>
      </c>
      <c r="S80" s="858">
        <v>0</v>
      </c>
      <c r="T80" s="858">
        <v>1242470.5181300002</v>
      </c>
      <c r="U80" s="371"/>
    </row>
    <row r="81" spans="1:21" s="21" customFormat="1" ht="12.9" customHeight="1">
      <c r="A81" s="213" t="s">
        <v>843</v>
      </c>
      <c r="B81" s="857">
        <v>243800</v>
      </c>
      <c r="C81" s="859" t="s">
        <v>844</v>
      </c>
      <c r="D81" s="857">
        <v>487600</v>
      </c>
      <c r="E81" s="371"/>
      <c r="F81" s="858">
        <v>2041</v>
      </c>
      <c r="G81" s="858"/>
      <c r="H81" s="858">
        <v>663303.2445599999</v>
      </c>
      <c r="I81" s="858"/>
      <c r="J81" s="858">
        <v>8</v>
      </c>
      <c r="K81" s="858"/>
      <c r="L81" s="858">
        <v>2976.70244</v>
      </c>
      <c r="M81" s="858">
        <v>0</v>
      </c>
      <c r="N81" s="858">
        <v>13</v>
      </c>
      <c r="O81" s="858">
        <v>0</v>
      </c>
      <c r="P81" s="858">
        <v>4638.6207199999999</v>
      </c>
      <c r="Q81" s="858">
        <v>0</v>
      </c>
      <c r="R81" s="858">
        <v>2062</v>
      </c>
      <c r="S81" s="858">
        <v>0</v>
      </c>
      <c r="T81" s="858">
        <v>670918.56772000005</v>
      </c>
      <c r="U81" s="371"/>
    </row>
    <row r="82" spans="1:21" s="21" customFormat="1" ht="12.9" customHeight="1">
      <c r="A82" s="213" t="s">
        <v>843</v>
      </c>
      <c r="B82" s="857">
        <v>487600</v>
      </c>
      <c r="C82" s="859" t="s">
        <v>844</v>
      </c>
      <c r="D82" s="857">
        <v>731400</v>
      </c>
      <c r="E82" s="371"/>
      <c r="F82" s="858">
        <v>513</v>
      </c>
      <c r="G82" s="858"/>
      <c r="H82" s="858">
        <v>298813.84101999999</v>
      </c>
      <c r="I82" s="858"/>
      <c r="J82" s="858">
        <v>4</v>
      </c>
      <c r="K82" s="858"/>
      <c r="L82" s="858">
        <v>2182.8607999999999</v>
      </c>
      <c r="M82" s="858">
        <v>0</v>
      </c>
      <c r="N82" s="858">
        <v>14</v>
      </c>
      <c r="O82" s="858">
        <v>0</v>
      </c>
      <c r="P82" s="858">
        <v>8559.98999</v>
      </c>
      <c r="Q82" s="858">
        <v>0</v>
      </c>
      <c r="R82" s="858">
        <v>531</v>
      </c>
      <c r="S82" s="858">
        <v>0</v>
      </c>
      <c r="T82" s="858">
        <v>309556.69180999999</v>
      </c>
      <c r="U82" s="371"/>
    </row>
    <row r="83" spans="1:21" s="21" customFormat="1" ht="12.9" customHeight="1">
      <c r="A83" s="213" t="s">
        <v>843</v>
      </c>
      <c r="B83" s="857">
        <v>731400</v>
      </c>
      <c r="C83" s="859" t="s">
        <v>844</v>
      </c>
      <c r="D83" s="857">
        <v>975200</v>
      </c>
      <c r="E83" s="371"/>
      <c r="F83" s="858">
        <v>174</v>
      </c>
      <c r="G83" s="858"/>
      <c r="H83" s="858">
        <v>145609.00053999998</v>
      </c>
      <c r="I83" s="858"/>
      <c r="J83" s="858" t="s">
        <v>62</v>
      </c>
      <c r="K83" s="858"/>
      <c r="L83" s="858" t="s">
        <v>62</v>
      </c>
      <c r="M83" s="858">
        <v>0</v>
      </c>
      <c r="N83" s="858">
        <v>6</v>
      </c>
      <c r="O83" s="858">
        <v>0</v>
      </c>
      <c r="P83" s="858">
        <v>4967.2954200000004</v>
      </c>
      <c r="Q83" s="858">
        <v>0</v>
      </c>
      <c r="R83" s="858">
        <v>180</v>
      </c>
      <c r="S83" s="858">
        <v>0</v>
      </c>
      <c r="T83" s="858">
        <v>150576.29596000002</v>
      </c>
      <c r="U83" s="371"/>
    </row>
    <row r="84" spans="1:21" s="21" customFormat="1" ht="12.9" customHeight="1">
      <c r="A84" s="213" t="s">
        <v>843</v>
      </c>
      <c r="B84" s="857">
        <v>975200</v>
      </c>
      <c r="C84" s="859" t="s">
        <v>844</v>
      </c>
      <c r="D84" s="857">
        <v>1219000</v>
      </c>
      <c r="E84" s="371"/>
      <c r="F84" s="858">
        <v>84</v>
      </c>
      <c r="G84" s="858"/>
      <c r="H84" s="858">
        <v>89865.579610000001</v>
      </c>
      <c r="I84" s="858"/>
      <c r="J84" s="858">
        <v>1</v>
      </c>
      <c r="K84" s="858"/>
      <c r="L84" s="858">
        <v>1213.5212099999999</v>
      </c>
      <c r="M84" s="858">
        <v>0</v>
      </c>
      <c r="N84" s="858">
        <v>7</v>
      </c>
      <c r="O84" s="858">
        <v>0</v>
      </c>
      <c r="P84" s="858">
        <v>7567.7183100000002</v>
      </c>
      <c r="Q84" s="858">
        <v>0</v>
      </c>
      <c r="R84" s="858">
        <v>92</v>
      </c>
      <c r="S84" s="858">
        <v>0</v>
      </c>
      <c r="T84" s="858">
        <v>98646.819129999989</v>
      </c>
      <c r="U84" s="371"/>
    </row>
    <row r="85" spans="1:21" s="21" customFormat="1" ht="12.9" customHeight="1">
      <c r="A85" s="213" t="s">
        <v>843</v>
      </c>
      <c r="B85" s="857">
        <v>1219000</v>
      </c>
      <c r="C85" s="859" t="s">
        <v>844</v>
      </c>
      <c r="D85" s="857">
        <v>1828500</v>
      </c>
      <c r="E85" s="371"/>
      <c r="F85" s="858">
        <v>63</v>
      </c>
      <c r="G85" s="858"/>
      <c r="H85" s="858">
        <v>90215.88876999999</v>
      </c>
      <c r="I85" s="858"/>
      <c r="J85" s="858">
        <v>3</v>
      </c>
      <c r="K85" s="858"/>
      <c r="L85" s="858">
        <v>4273.06538</v>
      </c>
      <c r="M85" s="858">
        <v>0</v>
      </c>
      <c r="N85" s="858">
        <v>5</v>
      </c>
      <c r="O85" s="858">
        <v>0</v>
      </c>
      <c r="P85" s="858">
        <v>8376.449349999999</v>
      </c>
      <c r="Q85" s="858">
        <v>0</v>
      </c>
      <c r="R85" s="858">
        <v>71</v>
      </c>
      <c r="S85" s="858">
        <v>0</v>
      </c>
      <c r="T85" s="858">
        <v>102865.4035</v>
      </c>
      <c r="U85" s="371"/>
    </row>
    <row r="86" spans="1:21" s="21" customFormat="1" ht="12.9" customHeight="1">
      <c r="A86" s="213" t="s">
        <v>843</v>
      </c>
      <c r="B86" s="857">
        <v>1828500</v>
      </c>
      <c r="C86" s="859" t="s">
        <v>844</v>
      </c>
      <c r="D86" s="857">
        <v>2438000</v>
      </c>
      <c r="E86" s="371"/>
      <c r="F86" s="858">
        <v>21</v>
      </c>
      <c r="G86" s="858"/>
      <c r="H86" s="858">
        <v>42291.357100000001</v>
      </c>
      <c r="I86" s="858"/>
      <c r="J86" s="858">
        <v>4</v>
      </c>
      <c r="K86" s="858"/>
      <c r="L86" s="858">
        <v>8450.7849200000001</v>
      </c>
      <c r="M86" s="858">
        <v>0</v>
      </c>
      <c r="N86" s="858">
        <v>5</v>
      </c>
      <c r="O86" s="858">
        <v>0</v>
      </c>
      <c r="P86" s="858">
        <v>11069.880009999999</v>
      </c>
      <c r="Q86" s="858">
        <v>0</v>
      </c>
      <c r="R86" s="858">
        <v>30</v>
      </c>
      <c r="S86" s="858">
        <v>0</v>
      </c>
      <c r="T86" s="858">
        <v>61812.02203</v>
      </c>
      <c r="U86" s="371"/>
    </row>
    <row r="87" spans="1:21" s="21" customFormat="1" ht="12.9" customHeight="1">
      <c r="A87" s="213" t="s">
        <v>843</v>
      </c>
      <c r="B87" s="857">
        <v>2438000</v>
      </c>
      <c r="C87" s="859" t="s">
        <v>844</v>
      </c>
      <c r="D87" s="857">
        <v>6095000</v>
      </c>
      <c r="E87" s="371"/>
      <c r="F87" s="858">
        <v>39</v>
      </c>
      <c r="G87" s="858"/>
      <c r="H87" s="858">
        <v>138418.37208</v>
      </c>
      <c r="I87" s="858"/>
      <c r="J87" s="858">
        <v>12</v>
      </c>
      <c r="K87" s="858"/>
      <c r="L87" s="858">
        <v>42272.232459999999</v>
      </c>
      <c r="M87" s="858">
        <v>0</v>
      </c>
      <c r="N87" s="858">
        <v>15</v>
      </c>
      <c r="O87" s="858">
        <v>0</v>
      </c>
      <c r="P87" s="858">
        <v>57429.767939999998</v>
      </c>
      <c r="Q87" s="858">
        <v>0</v>
      </c>
      <c r="R87" s="858">
        <v>66</v>
      </c>
      <c r="S87" s="858">
        <v>0</v>
      </c>
      <c r="T87" s="858">
        <v>238120.37247999999</v>
      </c>
      <c r="U87" s="371"/>
    </row>
    <row r="88" spans="1:21" s="21" customFormat="1" ht="12.9" customHeight="1">
      <c r="A88" s="213" t="s">
        <v>843</v>
      </c>
      <c r="B88" s="857">
        <v>6095000</v>
      </c>
      <c r="C88" s="859" t="s">
        <v>844</v>
      </c>
      <c r="D88" s="857">
        <v>12190000</v>
      </c>
      <c r="E88" s="371"/>
      <c r="F88" s="858">
        <v>4</v>
      </c>
      <c r="G88" s="858"/>
      <c r="H88" s="858">
        <v>34842.444060000002</v>
      </c>
      <c r="I88" s="858"/>
      <c r="J88" s="858">
        <v>15</v>
      </c>
      <c r="K88" s="858"/>
      <c r="L88" s="858">
        <v>131797.60637999998</v>
      </c>
      <c r="M88" s="858">
        <v>0</v>
      </c>
      <c r="N88" s="858">
        <v>22</v>
      </c>
      <c r="O88" s="858">
        <v>0</v>
      </c>
      <c r="P88" s="858">
        <v>197510.68263999998</v>
      </c>
      <c r="Q88" s="858">
        <v>0</v>
      </c>
      <c r="R88" s="858">
        <v>41</v>
      </c>
      <c r="S88" s="858">
        <v>0</v>
      </c>
      <c r="T88" s="858">
        <v>364150.73307999998</v>
      </c>
      <c r="U88" s="371"/>
    </row>
    <row r="89" spans="1:21" s="21" customFormat="1" ht="12.9" customHeight="1">
      <c r="A89" s="213" t="s">
        <v>843</v>
      </c>
      <c r="B89" s="857">
        <v>12190000</v>
      </c>
      <c r="C89" s="859" t="s">
        <v>844</v>
      </c>
      <c r="D89" s="860" t="s">
        <v>845</v>
      </c>
      <c r="E89" s="371"/>
      <c r="F89" s="858">
        <v>3</v>
      </c>
      <c r="G89" s="858"/>
      <c r="H89" s="858">
        <v>53006.924270000003</v>
      </c>
      <c r="I89" s="858"/>
      <c r="J89" s="858">
        <v>14</v>
      </c>
      <c r="K89" s="858"/>
      <c r="L89" s="858">
        <v>429798.91042999999</v>
      </c>
      <c r="M89" s="858">
        <v>0</v>
      </c>
      <c r="N89" s="858">
        <v>27</v>
      </c>
      <c r="O89" s="858">
        <v>0</v>
      </c>
      <c r="P89" s="858">
        <v>768365.90365999995</v>
      </c>
      <c r="Q89" s="858">
        <v>0</v>
      </c>
      <c r="R89" s="858">
        <v>44</v>
      </c>
      <c r="S89" s="858">
        <v>0</v>
      </c>
      <c r="T89" s="858">
        <v>1251171.7383599998</v>
      </c>
      <c r="U89" s="371"/>
    </row>
    <row r="90" spans="1:21" s="25" customFormat="1" ht="12" customHeight="1" thickBot="1">
      <c r="A90" s="591"/>
      <c r="B90" s="15"/>
      <c r="C90" s="15"/>
      <c r="D90" s="15"/>
      <c r="E90" s="15"/>
      <c r="F90" s="852"/>
      <c r="G90" s="21"/>
      <c r="H90" s="852"/>
      <c r="I90" s="852"/>
      <c r="J90" s="852"/>
      <c r="K90" s="852"/>
      <c r="L90" s="852"/>
      <c r="M90" s="852"/>
      <c r="N90" s="852"/>
      <c r="O90" s="852"/>
      <c r="P90" s="852"/>
      <c r="Q90" s="852"/>
      <c r="R90" s="852"/>
      <c r="S90" s="852"/>
      <c r="T90" s="852"/>
    </row>
    <row r="91" spans="1:21" s="25" customFormat="1" ht="10.199999999999999">
      <c r="A91" s="862" t="s">
        <v>846</v>
      </c>
      <c r="B91" s="863"/>
      <c r="C91" s="863"/>
      <c r="D91" s="863"/>
      <c r="E91" s="863"/>
      <c r="F91" s="863"/>
      <c r="G91" s="863"/>
      <c r="H91" s="863"/>
      <c r="I91" s="863"/>
      <c r="J91" s="863"/>
      <c r="K91" s="863"/>
      <c r="L91" s="863"/>
      <c r="M91" s="863"/>
      <c r="N91" s="863"/>
      <c r="O91" s="863"/>
      <c r="P91" s="863"/>
      <c r="Q91" s="863"/>
      <c r="R91" s="863"/>
      <c r="S91" s="863"/>
      <c r="T91" s="863"/>
    </row>
    <row r="92" spans="1:21">
      <c r="A92" s="95"/>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858"/>
      <c r="G93" s="15"/>
      <c r="H93" s="858"/>
      <c r="I93" s="15"/>
      <c r="J93" s="858"/>
      <c r="K93" s="15"/>
      <c r="L93" s="858"/>
      <c r="M93" s="15"/>
      <c r="N93" s="858"/>
      <c r="O93" s="15"/>
      <c r="P93" s="858"/>
      <c r="Q93" s="15"/>
      <c r="R93" s="858"/>
      <c r="S93" s="15"/>
      <c r="T93" s="858"/>
    </row>
    <row r="94" spans="1:21">
      <c r="A94" s="15"/>
      <c r="B94" s="15"/>
      <c r="C94" s="15"/>
      <c r="D94" s="15"/>
      <c r="E94" s="15"/>
      <c r="F94" s="858"/>
      <c r="G94" s="15"/>
      <c r="H94" s="858"/>
      <c r="I94" s="15"/>
      <c r="J94" s="858"/>
      <c r="K94" s="15"/>
      <c r="L94" s="858"/>
      <c r="M94" s="15"/>
      <c r="N94" s="858"/>
      <c r="O94" s="15"/>
      <c r="P94" s="858"/>
      <c r="Q94" s="15"/>
      <c r="R94" s="858"/>
      <c r="S94" s="15"/>
      <c r="T94" s="858"/>
    </row>
    <row r="95" spans="1:21">
      <c r="A95" s="15"/>
      <c r="B95" s="15"/>
      <c r="C95" s="15"/>
      <c r="D95" s="15"/>
      <c r="E95" s="15"/>
      <c r="F95" s="858"/>
      <c r="G95" s="15"/>
      <c r="H95" s="15"/>
      <c r="I95" s="15"/>
      <c r="J95" s="15"/>
      <c r="K95" s="15"/>
      <c r="L95" s="15"/>
      <c r="M95" s="15"/>
      <c r="N95" s="15"/>
      <c r="O95" s="15"/>
      <c r="P95" s="15"/>
      <c r="Q95" s="15"/>
      <c r="R95" s="15"/>
      <c r="S95" s="15"/>
      <c r="T95" s="15"/>
    </row>
    <row r="96" spans="1:21">
      <c r="A96" s="15"/>
      <c r="B96" s="15"/>
      <c r="C96" s="15"/>
      <c r="D96" s="15"/>
      <c r="E96" s="15"/>
      <c r="F96" s="858"/>
      <c r="G96" s="15"/>
      <c r="H96" s="15"/>
      <c r="I96" s="15"/>
      <c r="J96" s="15"/>
      <c r="K96" s="15"/>
      <c r="L96" s="15"/>
      <c r="M96" s="15"/>
      <c r="N96" s="15"/>
      <c r="O96" s="15"/>
      <c r="P96" s="15"/>
      <c r="Q96" s="15"/>
      <c r="R96" s="15"/>
      <c r="S96" s="15"/>
      <c r="T96" s="15"/>
    </row>
    <row r="97" spans="1:20">
      <c r="A97" s="15"/>
      <c r="B97" s="15"/>
      <c r="C97" s="15"/>
      <c r="D97" s="15"/>
      <c r="E97" s="15"/>
      <c r="F97" s="858"/>
      <c r="G97" s="15"/>
      <c r="H97" s="15"/>
      <c r="I97" s="15"/>
      <c r="J97" s="15"/>
      <c r="K97" s="15"/>
      <c r="L97" s="15"/>
      <c r="M97" s="15"/>
      <c r="N97" s="15"/>
      <c r="O97" s="15"/>
      <c r="P97" s="15"/>
      <c r="Q97" s="15"/>
      <c r="R97" s="15"/>
      <c r="S97" s="15"/>
      <c r="T97" s="15"/>
    </row>
    <row r="98" spans="1:20">
      <c r="A98" s="15"/>
      <c r="B98" s="15"/>
      <c r="C98" s="15"/>
      <c r="D98" s="15"/>
      <c r="E98" s="15"/>
      <c r="F98" s="858"/>
      <c r="G98" s="15"/>
      <c r="H98" s="15"/>
      <c r="I98" s="15"/>
      <c r="J98" s="15"/>
      <c r="K98" s="15"/>
      <c r="L98" s="15"/>
      <c r="M98" s="15"/>
      <c r="N98" s="15"/>
      <c r="O98" s="15"/>
      <c r="P98" s="15"/>
      <c r="Q98" s="15"/>
      <c r="R98" s="15"/>
      <c r="S98" s="15"/>
      <c r="T98" s="15"/>
    </row>
    <row r="99" spans="1:20">
      <c r="A99" s="15"/>
      <c r="B99" s="15"/>
      <c r="C99" s="15"/>
      <c r="D99" s="15"/>
      <c r="E99" s="15"/>
      <c r="F99" s="858"/>
      <c r="G99" s="15"/>
      <c r="H99" s="15"/>
      <c r="I99" s="15"/>
      <c r="J99" s="15"/>
      <c r="K99" s="15"/>
      <c r="L99" s="15"/>
      <c r="M99" s="15"/>
      <c r="N99" s="15"/>
      <c r="O99" s="15"/>
      <c r="P99" s="15"/>
      <c r="Q99" s="15"/>
      <c r="R99" s="15"/>
      <c r="S99" s="15"/>
      <c r="T99" s="15"/>
    </row>
    <row r="100" spans="1:20">
      <c r="A100" s="15"/>
      <c r="B100" s="15"/>
      <c r="C100" s="15"/>
      <c r="D100" s="15"/>
      <c r="E100" s="15"/>
      <c r="F100" s="858"/>
      <c r="G100" s="15"/>
      <c r="H100" s="15"/>
      <c r="I100" s="15"/>
      <c r="J100" s="15"/>
      <c r="K100" s="15"/>
      <c r="L100" s="15"/>
      <c r="M100" s="15"/>
      <c r="N100" s="15"/>
      <c r="O100" s="15"/>
      <c r="P100" s="15"/>
      <c r="Q100" s="15"/>
      <c r="R100" s="15"/>
      <c r="S100" s="15"/>
      <c r="T100" s="15"/>
    </row>
    <row r="101" spans="1:20">
      <c r="A101" s="15"/>
      <c r="B101" s="15"/>
      <c r="C101" s="15"/>
      <c r="D101" s="15"/>
      <c r="E101" s="15"/>
      <c r="F101" s="858"/>
      <c r="G101" s="15"/>
      <c r="H101" s="15"/>
      <c r="I101" s="15"/>
      <c r="J101" s="15"/>
      <c r="K101" s="15"/>
      <c r="L101" s="15"/>
      <c r="M101" s="15"/>
      <c r="N101" s="15"/>
      <c r="O101" s="15"/>
      <c r="P101" s="15"/>
      <c r="Q101" s="15"/>
      <c r="R101" s="15"/>
      <c r="S101" s="15"/>
      <c r="T101" s="15"/>
    </row>
    <row r="102" spans="1:20">
      <c r="A102" s="15"/>
      <c r="B102" s="15"/>
      <c r="C102" s="15"/>
      <c r="D102" s="15"/>
      <c r="E102" s="15"/>
      <c r="F102" s="858"/>
      <c r="G102" s="15"/>
      <c r="H102" s="15"/>
      <c r="I102" s="15"/>
      <c r="J102" s="15"/>
      <c r="K102" s="15"/>
      <c r="L102" s="15"/>
      <c r="M102" s="15"/>
      <c r="N102" s="15"/>
      <c r="O102" s="15"/>
      <c r="P102" s="15"/>
      <c r="Q102" s="15"/>
      <c r="R102" s="15"/>
      <c r="S102" s="15"/>
      <c r="T102" s="15"/>
    </row>
    <row r="103" spans="1:20">
      <c r="A103" s="15"/>
      <c r="B103" s="15"/>
      <c r="C103" s="15"/>
      <c r="D103" s="15"/>
      <c r="E103" s="15"/>
      <c r="F103" s="858"/>
      <c r="G103" s="15"/>
      <c r="H103" s="15"/>
      <c r="I103" s="15"/>
      <c r="J103" s="15"/>
      <c r="K103" s="15"/>
      <c r="L103" s="15"/>
      <c r="M103" s="15"/>
      <c r="N103" s="15"/>
      <c r="O103" s="15"/>
      <c r="P103" s="15"/>
      <c r="Q103" s="15"/>
      <c r="R103" s="15"/>
      <c r="S103" s="15"/>
      <c r="T103" s="15"/>
    </row>
    <row r="104" spans="1:20">
      <c r="A104" s="15"/>
      <c r="B104" s="15"/>
      <c r="C104" s="15"/>
      <c r="D104" s="15"/>
      <c r="E104" s="15"/>
      <c r="F104" s="858"/>
      <c r="G104" s="15"/>
      <c r="H104" s="15"/>
      <c r="I104" s="15"/>
      <c r="J104" s="15"/>
      <c r="K104" s="15"/>
      <c r="L104" s="15"/>
      <c r="M104" s="15"/>
      <c r="N104" s="15"/>
      <c r="O104" s="15"/>
      <c r="P104" s="15"/>
      <c r="Q104" s="15"/>
      <c r="R104" s="15"/>
      <c r="S104" s="15"/>
      <c r="T104" s="15"/>
    </row>
    <row r="105" spans="1:20" ht="13.8">
      <c r="A105" s="864"/>
      <c r="B105" s="864"/>
      <c r="C105" s="864"/>
      <c r="D105" s="864"/>
      <c r="E105" s="864"/>
      <c r="F105" s="865"/>
      <c r="G105" s="864"/>
      <c r="H105" s="864"/>
      <c r="I105" s="864"/>
      <c r="J105" s="864"/>
      <c r="K105" s="864"/>
      <c r="L105" s="864"/>
      <c r="M105" s="864"/>
      <c r="N105" s="864"/>
      <c r="O105" s="864"/>
      <c r="P105" s="864"/>
      <c r="Q105" s="864"/>
      <c r="R105" s="864"/>
      <c r="S105" s="864"/>
      <c r="T105" s="864"/>
    </row>
    <row r="106" spans="1:20" ht="13.8">
      <c r="A106" s="864"/>
      <c r="B106" s="864"/>
      <c r="C106" s="864"/>
      <c r="D106" s="864"/>
      <c r="E106" s="864"/>
      <c r="F106" s="865"/>
      <c r="G106" s="864"/>
      <c r="H106" s="864"/>
      <c r="I106" s="864"/>
      <c r="J106" s="864"/>
      <c r="K106" s="864"/>
      <c r="L106" s="864"/>
      <c r="M106" s="864"/>
      <c r="N106" s="864"/>
      <c r="O106" s="864"/>
      <c r="P106" s="864"/>
      <c r="Q106" s="864"/>
      <c r="R106" s="864"/>
      <c r="S106" s="864"/>
      <c r="T106" s="864"/>
    </row>
    <row r="107" spans="1:20" ht="13.8">
      <c r="A107" s="864"/>
      <c r="B107" s="864"/>
      <c r="C107" s="864"/>
      <c r="D107" s="864"/>
      <c r="E107" s="864"/>
      <c r="F107" s="864"/>
      <c r="G107" s="864"/>
      <c r="H107" s="864"/>
      <c r="I107" s="864"/>
      <c r="J107" s="864"/>
      <c r="K107" s="864"/>
      <c r="L107" s="864"/>
      <c r="M107" s="864"/>
      <c r="N107" s="864"/>
      <c r="O107" s="864"/>
      <c r="P107" s="864"/>
      <c r="Q107" s="864"/>
      <c r="R107" s="864"/>
      <c r="S107" s="864"/>
      <c r="T107" s="864"/>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FDB08045-E3B1-4947-A8A1-6D13FE7957AA}"/>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977F-8C5F-4787-B222-4AB0B30F1CDB}">
  <dimension ref="A1:J21"/>
  <sheetViews>
    <sheetView showGridLines="0" zoomScaleNormal="75" workbookViewId="0"/>
  </sheetViews>
  <sheetFormatPr baseColWidth="10" defaultRowHeight="13.2"/>
  <cols>
    <col min="1" max="1" width="41.44140625" style="7" customWidth="1"/>
    <col min="2" max="3" width="22.5546875" style="7" customWidth="1"/>
    <col min="4" max="4" width="23.5546875" style="7" bestFit="1" customWidth="1"/>
    <col min="5" max="6" width="22.5546875" style="7" customWidth="1"/>
    <col min="7" max="256" width="11.5546875" style="7"/>
    <col min="257" max="257" width="41.44140625" style="7" customWidth="1"/>
    <col min="258" max="259" width="22.5546875" style="7" customWidth="1"/>
    <col min="260" max="260" width="23.5546875" style="7" bestFit="1" customWidth="1"/>
    <col min="261" max="262" width="22.5546875" style="7" customWidth="1"/>
    <col min="263" max="512" width="11.5546875" style="7"/>
    <col min="513" max="513" width="41.44140625" style="7" customWidth="1"/>
    <col min="514" max="515" width="22.5546875" style="7" customWidth="1"/>
    <col min="516" max="516" width="23.5546875" style="7" bestFit="1" customWidth="1"/>
    <col min="517" max="518" width="22.5546875" style="7" customWidth="1"/>
    <col min="519" max="768" width="11.5546875" style="7"/>
    <col min="769" max="769" width="41.44140625" style="7" customWidth="1"/>
    <col min="770" max="771" width="22.5546875" style="7" customWidth="1"/>
    <col min="772" max="772" width="23.5546875" style="7" bestFit="1" customWidth="1"/>
    <col min="773" max="774" width="22.5546875" style="7" customWidth="1"/>
    <col min="775" max="1024" width="11.5546875" style="7"/>
    <col min="1025" max="1025" width="41.44140625" style="7" customWidth="1"/>
    <col min="1026" max="1027" width="22.5546875" style="7" customWidth="1"/>
    <col min="1028" max="1028" width="23.5546875" style="7" bestFit="1" customWidth="1"/>
    <col min="1029" max="1030" width="22.5546875" style="7" customWidth="1"/>
    <col min="1031" max="1280" width="11.5546875" style="7"/>
    <col min="1281" max="1281" width="41.44140625" style="7" customWidth="1"/>
    <col min="1282" max="1283" width="22.5546875" style="7" customWidth="1"/>
    <col min="1284" max="1284" width="23.5546875" style="7" bestFit="1" customWidth="1"/>
    <col min="1285" max="1286" width="22.5546875" style="7" customWidth="1"/>
    <col min="1287" max="1536" width="11.5546875" style="7"/>
    <col min="1537" max="1537" width="41.44140625" style="7" customWidth="1"/>
    <col min="1538" max="1539" width="22.5546875" style="7" customWidth="1"/>
    <col min="1540" max="1540" width="23.5546875" style="7" bestFit="1" customWidth="1"/>
    <col min="1541" max="1542" width="22.5546875" style="7" customWidth="1"/>
    <col min="1543" max="1792" width="11.5546875" style="7"/>
    <col min="1793" max="1793" width="41.44140625" style="7" customWidth="1"/>
    <col min="1794" max="1795" width="22.5546875" style="7" customWidth="1"/>
    <col min="1796" max="1796" width="23.5546875" style="7" bestFit="1" customWidth="1"/>
    <col min="1797" max="1798" width="22.5546875" style="7" customWidth="1"/>
    <col min="1799" max="2048" width="11.5546875" style="7"/>
    <col min="2049" max="2049" width="41.44140625" style="7" customWidth="1"/>
    <col min="2050" max="2051" width="22.5546875" style="7" customWidth="1"/>
    <col min="2052" max="2052" width="23.5546875" style="7" bestFit="1" customWidth="1"/>
    <col min="2053" max="2054" width="22.5546875" style="7" customWidth="1"/>
    <col min="2055" max="2304" width="11.5546875" style="7"/>
    <col min="2305" max="2305" width="41.44140625" style="7" customWidth="1"/>
    <col min="2306" max="2307" width="22.5546875" style="7" customWidth="1"/>
    <col min="2308" max="2308" width="23.5546875" style="7" bestFit="1" customWidth="1"/>
    <col min="2309" max="2310" width="22.5546875" style="7" customWidth="1"/>
    <col min="2311" max="2560" width="11.5546875" style="7"/>
    <col min="2561" max="2561" width="41.44140625" style="7" customWidth="1"/>
    <col min="2562" max="2563" width="22.5546875" style="7" customWidth="1"/>
    <col min="2564" max="2564" width="23.5546875" style="7" bestFit="1" customWidth="1"/>
    <col min="2565" max="2566" width="22.5546875" style="7" customWidth="1"/>
    <col min="2567" max="2816" width="11.5546875" style="7"/>
    <col min="2817" max="2817" width="41.44140625" style="7" customWidth="1"/>
    <col min="2818" max="2819" width="22.5546875" style="7" customWidth="1"/>
    <col min="2820" max="2820" width="23.5546875" style="7" bestFit="1" customWidth="1"/>
    <col min="2821" max="2822" width="22.5546875" style="7" customWidth="1"/>
    <col min="2823" max="3072" width="11.5546875" style="7"/>
    <col min="3073" max="3073" width="41.44140625" style="7" customWidth="1"/>
    <col min="3074" max="3075" width="22.5546875" style="7" customWidth="1"/>
    <col min="3076" max="3076" width="23.5546875" style="7" bestFit="1" customWidth="1"/>
    <col min="3077" max="3078" width="22.5546875" style="7" customWidth="1"/>
    <col min="3079" max="3328" width="11.5546875" style="7"/>
    <col min="3329" max="3329" width="41.44140625" style="7" customWidth="1"/>
    <col min="3330" max="3331" width="22.5546875" style="7" customWidth="1"/>
    <col min="3332" max="3332" width="23.5546875" style="7" bestFit="1" customWidth="1"/>
    <col min="3333" max="3334" width="22.5546875" style="7" customWidth="1"/>
    <col min="3335" max="3584" width="11.5546875" style="7"/>
    <col min="3585" max="3585" width="41.44140625" style="7" customWidth="1"/>
    <col min="3586" max="3587" width="22.5546875" style="7" customWidth="1"/>
    <col min="3588" max="3588" width="23.5546875" style="7" bestFit="1" customWidth="1"/>
    <col min="3589" max="3590" width="22.5546875" style="7" customWidth="1"/>
    <col min="3591" max="3840" width="11.5546875" style="7"/>
    <col min="3841" max="3841" width="41.44140625" style="7" customWidth="1"/>
    <col min="3842" max="3843" width="22.5546875" style="7" customWidth="1"/>
    <col min="3844" max="3844" width="23.5546875" style="7" bestFit="1" customWidth="1"/>
    <col min="3845" max="3846" width="22.5546875" style="7" customWidth="1"/>
    <col min="3847" max="4096" width="11.5546875" style="7"/>
    <col min="4097" max="4097" width="41.44140625" style="7" customWidth="1"/>
    <col min="4098" max="4099" width="22.5546875" style="7" customWidth="1"/>
    <col min="4100" max="4100" width="23.5546875" style="7" bestFit="1" customWidth="1"/>
    <col min="4101" max="4102" width="22.5546875" style="7" customWidth="1"/>
    <col min="4103" max="4352" width="11.5546875" style="7"/>
    <col min="4353" max="4353" width="41.44140625" style="7" customWidth="1"/>
    <col min="4354" max="4355" width="22.5546875" style="7" customWidth="1"/>
    <col min="4356" max="4356" width="23.5546875" style="7" bestFit="1" customWidth="1"/>
    <col min="4357" max="4358" width="22.5546875" style="7" customWidth="1"/>
    <col min="4359" max="4608" width="11.5546875" style="7"/>
    <col min="4609" max="4609" width="41.44140625" style="7" customWidth="1"/>
    <col min="4610" max="4611" width="22.5546875" style="7" customWidth="1"/>
    <col min="4612" max="4612" width="23.5546875" style="7" bestFit="1" customWidth="1"/>
    <col min="4613" max="4614" width="22.5546875" style="7" customWidth="1"/>
    <col min="4615" max="4864" width="11.5546875" style="7"/>
    <col min="4865" max="4865" width="41.44140625" style="7" customWidth="1"/>
    <col min="4866" max="4867" width="22.5546875" style="7" customWidth="1"/>
    <col min="4868" max="4868" width="23.5546875" style="7" bestFit="1" customWidth="1"/>
    <col min="4869" max="4870" width="22.5546875" style="7" customWidth="1"/>
    <col min="4871" max="5120" width="11.5546875" style="7"/>
    <col min="5121" max="5121" width="41.44140625" style="7" customWidth="1"/>
    <col min="5122" max="5123" width="22.5546875" style="7" customWidth="1"/>
    <col min="5124" max="5124" width="23.5546875" style="7" bestFit="1" customWidth="1"/>
    <col min="5125" max="5126" width="22.5546875" style="7" customWidth="1"/>
    <col min="5127" max="5376" width="11.5546875" style="7"/>
    <col min="5377" max="5377" width="41.44140625" style="7" customWidth="1"/>
    <col min="5378" max="5379" width="22.5546875" style="7" customWidth="1"/>
    <col min="5380" max="5380" width="23.5546875" style="7" bestFit="1" customWidth="1"/>
    <col min="5381" max="5382" width="22.5546875" style="7" customWidth="1"/>
    <col min="5383" max="5632" width="11.5546875" style="7"/>
    <col min="5633" max="5633" width="41.44140625" style="7" customWidth="1"/>
    <col min="5634" max="5635" width="22.5546875" style="7" customWidth="1"/>
    <col min="5636" max="5636" width="23.5546875" style="7" bestFit="1" customWidth="1"/>
    <col min="5637" max="5638" width="22.5546875" style="7" customWidth="1"/>
    <col min="5639" max="5888" width="11.5546875" style="7"/>
    <col min="5889" max="5889" width="41.44140625" style="7" customWidth="1"/>
    <col min="5890" max="5891" width="22.5546875" style="7" customWidth="1"/>
    <col min="5892" max="5892" width="23.5546875" style="7" bestFit="1" customWidth="1"/>
    <col min="5893" max="5894" width="22.5546875" style="7" customWidth="1"/>
    <col min="5895" max="6144" width="11.5546875" style="7"/>
    <col min="6145" max="6145" width="41.44140625" style="7" customWidth="1"/>
    <col min="6146" max="6147" width="22.5546875" style="7" customWidth="1"/>
    <col min="6148" max="6148" width="23.5546875" style="7" bestFit="1" customWidth="1"/>
    <col min="6149" max="6150" width="22.5546875" style="7" customWidth="1"/>
    <col min="6151" max="6400" width="11.5546875" style="7"/>
    <col min="6401" max="6401" width="41.44140625" style="7" customWidth="1"/>
    <col min="6402" max="6403" width="22.5546875" style="7" customWidth="1"/>
    <col min="6404" max="6404" width="23.5546875" style="7" bestFit="1" customWidth="1"/>
    <col min="6405" max="6406" width="22.5546875" style="7" customWidth="1"/>
    <col min="6407" max="6656" width="11.5546875" style="7"/>
    <col min="6657" max="6657" width="41.44140625" style="7" customWidth="1"/>
    <col min="6658" max="6659" width="22.5546875" style="7" customWidth="1"/>
    <col min="6660" max="6660" width="23.5546875" style="7" bestFit="1" customWidth="1"/>
    <col min="6661" max="6662" width="22.5546875" style="7" customWidth="1"/>
    <col min="6663" max="6912" width="11.5546875" style="7"/>
    <col min="6913" max="6913" width="41.44140625" style="7" customWidth="1"/>
    <col min="6914" max="6915" width="22.5546875" style="7" customWidth="1"/>
    <col min="6916" max="6916" width="23.5546875" style="7" bestFit="1" customWidth="1"/>
    <col min="6917" max="6918" width="22.5546875" style="7" customWidth="1"/>
    <col min="6919" max="7168" width="11.5546875" style="7"/>
    <col min="7169" max="7169" width="41.44140625" style="7" customWidth="1"/>
    <col min="7170" max="7171" width="22.5546875" style="7" customWidth="1"/>
    <col min="7172" max="7172" width="23.5546875" style="7" bestFit="1" customWidth="1"/>
    <col min="7173" max="7174" width="22.5546875" style="7" customWidth="1"/>
    <col min="7175" max="7424" width="11.5546875" style="7"/>
    <col min="7425" max="7425" width="41.44140625" style="7" customWidth="1"/>
    <col min="7426" max="7427" width="22.5546875" style="7" customWidth="1"/>
    <col min="7428" max="7428" width="23.5546875" style="7" bestFit="1" customWidth="1"/>
    <col min="7429" max="7430" width="22.5546875" style="7" customWidth="1"/>
    <col min="7431" max="7680" width="11.5546875" style="7"/>
    <col min="7681" max="7681" width="41.44140625" style="7" customWidth="1"/>
    <col min="7682" max="7683" width="22.5546875" style="7" customWidth="1"/>
    <col min="7684" max="7684" width="23.5546875" style="7" bestFit="1" customWidth="1"/>
    <col min="7685" max="7686" width="22.5546875" style="7" customWidth="1"/>
    <col min="7687" max="7936" width="11.5546875" style="7"/>
    <col min="7937" max="7937" width="41.44140625" style="7" customWidth="1"/>
    <col min="7938" max="7939" width="22.5546875" style="7" customWidth="1"/>
    <col min="7940" max="7940" width="23.5546875" style="7" bestFit="1" customWidth="1"/>
    <col min="7941" max="7942" width="22.5546875" style="7" customWidth="1"/>
    <col min="7943" max="8192" width="11.5546875" style="7"/>
    <col min="8193" max="8193" width="41.44140625" style="7" customWidth="1"/>
    <col min="8194" max="8195" width="22.5546875" style="7" customWidth="1"/>
    <col min="8196" max="8196" width="23.5546875" style="7" bestFit="1" customWidth="1"/>
    <col min="8197" max="8198" width="22.5546875" style="7" customWidth="1"/>
    <col min="8199" max="8448" width="11.5546875" style="7"/>
    <col min="8449" max="8449" width="41.44140625" style="7" customWidth="1"/>
    <col min="8450" max="8451" width="22.5546875" style="7" customWidth="1"/>
    <col min="8452" max="8452" width="23.5546875" style="7" bestFit="1" customWidth="1"/>
    <col min="8453" max="8454" width="22.5546875" style="7" customWidth="1"/>
    <col min="8455" max="8704" width="11.5546875" style="7"/>
    <col min="8705" max="8705" width="41.44140625" style="7" customWidth="1"/>
    <col min="8706" max="8707" width="22.5546875" style="7" customWidth="1"/>
    <col min="8708" max="8708" width="23.5546875" style="7" bestFit="1" customWidth="1"/>
    <col min="8709" max="8710" width="22.5546875" style="7" customWidth="1"/>
    <col min="8711" max="8960" width="11.5546875" style="7"/>
    <col min="8961" max="8961" width="41.44140625" style="7" customWidth="1"/>
    <col min="8962" max="8963" width="22.5546875" style="7" customWidth="1"/>
    <col min="8964" max="8964" width="23.5546875" style="7" bestFit="1" customWidth="1"/>
    <col min="8965" max="8966" width="22.5546875" style="7" customWidth="1"/>
    <col min="8967" max="9216" width="11.5546875" style="7"/>
    <col min="9217" max="9217" width="41.44140625" style="7" customWidth="1"/>
    <col min="9218" max="9219" width="22.5546875" style="7" customWidth="1"/>
    <col min="9220" max="9220" width="23.5546875" style="7" bestFit="1" customWidth="1"/>
    <col min="9221" max="9222" width="22.5546875" style="7" customWidth="1"/>
    <col min="9223" max="9472" width="11.5546875" style="7"/>
    <col min="9473" max="9473" width="41.44140625" style="7" customWidth="1"/>
    <col min="9474" max="9475" width="22.5546875" style="7" customWidth="1"/>
    <col min="9476" max="9476" width="23.5546875" style="7" bestFit="1" customWidth="1"/>
    <col min="9477" max="9478" width="22.5546875" style="7" customWidth="1"/>
    <col min="9479" max="9728" width="11.5546875" style="7"/>
    <col min="9729" max="9729" width="41.44140625" style="7" customWidth="1"/>
    <col min="9730" max="9731" width="22.5546875" style="7" customWidth="1"/>
    <col min="9732" max="9732" width="23.5546875" style="7" bestFit="1" customWidth="1"/>
    <col min="9733" max="9734" width="22.5546875" style="7" customWidth="1"/>
    <col min="9735" max="9984" width="11.5546875" style="7"/>
    <col min="9985" max="9985" width="41.44140625" style="7" customWidth="1"/>
    <col min="9986" max="9987" width="22.5546875" style="7" customWidth="1"/>
    <col min="9988" max="9988" width="23.5546875" style="7" bestFit="1" customWidth="1"/>
    <col min="9989" max="9990" width="22.5546875" style="7" customWidth="1"/>
    <col min="9991" max="10240" width="11.5546875" style="7"/>
    <col min="10241" max="10241" width="41.44140625" style="7" customWidth="1"/>
    <col min="10242" max="10243" width="22.5546875" style="7" customWidth="1"/>
    <col min="10244" max="10244" width="23.5546875" style="7" bestFit="1" customWidth="1"/>
    <col min="10245" max="10246" width="22.5546875" style="7" customWidth="1"/>
    <col min="10247" max="10496" width="11.5546875" style="7"/>
    <col min="10497" max="10497" width="41.44140625" style="7" customWidth="1"/>
    <col min="10498" max="10499" width="22.5546875" style="7" customWidth="1"/>
    <col min="10500" max="10500" width="23.5546875" style="7" bestFit="1" customWidth="1"/>
    <col min="10501" max="10502" width="22.5546875" style="7" customWidth="1"/>
    <col min="10503" max="10752" width="11.5546875" style="7"/>
    <col min="10753" max="10753" width="41.44140625" style="7" customWidth="1"/>
    <col min="10754" max="10755" width="22.5546875" style="7" customWidth="1"/>
    <col min="10756" max="10756" width="23.5546875" style="7" bestFit="1" customWidth="1"/>
    <col min="10757" max="10758" width="22.5546875" style="7" customWidth="1"/>
    <col min="10759" max="11008" width="11.5546875" style="7"/>
    <col min="11009" max="11009" width="41.44140625" style="7" customWidth="1"/>
    <col min="11010" max="11011" width="22.5546875" style="7" customWidth="1"/>
    <col min="11012" max="11012" width="23.5546875" style="7" bestFit="1" customWidth="1"/>
    <col min="11013" max="11014" width="22.5546875" style="7" customWidth="1"/>
    <col min="11015" max="11264" width="11.5546875" style="7"/>
    <col min="11265" max="11265" width="41.44140625" style="7" customWidth="1"/>
    <col min="11266" max="11267" width="22.5546875" style="7" customWidth="1"/>
    <col min="11268" max="11268" width="23.5546875" style="7" bestFit="1" customWidth="1"/>
    <col min="11269" max="11270" width="22.5546875" style="7" customWidth="1"/>
    <col min="11271" max="11520" width="11.5546875" style="7"/>
    <col min="11521" max="11521" width="41.44140625" style="7" customWidth="1"/>
    <col min="11522" max="11523" width="22.5546875" style="7" customWidth="1"/>
    <col min="11524" max="11524" width="23.5546875" style="7" bestFit="1" customWidth="1"/>
    <col min="11525" max="11526" width="22.5546875" style="7" customWidth="1"/>
    <col min="11527" max="11776" width="11.5546875" style="7"/>
    <col min="11777" max="11777" width="41.44140625" style="7" customWidth="1"/>
    <col min="11778" max="11779" width="22.5546875" style="7" customWidth="1"/>
    <col min="11780" max="11780" width="23.5546875" style="7" bestFit="1" customWidth="1"/>
    <col min="11781" max="11782" width="22.5546875" style="7" customWidth="1"/>
    <col min="11783" max="12032" width="11.5546875" style="7"/>
    <col min="12033" max="12033" width="41.44140625" style="7" customWidth="1"/>
    <col min="12034" max="12035" width="22.5546875" style="7" customWidth="1"/>
    <col min="12036" max="12036" width="23.5546875" style="7" bestFit="1" customWidth="1"/>
    <col min="12037" max="12038" width="22.5546875" style="7" customWidth="1"/>
    <col min="12039" max="12288" width="11.5546875" style="7"/>
    <col min="12289" max="12289" width="41.44140625" style="7" customWidth="1"/>
    <col min="12290" max="12291" width="22.5546875" style="7" customWidth="1"/>
    <col min="12292" max="12292" width="23.5546875" style="7" bestFit="1" customWidth="1"/>
    <col min="12293" max="12294" width="22.5546875" style="7" customWidth="1"/>
    <col min="12295" max="12544" width="11.5546875" style="7"/>
    <col min="12545" max="12545" width="41.44140625" style="7" customWidth="1"/>
    <col min="12546" max="12547" width="22.5546875" style="7" customWidth="1"/>
    <col min="12548" max="12548" width="23.5546875" style="7" bestFit="1" customWidth="1"/>
    <col min="12549" max="12550" width="22.5546875" style="7" customWidth="1"/>
    <col min="12551" max="12800" width="11.5546875" style="7"/>
    <col min="12801" max="12801" width="41.44140625" style="7" customWidth="1"/>
    <col min="12802" max="12803" width="22.5546875" style="7" customWidth="1"/>
    <col min="12804" max="12804" width="23.5546875" style="7" bestFit="1" customWidth="1"/>
    <col min="12805" max="12806" width="22.5546875" style="7" customWidth="1"/>
    <col min="12807" max="13056" width="11.5546875" style="7"/>
    <col min="13057" max="13057" width="41.44140625" style="7" customWidth="1"/>
    <col min="13058" max="13059" width="22.5546875" style="7" customWidth="1"/>
    <col min="13060" max="13060" width="23.5546875" style="7" bestFit="1" customWidth="1"/>
    <col min="13061" max="13062" width="22.5546875" style="7" customWidth="1"/>
    <col min="13063" max="13312" width="11.5546875" style="7"/>
    <col min="13313" max="13313" width="41.44140625" style="7" customWidth="1"/>
    <col min="13314" max="13315" width="22.5546875" style="7" customWidth="1"/>
    <col min="13316" max="13316" width="23.5546875" style="7" bestFit="1" customWidth="1"/>
    <col min="13317" max="13318" width="22.5546875" style="7" customWidth="1"/>
    <col min="13319" max="13568" width="11.5546875" style="7"/>
    <col min="13569" max="13569" width="41.44140625" style="7" customWidth="1"/>
    <col min="13570" max="13571" width="22.5546875" style="7" customWidth="1"/>
    <col min="13572" max="13572" width="23.5546875" style="7" bestFit="1" customWidth="1"/>
    <col min="13573" max="13574" width="22.5546875" style="7" customWidth="1"/>
    <col min="13575" max="13824" width="11.5546875" style="7"/>
    <col min="13825" max="13825" width="41.44140625" style="7" customWidth="1"/>
    <col min="13826" max="13827" width="22.5546875" style="7" customWidth="1"/>
    <col min="13828" max="13828" width="23.5546875" style="7" bestFit="1" customWidth="1"/>
    <col min="13829" max="13830" width="22.5546875" style="7" customWidth="1"/>
    <col min="13831" max="14080" width="11.5546875" style="7"/>
    <col min="14081" max="14081" width="41.44140625" style="7" customWidth="1"/>
    <col min="14082" max="14083" width="22.5546875" style="7" customWidth="1"/>
    <col min="14084" max="14084" width="23.5546875" style="7" bestFit="1" customWidth="1"/>
    <col min="14085" max="14086" width="22.5546875" style="7" customWidth="1"/>
    <col min="14087" max="14336" width="11.5546875" style="7"/>
    <col min="14337" max="14337" width="41.44140625" style="7" customWidth="1"/>
    <col min="14338" max="14339" width="22.5546875" style="7" customWidth="1"/>
    <col min="14340" max="14340" width="23.5546875" style="7" bestFit="1" customWidth="1"/>
    <col min="14341" max="14342" width="22.5546875" style="7" customWidth="1"/>
    <col min="14343" max="14592" width="11.5546875" style="7"/>
    <col min="14593" max="14593" width="41.44140625" style="7" customWidth="1"/>
    <col min="14594" max="14595" width="22.5546875" style="7" customWidth="1"/>
    <col min="14596" max="14596" width="23.5546875" style="7" bestFit="1" customWidth="1"/>
    <col min="14597" max="14598" width="22.5546875" style="7" customWidth="1"/>
    <col min="14599" max="14848" width="11.5546875" style="7"/>
    <col min="14849" max="14849" width="41.44140625" style="7" customWidth="1"/>
    <col min="14850" max="14851" width="22.5546875" style="7" customWidth="1"/>
    <col min="14852" max="14852" width="23.5546875" style="7" bestFit="1" customWidth="1"/>
    <col min="14853" max="14854" width="22.5546875" style="7" customWidth="1"/>
    <col min="14855" max="15104" width="11.5546875" style="7"/>
    <col min="15105" max="15105" width="41.44140625" style="7" customWidth="1"/>
    <col min="15106" max="15107" width="22.5546875" style="7" customWidth="1"/>
    <col min="15108" max="15108" width="23.5546875" style="7" bestFit="1" customWidth="1"/>
    <col min="15109" max="15110" width="22.5546875" style="7" customWidth="1"/>
    <col min="15111" max="15360" width="11.5546875" style="7"/>
    <col min="15361" max="15361" width="41.44140625" style="7" customWidth="1"/>
    <col min="15362" max="15363" width="22.5546875" style="7" customWidth="1"/>
    <col min="15364" max="15364" width="23.5546875" style="7" bestFit="1" customWidth="1"/>
    <col min="15365" max="15366" width="22.5546875" style="7" customWidth="1"/>
    <col min="15367" max="15616" width="11.5546875" style="7"/>
    <col min="15617" max="15617" width="41.44140625" style="7" customWidth="1"/>
    <col min="15618" max="15619" width="22.5546875" style="7" customWidth="1"/>
    <col min="15620" max="15620" width="23.5546875" style="7" bestFit="1" customWidth="1"/>
    <col min="15621" max="15622" width="22.5546875" style="7" customWidth="1"/>
    <col min="15623" max="15872" width="11.5546875" style="7"/>
    <col min="15873" max="15873" width="41.44140625" style="7" customWidth="1"/>
    <col min="15874" max="15875" width="22.5546875" style="7" customWidth="1"/>
    <col min="15876" max="15876" width="23.5546875" style="7" bestFit="1" customWidth="1"/>
    <col min="15877" max="15878" width="22.5546875" style="7" customWidth="1"/>
    <col min="15879" max="16128" width="11.5546875" style="7"/>
    <col min="16129" max="16129" width="41.44140625" style="7" customWidth="1"/>
    <col min="16130" max="16131" width="22.5546875" style="7" customWidth="1"/>
    <col min="16132" max="16132" width="23.5546875" style="7" bestFit="1" customWidth="1"/>
    <col min="16133" max="16134" width="22.5546875" style="7" customWidth="1"/>
    <col min="16135" max="16384" width="11.5546875" style="7"/>
  </cols>
  <sheetData>
    <row r="1" spans="1:10" s="1" customFormat="1" ht="19.5" customHeight="1">
      <c r="A1" s="1189" t="s">
        <v>1043</v>
      </c>
    </row>
    <row r="2" spans="1:10" s="504" customFormat="1" ht="30.75" customHeight="1">
      <c r="A2" s="3" t="s">
        <v>748</v>
      </c>
      <c r="B2" s="3"/>
      <c r="C2" s="3"/>
      <c r="D2" s="3"/>
      <c r="E2" s="3"/>
      <c r="F2" s="3"/>
      <c r="G2" s="635"/>
      <c r="H2" s="635"/>
      <c r="I2" s="635"/>
      <c r="J2" s="635"/>
    </row>
    <row r="3" spans="1:10" s="505" customFormat="1" ht="27.75" customHeight="1">
      <c r="A3" s="124">
        <v>45565</v>
      </c>
      <c r="B3" s="124"/>
      <c r="C3" s="124"/>
      <c r="D3" s="124"/>
      <c r="E3" s="124"/>
      <c r="F3" s="124"/>
      <c r="G3" s="636"/>
      <c r="H3" s="636"/>
      <c r="I3" s="636"/>
      <c r="J3" s="636"/>
    </row>
    <row r="4" spans="1:10" s="105" customFormat="1" ht="22.5" customHeight="1">
      <c r="A4" s="506" t="s">
        <v>749</v>
      </c>
      <c r="B4" s="506"/>
      <c r="C4" s="506"/>
      <c r="D4" s="506"/>
      <c r="E4" s="506"/>
      <c r="F4" s="506"/>
      <c r="G4" s="596"/>
      <c r="H4" s="596"/>
      <c r="I4" s="596"/>
      <c r="J4" s="596"/>
    </row>
    <row r="5" spans="1:10" s="15" customFormat="1" ht="10.5" customHeight="1" thickBot="1"/>
    <row r="6" spans="1:10" s="15" customFormat="1" ht="45.75" customHeight="1">
      <c r="A6" s="182" t="s">
        <v>1</v>
      </c>
      <c r="B6" s="766" t="s">
        <v>750</v>
      </c>
      <c r="C6" s="766" t="s">
        <v>751</v>
      </c>
      <c r="D6" s="766" t="s">
        <v>752</v>
      </c>
      <c r="E6" s="766" t="s">
        <v>574</v>
      </c>
      <c r="F6" s="182" t="s">
        <v>753</v>
      </c>
    </row>
    <row r="7" spans="1:10" s="15" customFormat="1" ht="11.25" customHeight="1">
      <c r="F7" s="16"/>
    </row>
    <row r="8" spans="1:10" s="15" customFormat="1" ht="20.100000000000001" customHeight="1">
      <c r="A8" s="15" t="s">
        <v>28</v>
      </c>
      <c r="B8" s="767">
        <v>41</v>
      </c>
      <c r="C8" s="767">
        <v>341</v>
      </c>
      <c r="D8" s="767">
        <v>1266</v>
      </c>
      <c r="E8" s="767">
        <v>11</v>
      </c>
      <c r="F8" s="768">
        <v>1659</v>
      </c>
    </row>
    <row r="9" spans="1:10" s="15" customFormat="1" ht="20.100000000000001" customHeight="1">
      <c r="A9" s="15" t="s">
        <v>29</v>
      </c>
      <c r="B9" s="767">
        <v>84</v>
      </c>
      <c r="C9" s="767">
        <v>333</v>
      </c>
      <c r="D9" s="767">
        <v>6174</v>
      </c>
      <c r="E9" s="767">
        <v>33</v>
      </c>
      <c r="F9" s="768">
        <v>6624</v>
      </c>
    </row>
    <row r="10" spans="1:10" s="15" customFormat="1" ht="20.100000000000001" customHeight="1">
      <c r="A10" s="15" t="s">
        <v>30</v>
      </c>
      <c r="B10" s="767">
        <v>13</v>
      </c>
      <c r="C10" s="767">
        <v>56</v>
      </c>
      <c r="D10" s="767">
        <v>2535</v>
      </c>
      <c r="E10" s="767">
        <v>6</v>
      </c>
      <c r="F10" s="768">
        <v>2610</v>
      </c>
    </row>
    <row r="11" spans="1:10" s="15" customFormat="1" ht="20.100000000000001" customHeight="1">
      <c r="A11" s="15" t="s">
        <v>31</v>
      </c>
      <c r="B11" s="767">
        <v>27</v>
      </c>
      <c r="C11" s="767" t="s">
        <v>67</v>
      </c>
      <c r="D11" s="767">
        <v>1397</v>
      </c>
      <c r="E11" s="767">
        <v>13</v>
      </c>
      <c r="F11" s="768">
        <v>1437</v>
      </c>
    </row>
    <row r="12" spans="1:10" s="15" customFormat="1" ht="20.100000000000001" customHeight="1">
      <c r="A12" s="15" t="s">
        <v>32</v>
      </c>
      <c r="B12" s="767">
        <v>8</v>
      </c>
      <c r="C12" s="767">
        <v>100</v>
      </c>
      <c r="D12" s="767">
        <v>334</v>
      </c>
      <c r="E12" s="767">
        <v>46</v>
      </c>
      <c r="F12" s="768">
        <v>488</v>
      </c>
    </row>
    <row r="13" spans="1:10" s="15" customFormat="1" ht="20.100000000000001" customHeight="1">
      <c r="A13" s="15" t="s">
        <v>33</v>
      </c>
      <c r="B13" s="767">
        <v>22</v>
      </c>
      <c r="C13" s="767">
        <v>5</v>
      </c>
      <c r="D13" s="767">
        <v>1178</v>
      </c>
      <c r="E13" s="767">
        <v>11</v>
      </c>
      <c r="F13" s="768">
        <v>1216</v>
      </c>
    </row>
    <row r="14" spans="1:10" s="15" customFormat="1" ht="20.100000000000001" customHeight="1">
      <c r="A14" s="15" t="s">
        <v>34</v>
      </c>
      <c r="B14" s="767">
        <v>20</v>
      </c>
      <c r="C14" s="767">
        <v>72</v>
      </c>
      <c r="D14" s="767">
        <v>177</v>
      </c>
      <c r="E14" s="767">
        <v>12</v>
      </c>
      <c r="F14" s="768">
        <v>281</v>
      </c>
    </row>
    <row r="15" spans="1:10" s="15" customFormat="1" ht="20.100000000000001" customHeight="1">
      <c r="A15" s="15" t="s">
        <v>35</v>
      </c>
      <c r="B15" s="767">
        <v>12</v>
      </c>
      <c r="C15" s="767">
        <v>40</v>
      </c>
      <c r="D15" s="767">
        <v>617</v>
      </c>
      <c r="E15" s="767">
        <v>4</v>
      </c>
      <c r="F15" s="768">
        <v>673</v>
      </c>
    </row>
    <row r="16" spans="1:10" s="15" customFormat="1" ht="20.100000000000001" customHeight="1">
      <c r="A16" s="15" t="s">
        <v>36</v>
      </c>
      <c r="B16" s="767">
        <v>7</v>
      </c>
      <c r="C16" s="767">
        <v>2</v>
      </c>
      <c r="D16" s="767">
        <v>508</v>
      </c>
      <c r="E16" s="767" t="s">
        <v>67</v>
      </c>
      <c r="F16" s="768">
        <v>517</v>
      </c>
    </row>
    <row r="17" spans="1:6" s="15" customFormat="1" ht="36" customHeight="1" thickBot="1">
      <c r="A17" s="769" t="s">
        <v>37</v>
      </c>
      <c r="B17" s="770">
        <v>234</v>
      </c>
      <c r="C17" s="770">
        <v>949</v>
      </c>
      <c r="D17" s="770">
        <v>14186</v>
      </c>
      <c r="E17" s="770">
        <v>136</v>
      </c>
      <c r="F17" s="770">
        <v>15505</v>
      </c>
    </row>
    <row r="18" spans="1:6" s="15" customFormat="1" ht="10.199999999999999"/>
    <row r="19" spans="1:6" s="15" customFormat="1" ht="10.199999999999999">
      <c r="A19" s="771" t="s">
        <v>38</v>
      </c>
      <c r="B19" s="771"/>
      <c r="C19" s="771"/>
      <c r="D19" s="771"/>
      <c r="E19" s="771"/>
      <c r="F19" s="771"/>
    </row>
    <row r="20" spans="1:6" s="15" customFormat="1" ht="12.75" customHeight="1">
      <c r="A20" s="772"/>
      <c r="B20" s="772"/>
      <c r="C20" s="772"/>
      <c r="D20" s="772"/>
      <c r="E20" s="772"/>
      <c r="F20" s="772"/>
    </row>
    <row r="21" spans="1:6">
      <c r="A21" s="772"/>
      <c r="B21" s="772"/>
      <c r="C21" s="772"/>
      <c r="D21" s="772"/>
      <c r="E21" s="772"/>
      <c r="F21" s="772"/>
    </row>
  </sheetData>
  <mergeCells count="6">
    <mergeCell ref="A2:F2"/>
    <mergeCell ref="A3:F3"/>
    <mergeCell ref="A4:F4"/>
    <mergeCell ref="A19:F19"/>
    <mergeCell ref="A20:F20"/>
    <mergeCell ref="A21:F21"/>
  </mergeCells>
  <hyperlinks>
    <hyperlink ref="A1" location="Índice!A1" display="Volver al Índice" xr:uid="{94B0722E-1F18-401C-80CB-4EFA002545F6}"/>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65EBA-FC7D-4CE2-95FD-7A930FFBF5C8}">
  <dimension ref="A1:O197"/>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189" t="s">
        <v>1043</v>
      </c>
      <c r="B1" s="698"/>
      <c r="C1" s="697"/>
      <c r="D1" s="697"/>
      <c r="E1" s="697"/>
      <c r="F1" s="697"/>
      <c r="G1" s="697"/>
      <c r="H1" s="697"/>
      <c r="I1" s="697"/>
      <c r="J1" s="697"/>
      <c r="K1" s="697"/>
      <c r="L1" s="697"/>
      <c r="M1" s="697"/>
    </row>
    <row r="2" spans="1:14" ht="21" customHeight="1">
      <c r="A2" s="3" t="s">
        <v>677</v>
      </c>
      <c r="B2" s="3"/>
      <c r="C2" s="3"/>
      <c r="D2" s="3"/>
      <c r="E2" s="3"/>
      <c r="F2" s="3"/>
      <c r="G2" s="3"/>
      <c r="H2" s="3"/>
      <c r="I2" s="3"/>
      <c r="J2" s="3"/>
      <c r="K2" s="3"/>
      <c r="L2" s="3"/>
      <c r="M2" s="3"/>
    </row>
    <row r="3" spans="1:14" ht="21" customHeight="1">
      <c r="A3" s="3" t="s">
        <v>678</v>
      </c>
      <c r="B3" s="3"/>
      <c r="C3" s="3"/>
      <c r="D3" s="3"/>
      <c r="E3" s="3"/>
      <c r="F3" s="3"/>
      <c r="G3" s="3"/>
      <c r="H3" s="3"/>
      <c r="I3" s="3"/>
      <c r="J3" s="3"/>
      <c r="K3" s="3"/>
      <c r="L3" s="3"/>
      <c r="M3" s="3"/>
    </row>
    <row r="4" spans="1:14" s="606" customFormat="1" ht="25.5" customHeight="1">
      <c r="A4" s="124">
        <v>45565</v>
      </c>
      <c r="B4" s="124"/>
      <c r="C4" s="124"/>
      <c r="D4" s="124"/>
      <c r="E4" s="124"/>
      <c r="F4" s="124"/>
      <c r="G4" s="124"/>
      <c r="H4" s="124"/>
      <c r="I4" s="124"/>
      <c r="J4" s="124"/>
      <c r="K4" s="124"/>
      <c r="L4" s="124"/>
      <c r="M4" s="124"/>
    </row>
    <row r="5" spans="1:14" s="98" customFormat="1" ht="19.5" customHeight="1">
      <c r="A5" s="506" t="s">
        <v>70</v>
      </c>
      <c r="B5" s="506"/>
      <c r="C5" s="506"/>
      <c r="D5" s="506"/>
      <c r="E5" s="506"/>
      <c r="F5" s="506"/>
      <c r="G5" s="506"/>
      <c r="H5" s="506"/>
      <c r="I5" s="506"/>
      <c r="J5" s="506"/>
      <c r="K5" s="506"/>
      <c r="L5" s="506"/>
      <c r="M5" s="506"/>
    </row>
    <row r="6" spans="1:14" ht="14.25" customHeight="1" thickBot="1">
      <c r="A6" s="699"/>
    </row>
    <row r="7" spans="1:14" s="8" customFormat="1" ht="21" customHeight="1">
      <c r="A7" s="700"/>
      <c r="B7" s="701" t="s">
        <v>679</v>
      </c>
      <c r="C7" s="701"/>
      <c r="D7" s="701"/>
      <c r="E7" s="702"/>
      <c r="F7" s="701" t="s">
        <v>680</v>
      </c>
      <c r="G7" s="701"/>
      <c r="H7" s="701"/>
      <c r="I7" s="701"/>
      <c r="J7" s="702"/>
      <c r="K7" s="701" t="s">
        <v>681</v>
      </c>
      <c r="L7" s="701" t="s">
        <v>682</v>
      </c>
      <c r="M7" s="701" t="s">
        <v>683</v>
      </c>
    </row>
    <row r="8" spans="1:14" s="8" customFormat="1" ht="19.5" customHeight="1">
      <c r="A8" s="703"/>
      <c r="B8" s="704" t="s">
        <v>684</v>
      </c>
      <c r="C8" s="704" t="s">
        <v>685</v>
      </c>
      <c r="D8" s="704" t="s">
        <v>686</v>
      </c>
      <c r="E8" s="704"/>
      <c r="F8" s="704" t="s">
        <v>687</v>
      </c>
      <c r="G8" s="704" t="s">
        <v>688</v>
      </c>
      <c r="H8" s="704" t="s">
        <v>689</v>
      </c>
      <c r="I8" s="704" t="s">
        <v>690</v>
      </c>
      <c r="J8" s="704"/>
      <c r="K8" s="705" t="s">
        <v>691</v>
      </c>
      <c r="L8" s="705" t="s">
        <v>692</v>
      </c>
      <c r="M8" s="706" t="s">
        <v>683</v>
      </c>
    </row>
    <row r="9" spans="1:14" s="8" customFormat="1" ht="19.5" customHeight="1">
      <c r="A9" s="707" t="s">
        <v>693</v>
      </c>
      <c r="B9" s="704"/>
      <c r="C9" s="704"/>
      <c r="D9" s="704"/>
      <c r="E9" s="704"/>
      <c r="F9" s="704"/>
      <c r="G9" s="704"/>
      <c r="H9" s="704"/>
      <c r="I9" s="704"/>
      <c r="J9" s="704"/>
      <c r="K9" s="704"/>
      <c r="L9" s="704"/>
      <c r="M9" s="669"/>
    </row>
    <row r="10" spans="1:14" s="8" customFormat="1" ht="17.25" customHeight="1">
      <c r="A10" s="708"/>
      <c r="B10" s="709" t="s">
        <v>694</v>
      </c>
      <c r="C10" s="709" t="s">
        <v>695</v>
      </c>
      <c r="D10" s="709" t="s">
        <v>696</v>
      </c>
      <c r="E10" s="709"/>
      <c r="F10" s="709" t="s">
        <v>697</v>
      </c>
      <c r="G10" s="710" t="s">
        <v>698</v>
      </c>
      <c r="H10" s="710" t="s">
        <v>699</v>
      </c>
      <c r="I10" s="709" t="s">
        <v>700</v>
      </c>
      <c r="J10" s="709"/>
      <c r="K10" s="711" t="s">
        <v>64</v>
      </c>
      <c r="L10" s="711" t="s">
        <v>64</v>
      </c>
      <c r="M10" s="711" t="s">
        <v>64</v>
      </c>
    </row>
    <row r="11" spans="1:14" ht="9" customHeight="1">
      <c r="A11" s="712"/>
      <c r="B11" s="713"/>
      <c r="C11" s="714"/>
      <c r="D11" s="714"/>
      <c r="E11" s="714"/>
      <c r="F11" s="714"/>
      <c r="G11" s="714"/>
      <c r="H11" s="714"/>
      <c r="I11" s="714"/>
      <c r="J11" s="713"/>
      <c r="K11" s="713"/>
      <c r="L11" s="713"/>
      <c r="M11" s="715"/>
    </row>
    <row r="12" spans="1:14" ht="20.100000000000001" customHeight="1">
      <c r="A12" s="85" t="s">
        <v>28</v>
      </c>
      <c r="B12" s="716">
        <v>264030.89</v>
      </c>
      <c r="C12" s="716">
        <v>1804.38</v>
      </c>
      <c r="D12" s="716">
        <v>66458.820000000007</v>
      </c>
      <c r="E12" s="716"/>
      <c r="F12" s="716">
        <v>2779272.5952499998</v>
      </c>
      <c r="G12" s="716">
        <v>18043.8763</v>
      </c>
      <c r="H12" s="716">
        <v>664588.21045000001</v>
      </c>
      <c r="I12" s="716">
        <v>3461904.682</v>
      </c>
      <c r="J12" s="716"/>
      <c r="K12" s="633">
        <v>19.705950123355827</v>
      </c>
      <c r="L12" s="633">
        <v>19.705950123355827</v>
      </c>
      <c r="M12" s="633">
        <v>20.697031468975709</v>
      </c>
      <c r="N12" s="717"/>
    </row>
    <row r="13" spans="1:14" ht="20.100000000000001" customHeight="1">
      <c r="A13" s="85" t="s">
        <v>29</v>
      </c>
      <c r="B13" s="716">
        <v>371991.12</v>
      </c>
      <c r="C13" s="716">
        <v>1675.21</v>
      </c>
      <c r="D13" s="716">
        <v>34826.47</v>
      </c>
      <c r="E13" s="716"/>
      <c r="F13" s="716">
        <v>3915696.0740500004</v>
      </c>
      <c r="G13" s="716">
        <v>16752.1106</v>
      </c>
      <c r="H13" s="716">
        <v>348264.7647</v>
      </c>
      <c r="I13" s="716">
        <v>4280712.9493500004</v>
      </c>
      <c r="J13" s="716"/>
      <c r="K13" s="633">
        <v>20.030340694236564</v>
      </c>
      <c r="L13" s="633">
        <v>20.030340694236564</v>
      </c>
      <c r="M13" s="633">
        <v>21.19</v>
      </c>
      <c r="N13" s="717"/>
    </row>
    <row r="14" spans="1:14" ht="20.100000000000001" customHeight="1">
      <c r="A14" s="85" t="s">
        <v>30</v>
      </c>
      <c r="B14" s="716">
        <v>192675.44</v>
      </c>
      <c r="C14" s="716">
        <v>118.24000000000001</v>
      </c>
      <c r="D14" s="716">
        <v>14101.85</v>
      </c>
      <c r="E14" s="716"/>
      <c r="F14" s="716">
        <v>2028162.6139200001</v>
      </c>
      <c r="G14" s="716">
        <v>1182.4933000000001</v>
      </c>
      <c r="H14" s="716">
        <v>141018.55190000002</v>
      </c>
      <c r="I14" s="716">
        <v>2170363.65912</v>
      </c>
      <c r="J14" s="716"/>
      <c r="K14" s="633">
        <v>17.52170386465264</v>
      </c>
      <c r="L14" s="633">
        <v>17.52170386465264</v>
      </c>
      <c r="M14" s="633">
        <v>18.7</v>
      </c>
      <c r="N14" s="717"/>
    </row>
    <row r="15" spans="1:14" ht="20.100000000000001" customHeight="1">
      <c r="A15" s="85" t="s">
        <v>31</v>
      </c>
      <c r="B15" s="716">
        <v>97654.81</v>
      </c>
      <c r="C15" s="716">
        <v>1780.94</v>
      </c>
      <c r="D15" s="716">
        <v>24858.93</v>
      </c>
      <c r="E15" s="716"/>
      <c r="F15" s="716">
        <v>1027945.46113</v>
      </c>
      <c r="G15" s="716">
        <v>17809.407179999998</v>
      </c>
      <c r="H15" s="716">
        <v>248589.39882</v>
      </c>
      <c r="I15" s="716">
        <v>1294344.2671300001</v>
      </c>
      <c r="J15" s="716"/>
      <c r="K15" s="633">
        <v>23.749761974043039</v>
      </c>
      <c r="L15" s="633">
        <v>23.749761974043039</v>
      </c>
      <c r="M15" s="633">
        <v>24.79</v>
      </c>
      <c r="N15" s="717"/>
    </row>
    <row r="16" spans="1:14" ht="20.100000000000001" customHeight="1">
      <c r="A16" s="85" t="s">
        <v>494</v>
      </c>
      <c r="B16" s="716">
        <v>22833.41</v>
      </c>
      <c r="C16" s="716">
        <v>94.09</v>
      </c>
      <c r="D16" s="716">
        <v>5731.87</v>
      </c>
      <c r="E16" s="716"/>
      <c r="F16" s="716">
        <v>240351.69253999999</v>
      </c>
      <c r="G16" s="716">
        <v>940.98530000000005</v>
      </c>
      <c r="H16" s="716">
        <v>57318.773299999993</v>
      </c>
      <c r="I16" s="716">
        <v>298611.45113999996</v>
      </c>
      <c r="J16" s="716"/>
      <c r="K16" s="633">
        <v>11.449702964965351</v>
      </c>
      <c r="L16" s="633">
        <v>11.449702964965351</v>
      </c>
      <c r="M16" s="633">
        <v>12.23</v>
      </c>
      <c r="N16" s="717"/>
    </row>
    <row r="17" spans="1:15" ht="20.100000000000001" customHeight="1">
      <c r="A17" s="85" t="s">
        <v>33</v>
      </c>
      <c r="B17" s="716">
        <v>165108.36000000002</v>
      </c>
      <c r="C17" s="716">
        <v>356.88</v>
      </c>
      <c r="D17" s="716">
        <v>41366.31</v>
      </c>
      <c r="E17" s="716"/>
      <c r="F17" s="716">
        <v>1737982.7549300001</v>
      </c>
      <c r="G17" s="716">
        <v>3568.8746000000001</v>
      </c>
      <c r="H17" s="716">
        <v>413663.12300000002</v>
      </c>
      <c r="I17" s="716">
        <v>2155214.7525300002</v>
      </c>
      <c r="J17" s="716"/>
      <c r="K17" s="633">
        <v>12.221996769036311</v>
      </c>
      <c r="L17" s="633">
        <v>12.221996769036311</v>
      </c>
      <c r="M17" s="633">
        <v>15.450000000000001</v>
      </c>
      <c r="N17" s="717"/>
    </row>
    <row r="18" spans="1:15" ht="20.100000000000001" customHeight="1">
      <c r="A18" s="85" t="s">
        <v>34</v>
      </c>
      <c r="B18" s="716">
        <v>166296.32000000001</v>
      </c>
      <c r="C18" s="716">
        <v>696.36</v>
      </c>
      <c r="D18" s="716">
        <v>32919.449999999997</v>
      </c>
      <c r="E18" s="716"/>
      <c r="F18" s="716">
        <v>1750487.64139</v>
      </c>
      <c r="G18" s="716">
        <v>6963.6599000000006</v>
      </c>
      <c r="H18" s="716">
        <v>329194.52350000001</v>
      </c>
      <c r="I18" s="716">
        <v>2086645.82479</v>
      </c>
      <c r="J18" s="716"/>
      <c r="K18" s="633">
        <v>15.543501558089048</v>
      </c>
      <c r="L18" s="633">
        <v>15.543501558089048</v>
      </c>
      <c r="M18" s="633">
        <v>16.59</v>
      </c>
      <c r="N18" s="717"/>
    </row>
    <row r="19" spans="1:15" ht="20.100000000000001" customHeight="1">
      <c r="A19" s="85" t="s">
        <v>35</v>
      </c>
      <c r="B19" s="716">
        <v>49006.020000000004</v>
      </c>
      <c r="C19" s="716">
        <v>136.43</v>
      </c>
      <c r="D19" s="716">
        <v>12285.61</v>
      </c>
      <c r="E19" s="716"/>
      <c r="F19" s="716">
        <v>515852.93410000001</v>
      </c>
      <c r="G19" s="716">
        <v>1364.3371999999999</v>
      </c>
      <c r="H19" s="716">
        <v>122856.1562</v>
      </c>
      <c r="I19" s="716">
        <v>640073.42749999999</v>
      </c>
      <c r="J19" s="716"/>
      <c r="K19" s="633">
        <v>10.845350056001335</v>
      </c>
      <c r="L19" s="633">
        <v>10.845350056001335</v>
      </c>
      <c r="M19" s="633">
        <v>11.98</v>
      </c>
      <c r="N19" s="717"/>
    </row>
    <row r="20" spans="1:15" ht="20.100000000000001" customHeight="1">
      <c r="A20" s="85" t="s">
        <v>36</v>
      </c>
      <c r="B20" s="716">
        <v>28344.080000000002</v>
      </c>
      <c r="C20" s="716">
        <v>73.38</v>
      </c>
      <c r="D20" s="716">
        <v>7104.3600000000006</v>
      </c>
      <c r="E20" s="716"/>
      <c r="F20" s="716">
        <v>298358.75520999997</v>
      </c>
      <c r="G20" s="716">
        <v>733.81309999999996</v>
      </c>
      <c r="H20" s="716">
        <v>71043.657599999991</v>
      </c>
      <c r="I20" s="716">
        <v>370136.22590999998</v>
      </c>
      <c r="J20" s="716"/>
      <c r="K20" s="633">
        <v>24.595982440406779</v>
      </c>
      <c r="L20" s="633">
        <v>24.595982440406779</v>
      </c>
      <c r="M20" s="633">
        <v>25.32</v>
      </c>
      <c r="N20" s="717"/>
    </row>
    <row r="21" spans="1:15" ht="24" customHeight="1" thickBot="1">
      <c r="A21" s="718" t="s">
        <v>701</v>
      </c>
      <c r="B21" s="719">
        <v>1357940.4500000002</v>
      </c>
      <c r="C21" s="719">
        <v>6735.9100000000008</v>
      </c>
      <c r="D21" s="719">
        <v>239653.66999999998</v>
      </c>
      <c r="E21" s="719"/>
      <c r="F21" s="719">
        <v>14294110.52252</v>
      </c>
      <c r="G21" s="719">
        <v>67359.557480000003</v>
      </c>
      <c r="H21" s="719">
        <v>2396537.1594700003</v>
      </c>
      <c r="I21" s="719">
        <v>16758007.239470003</v>
      </c>
      <c r="J21" s="719"/>
      <c r="K21" s="633">
        <v>17.959928168064781</v>
      </c>
      <c r="L21" s="633">
        <v>17.959928168064781</v>
      </c>
      <c r="M21" s="548">
        <v>19.312012300270094</v>
      </c>
      <c r="N21" s="717"/>
      <c r="O21" s="720"/>
    </row>
    <row r="22" spans="1:15" ht="12" customHeight="1">
      <c r="A22" s="721"/>
      <c r="B22" s="721"/>
      <c r="C22" s="721"/>
      <c r="D22" s="721"/>
      <c r="E22" s="721"/>
      <c r="F22" s="721"/>
      <c r="G22" s="721"/>
      <c r="H22" s="721"/>
      <c r="I22" s="721"/>
      <c r="J22" s="721"/>
      <c r="K22" s="721"/>
      <c r="L22" s="721"/>
      <c r="M22" s="721"/>
    </row>
    <row r="23" spans="1:15">
      <c r="A23" s="722" t="s">
        <v>702</v>
      </c>
      <c r="B23" s="723"/>
      <c r="C23" s="723"/>
      <c r="D23" s="723"/>
      <c r="E23" s="723"/>
      <c r="F23" s="723"/>
      <c r="G23" s="15"/>
      <c r="H23" s="15"/>
      <c r="I23" s="15"/>
      <c r="J23" s="15"/>
      <c r="K23" s="15"/>
      <c r="L23" s="15"/>
      <c r="M23" s="15"/>
    </row>
    <row r="24" spans="1:15">
      <c r="A24" s="722" t="s">
        <v>703</v>
      </c>
      <c r="B24" s="15"/>
      <c r="C24" s="15"/>
      <c r="D24" s="15"/>
      <c r="E24" s="15"/>
      <c r="F24" s="15"/>
      <c r="G24" s="15"/>
      <c r="H24" s="15"/>
      <c r="I24" s="15"/>
      <c r="J24" s="15"/>
      <c r="K24" s="15"/>
      <c r="L24" s="15"/>
      <c r="M24" s="15"/>
    </row>
    <row r="25" spans="1:15" ht="13.2" customHeight="1">
      <c r="A25" s="724" t="s">
        <v>704</v>
      </c>
      <c r="B25" s="724"/>
      <c r="C25" s="724"/>
      <c r="D25" s="724"/>
      <c r="E25" s="724"/>
      <c r="F25" s="724"/>
      <c r="G25" s="724"/>
      <c r="H25" s="724"/>
      <c r="I25" s="724"/>
      <c r="J25" s="724"/>
      <c r="K25" s="724"/>
      <c r="L25" s="724"/>
      <c r="M25" s="724"/>
    </row>
    <row r="26" spans="1:15" ht="25.2" customHeight="1">
      <c r="A26" s="724" t="s">
        <v>705</v>
      </c>
      <c r="B26" s="724"/>
      <c r="C26" s="724"/>
      <c r="D26" s="724"/>
      <c r="E26" s="724"/>
      <c r="F26" s="724"/>
      <c r="G26" s="724"/>
      <c r="H26" s="724"/>
      <c r="I26" s="724"/>
      <c r="J26" s="724"/>
      <c r="K26" s="724"/>
      <c r="L26" s="724"/>
      <c r="M26" s="724"/>
    </row>
    <row r="27" spans="1:15" ht="22.2" customHeight="1">
      <c r="A27" s="724" t="s">
        <v>706</v>
      </c>
      <c r="B27" s="724"/>
      <c r="C27" s="724"/>
      <c r="D27" s="724"/>
      <c r="E27" s="724"/>
      <c r="F27" s="724"/>
      <c r="G27" s="724"/>
      <c r="H27" s="724"/>
      <c r="I27" s="724"/>
      <c r="J27" s="724"/>
      <c r="K27" s="724"/>
      <c r="L27" s="724"/>
      <c r="M27" s="724"/>
    </row>
    <row r="28" spans="1:15" ht="25.95" customHeight="1">
      <c r="A28" s="724" t="s">
        <v>707</v>
      </c>
      <c r="B28" s="724"/>
      <c r="C28" s="724"/>
      <c r="D28" s="724"/>
      <c r="E28" s="724"/>
      <c r="F28" s="724"/>
      <c r="G28" s="724"/>
      <c r="H28" s="724"/>
      <c r="I28" s="724"/>
      <c r="J28" s="724"/>
      <c r="K28" s="724"/>
      <c r="L28" s="724"/>
      <c r="M28" s="724"/>
    </row>
    <row r="29" spans="1:15" ht="22.95" customHeight="1">
      <c r="A29" s="724" t="s">
        <v>708</v>
      </c>
      <c r="B29" s="724"/>
      <c r="C29" s="724"/>
      <c r="D29" s="724"/>
      <c r="E29" s="724"/>
      <c r="F29" s="724"/>
      <c r="G29" s="724"/>
      <c r="H29" s="724"/>
      <c r="I29" s="724"/>
      <c r="J29" s="724"/>
      <c r="K29" s="724"/>
      <c r="L29" s="724"/>
      <c r="M29" s="724"/>
    </row>
    <row r="30" spans="1:15">
      <c r="A30" s="725" t="s">
        <v>709</v>
      </c>
      <c r="B30" s="726"/>
      <c r="C30" s="726"/>
      <c r="D30" s="726"/>
      <c r="E30" s="726"/>
      <c r="F30" s="726"/>
      <c r="G30" s="726"/>
      <c r="H30" s="726"/>
      <c r="I30" s="726"/>
      <c r="J30" s="726"/>
      <c r="K30" s="727"/>
      <c r="L30" s="727"/>
      <c r="M30" s="726"/>
    </row>
    <row r="31" spans="1:15" ht="13.8" customHeight="1">
      <c r="A31" s="724" t="s">
        <v>710</v>
      </c>
      <c r="B31" s="724"/>
      <c r="C31" s="724"/>
      <c r="D31" s="724"/>
      <c r="E31" s="724"/>
      <c r="F31" s="724"/>
      <c r="G31" s="724"/>
      <c r="H31" s="724"/>
      <c r="I31" s="724"/>
      <c r="J31" s="724"/>
      <c r="K31" s="724"/>
      <c r="L31" s="724"/>
      <c r="M31" s="724"/>
    </row>
    <row r="32" spans="1:15" ht="13.8" customHeight="1">
      <c r="A32" s="724"/>
      <c r="B32" s="724"/>
      <c r="C32" s="724"/>
      <c r="D32" s="724"/>
      <c r="E32" s="724"/>
      <c r="F32" s="724"/>
      <c r="G32" s="724"/>
      <c r="H32" s="724"/>
      <c r="I32" s="724"/>
      <c r="J32" s="724"/>
      <c r="K32" s="724"/>
      <c r="L32" s="724"/>
      <c r="M32" s="724"/>
    </row>
    <row r="33" spans="1:13" ht="13.8">
      <c r="A33" s="728"/>
      <c r="B33" s="728"/>
      <c r="C33" s="728"/>
      <c r="D33" s="728"/>
      <c r="E33" s="728"/>
      <c r="F33" s="728"/>
      <c r="G33" s="728"/>
      <c r="H33" s="728"/>
      <c r="I33" s="728"/>
      <c r="J33" s="728"/>
      <c r="K33" s="728"/>
      <c r="L33" s="728"/>
      <c r="M33" s="728"/>
    </row>
    <row r="34" spans="1:13" ht="13.8">
      <c r="A34" s="728"/>
      <c r="B34" s="728"/>
      <c r="C34" s="728"/>
      <c r="D34" s="728"/>
      <c r="E34" s="728"/>
      <c r="F34" s="728"/>
      <c r="G34" s="728"/>
      <c r="H34" s="728"/>
      <c r="I34" s="728"/>
      <c r="J34" s="728"/>
      <c r="K34" s="728"/>
      <c r="L34" s="728"/>
      <c r="M34" s="728"/>
    </row>
    <row r="35" spans="1:13" ht="13.8">
      <c r="A35" s="728"/>
      <c r="B35" s="728"/>
      <c r="C35" s="728"/>
      <c r="D35" s="728"/>
      <c r="E35" s="728"/>
      <c r="F35" s="728"/>
      <c r="G35" s="728"/>
      <c r="H35" s="728"/>
      <c r="I35" s="728"/>
      <c r="J35" s="728"/>
      <c r="K35" s="728"/>
      <c r="L35" s="728"/>
      <c r="M35" s="728"/>
    </row>
    <row r="36" spans="1:13" ht="13.8">
      <c r="A36" s="729"/>
      <c r="B36" s="729"/>
      <c r="C36" s="729"/>
      <c r="D36" s="729"/>
      <c r="E36" s="729"/>
      <c r="F36" s="729"/>
      <c r="G36" s="729"/>
      <c r="H36" s="729"/>
      <c r="I36" s="729"/>
      <c r="J36" s="729"/>
      <c r="K36" s="729"/>
      <c r="L36" s="729"/>
      <c r="M36" s="729"/>
    </row>
    <row r="197" spans="3:3">
      <c r="C197" s="7" t="s">
        <v>62</v>
      </c>
    </row>
  </sheetData>
  <mergeCells count="30">
    <mergeCell ref="A35:M35"/>
    <mergeCell ref="A36:M36"/>
    <mergeCell ref="A27:M27"/>
    <mergeCell ref="A28:M28"/>
    <mergeCell ref="A29:M29"/>
    <mergeCell ref="A31:M32"/>
    <mergeCell ref="A33:M33"/>
    <mergeCell ref="A34:M34"/>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50BBFAF0-E6B4-4576-9973-D03AC74E9D72}"/>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7608-0C36-4F6B-A3D2-621FD6FDB888}">
  <dimension ref="A1:Z28"/>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189" t="s">
        <v>1043</v>
      </c>
    </row>
    <row r="2" spans="1:26" ht="24.75" customHeight="1">
      <c r="A2" s="3" t="s">
        <v>847</v>
      </c>
      <c r="B2" s="3"/>
      <c r="C2" s="3"/>
      <c r="D2" s="3"/>
      <c r="E2" s="3"/>
      <c r="F2" s="3"/>
      <c r="G2" s="3"/>
      <c r="H2" s="3"/>
      <c r="I2" s="3"/>
      <c r="J2" s="3"/>
      <c r="K2" s="3"/>
      <c r="L2" s="3"/>
      <c r="M2" s="3"/>
      <c r="N2" s="3"/>
      <c r="O2" s="3"/>
      <c r="P2" s="3"/>
      <c r="Q2" s="3"/>
      <c r="R2" s="3"/>
      <c r="S2" s="3"/>
      <c r="T2" s="3"/>
      <c r="U2" s="3"/>
      <c r="V2" s="3"/>
      <c r="W2" s="3"/>
      <c r="X2" s="3"/>
    </row>
    <row r="3" spans="1:26" ht="26.25" customHeight="1">
      <c r="A3" s="100">
        <v>45565</v>
      </c>
      <c r="B3" s="866"/>
      <c r="C3" s="867"/>
      <c r="D3" s="867"/>
      <c r="E3" s="867"/>
      <c r="F3" s="867"/>
      <c r="G3" s="867"/>
      <c r="H3" s="867"/>
      <c r="I3" s="867"/>
      <c r="J3" s="867"/>
      <c r="K3" s="867"/>
      <c r="L3" s="867"/>
      <c r="M3" s="867"/>
      <c r="N3" s="867"/>
      <c r="O3" s="867"/>
      <c r="P3" s="867"/>
      <c r="Q3" s="867"/>
      <c r="R3" s="867"/>
      <c r="S3" s="867"/>
      <c r="T3" s="867"/>
      <c r="U3" s="867"/>
      <c r="V3" s="867"/>
      <c r="W3" s="867"/>
      <c r="X3" s="867"/>
    </row>
    <row r="4" spans="1:26" ht="23.25" customHeight="1">
      <c r="A4" s="506" t="s">
        <v>70</v>
      </c>
      <c r="B4" s="506"/>
      <c r="C4" s="506"/>
      <c r="D4" s="506"/>
      <c r="E4" s="506"/>
      <c r="F4" s="506"/>
      <c r="G4" s="506"/>
      <c r="H4" s="506"/>
      <c r="I4" s="506"/>
      <c r="J4" s="506"/>
      <c r="K4" s="506"/>
      <c r="L4" s="506"/>
      <c r="M4" s="506"/>
      <c r="N4" s="506"/>
      <c r="O4" s="506"/>
      <c r="P4" s="506"/>
      <c r="Q4" s="506"/>
      <c r="R4" s="506"/>
      <c r="S4" s="506"/>
      <c r="T4" s="506"/>
      <c r="U4" s="506"/>
      <c r="V4" s="506"/>
      <c r="W4" s="506"/>
      <c r="X4" s="506"/>
    </row>
    <row r="5" spans="1:26" ht="9" customHeight="1" thickBot="1">
      <c r="A5" s="130"/>
      <c r="B5" s="130"/>
      <c r="C5" s="130"/>
      <c r="D5" s="130"/>
      <c r="E5" s="130"/>
      <c r="F5" s="130"/>
      <c r="G5" s="130"/>
      <c r="H5" s="130"/>
      <c r="I5" s="130"/>
      <c r="J5" s="130"/>
      <c r="K5" s="130"/>
      <c r="L5" s="130"/>
      <c r="M5" s="130"/>
      <c r="N5" s="130"/>
      <c r="O5" s="130"/>
      <c r="P5" s="130"/>
      <c r="Q5" s="130"/>
      <c r="R5" s="130"/>
      <c r="S5" s="130"/>
      <c r="T5" s="130"/>
      <c r="U5" s="130"/>
      <c r="V5" s="130"/>
      <c r="W5" s="130"/>
      <c r="X5" s="130"/>
    </row>
    <row r="6" spans="1:26" s="8" customFormat="1" ht="12.75" customHeight="1">
      <c r="A6" s="700"/>
      <c r="B6" s="700"/>
      <c r="C6" s="700"/>
      <c r="D6" s="700"/>
      <c r="E6" s="700"/>
      <c r="F6" s="700"/>
      <c r="G6" s="700"/>
      <c r="H6" s="700"/>
      <c r="I6" s="700"/>
      <c r="J6" s="700"/>
      <c r="K6" s="700"/>
      <c r="L6" s="700"/>
      <c r="M6" s="700"/>
      <c r="N6" s="700"/>
      <c r="O6" s="700"/>
      <c r="P6" s="700"/>
      <c r="Q6" s="700"/>
      <c r="R6" s="700"/>
      <c r="S6" s="700"/>
      <c r="T6" s="700"/>
      <c r="U6" s="700"/>
      <c r="V6" s="700"/>
      <c r="W6" s="700"/>
      <c r="X6" s="868" t="s">
        <v>848</v>
      </c>
    </row>
    <row r="7" spans="1:26" s="8" customFormat="1" ht="15.6">
      <c r="A7" s="703"/>
      <c r="B7" s="869" t="s">
        <v>849</v>
      </c>
      <c r="C7" s="869"/>
      <c r="D7" s="869"/>
      <c r="E7" s="869"/>
      <c r="F7" s="869"/>
      <c r="G7" s="869"/>
      <c r="H7" s="869"/>
      <c r="I7" s="869"/>
      <c r="J7" s="869"/>
      <c r="K7" s="869"/>
      <c r="L7" s="869"/>
      <c r="M7" s="869"/>
      <c r="N7" s="869"/>
      <c r="O7" s="869"/>
      <c r="P7" s="869"/>
      <c r="Q7" s="869"/>
      <c r="R7" s="869"/>
      <c r="S7" s="869"/>
      <c r="T7" s="869"/>
      <c r="U7" s="869"/>
      <c r="V7" s="869"/>
      <c r="W7" s="869"/>
      <c r="X7" s="870"/>
    </row>
    <row r="8" spans="1:26" s="8" customFormat="1" ht="25.2" customHeight="1">
      <c r="A8" s="707"/>
      <c r="B8" s="871"/>
      <c r="C8" s="871"/>
      <c r="D8" s="871"/>
      <c r="E8" s="871"/>
      <c r="F8" s="871"/>
      <c r="G8" s="871"/>
      <c r="H8" s="871"/>
      <c r="I8" s="871"/>
      <c r="J8" s="871"/>
      <c r="K8" s="871"/>
      <c r="L8" s="871"/>
      <c r="M8" s="871"/>
      <c r="N8" s="871"/>
      <c r="O8" s="871"/>
      <c r="P8" s="871"/>
      <c r="Q8" s="871"/>
      <c r="R8" s="871"/>
      <c r="S8" s="871"/>
      <c r="T8" s="871"/>
      <c r="U8" s="871"/>
      <c r="V8" s="872" t="s">
        <v>850</v>
      </c>
      <c r="W8" s="872" t="s">
        <v>851</v>
      </c>
      <c r="X8" s="870"/>
    </row>
    <row r="9" spans="1:26" s="8" customFormat="1" ht="18" customHeight="1">
      <c r="A9" s="873" t="s">
        <v>693</v>
      </c>
      <c r="B9" s="874" t="s">
        <v>852</v>
      </c>
      <c r="C9" s="874"/>
      <c r="D9" s="874"/>
      <c r="E9" s="874"/>
      <c r="F9" s="874"/>
      <c r="G9" s="874"/>
      <c r="H9" s="874"/>
      <c r="I9" s="874"/>
      <c r="J9" s="874"/>
      <c r="K9" s="874"/>
      <c r="L9" s="874"/>
      <c r="M9" s="875" t="s">
        <v>853</v>
      </c>
      <c r="N9" s="875" t="s">
        <v>854</v>
      </c>
      <c r="O9" s="875" t="s">
        <v>855</v>
      </c>
      <c r="P9" s="875" t="s">
        <v>856</v>
      </c>
      <c r="Q9" s="874" t="s">
        <v>857</v>
      </c>
      <c r="R9" s="874"/>
      <c r="S9" s="874"/>
      <c r="T9" s="874"/>
      <c r="U9" s="874"/>
      <c r="V9" s="872"/>
      <c r="W9" s="872"/>
      <c r="X9" s="870"/>
    </row>
    <row r="10" spans="1:26" s="8" customFormat="1" ht="18" customHeight="1">
      <c r="A10" s="703"/>
      <c r="B10" s="876"/>
      <c r="C10" s="876"/>
      <c r="D10" s="876"/>
      <c r="E10" s="876"/>
      <c r="F10" s="876"/>
      <c r="G10" s="876"/>
      <c r="H10" s="876"/>
      <c r="I10" s="876"/>
      <c r="J10" s="876"/>
      <c r="K10" s="876"/>
      <c r="L10" s="876"/>
      <c r="M10" s="875"/>
      <c r="N10" s="875"/>
      <c r="O10" s="875"/>
      <c r="P10" s="875"/>
      <c r="Q10" s="876"/>
      <c r="R10" s="876"/>
      <c r="S10" s="876"/>
      <c r="T10" s="876"/>
      <c r="U10" s="876"/>
      <c r="V10" s="872"/>
      <c r="W10" s="872"/>
      <c r="X10" s="870"/>
    </row>
    <row r="11" spans="1:26" s="8" customFormat="1" ht="21" customHeight="1" thickBot="1">
      <c r="A11" s="877"/>
      <c r="B11" s="878">
        <v>0</v>
      </c>
      <c r="C11" s="878">
        <v>0.2</v>
      </c>
      <c r="D11" s="878">
        <v>0.25</v>
      </c>
      <c r="E11" s="878">
        <v>0.5</v>
      </c>
      <c r="F11" s="878">
        <v>0.75</v>
      </c>
      <c r="G11" s="878">
        <v>1</v>
      </c>
      <c r="H11" s="878">
        <v>1.25</v>
      </c>
      <c r="I11" s="878">
        <v>1.5</v>
      </c>
      <c r="J11" s="878">
        <v>1.75</v>
      </c>
      <c r="K11" s="878">
        <v>2</v>
      </c>
      <c r="L11" s="878">
        <v>2.5</v>
      </c>
      <c r="M11" s="879"/>
      <c r="N11" s="879"/>
      <c r="O11" s="879"/>
      <c r="P11" s="879"/>
      <c r="Q11" s="878">
        <v>3</v>
      </c>
      <c r="R11" s="878">
        <v>4</v>
      </c>
      <c r="S11" s="878">
        <v>5</v>
      </c>
      <c r="T11" s="878">
        <v>7.5</v>
      </c>
      <c r="U11" s="878">
        <v>10</v>
      </c>
      <c r="V11" s="880"/>
      <c r="W11" s="880"/>
      <c r="X11" s="881"/>
    </row>
    <row r="12" spans="1:26" ht="9" customHeight="1">
      <c r="A12" s="723"/>
      <c r="B12" s="882"/>
      <c r="C12" s="882"/>
      <c r="D12" s="882"/>
      <c r="E12" s="882"/>
      <c r="F12" s="882"/>
      <c r="G12" s="882"/>
      <c r="H12" s="882"/>
      <c r="I12" s="882"/>
      <c r="J12" s="882"/>
      <c r="K12" s="882"/>
      <c r="L12" s="882"/>
      <c r="M12" s="882"/>
      <c r="N12" s="882"/>
      <c r="O12" s="882"/>
      <c r="P12" s="882"/>
      <c r="Q12" s="882"/>
      <c r="R12" s="882"/>
      <c r="S12" s="882"/>
      <c r="T12" s="882"/>
      <c r="U12" s="882"/>
      <c r="V12" s="882"/>
      <c r="W12" s="882"/>
      <c r="X12" s="882"/>
    </row>
    <row r="13" spans="1:26" ht="20.100000000000001" customHeight="1">
      <c r="A13" s="85" t="s">
        <v>28</v>
      </c>
      <c r="B13" s="883">
        <v>0</v>
      </c>
      <c r="C13" s="883">
        <v>7109.84</v>
      </c>
      <c r="D13" s="883">
        <v>0</v>
      </c>
      <c r="E13" s="883">
        <v>13347.550000000001</v>
      </c>
      <c r="F13" s="883">
        <v>934.62</v>
      </c>
      <c r="G13" s="883">
        <v>1693227.1</v>
      </c>
      <c r="H13" s="883">
        <v>0</v>
      </c>
      <c r="I13" s="883">
        <v>415222.99000000005</v>
      </c>
      <c r="J13" s="883">
        <v>0</v>
      </c>
      <c r="K13" s="883">
        <v>70432.92</v>
      </c>
      <c r="L13" s="883">
        <v>591571.53</v>
      </c>
      <c r="M13" s="883">
        <v>0</v>
      </c>
      <c r="N13" s="883">
        <v>0</v>
      </c>
      <c r="O13" s="883">
        <v>0</v>
      </c>
      <c r="P13" s="883">
        <v>0</v>
      </c>
      <c r="Q13" s="883">
        <v>0</v>
      </c>
      <c r="R13" s="883">
        <v>993.17000000000007</v>
      </c>
      <c r="S13" s="883">
        <v>0</v>
      </c>
      <c r="T13" s="883">
        <v>0</v>
      </c>
      <c r="U13" s="883">
        <v>0</v>
      </c>
      <c r="V13" s="884">
        <v>2792839.7199999997</v>
      </c>
      <c r="W13" s="884">
        <v>13567.19</v>
      </c>
      <c r="X13" s="884">
        <v>2779272.53</v>
      </c>
      <c r="Y13" s="885"/>
      <c r="Z13" s="528"/>
    </row>
    <row r="14" spans="1:26" ht="20.100000000000001" customHeight="1">
      <c r="A14" s="85" t="s">
        <v>29</v>
      </c>
      <c r="B14" s="883">
        <v>0</v>
      </c>
      <c r="C14" s="883">
        <v>0</v>
      </c>
      <c r="D14" s="883">
        <v>0</v>
      </c>
      <c r="E14" s="883">
        <v>44156.9</v>
      </c>
      <c r="F14" s="883">
        <v>0</v>
      </c>
      <c r="G14" s="883">
        <v>3826467.4299999997</v>
      </c>
      <c r="H14" s="883">
        <v>0</v>
      </c>
      <c r="I14" s="883">
        <v>3610.17</v>
      </c>
      <c r="J14" s="883">
        <v>0</v>
      </c>
      <c r="K14" s="883">
        <v>83270.559999999998</v>
      </c>
      <c r="L14" s="883">
        <v>0</v>
      </c>
      <c r="M14" s="883">
        <v>0</v>
      </c>
      <c r="N14" s="883">
        <v>0</v>
      </c>
      <c r="O14" s="883">
        <v>0</v>
      </c>
      <c r="P14" s="883">
        <v>0</v>
      </c>
      <c r="Q14" s="883">
        <v>0</v>
      </c>
      <c r="R14" s="883">
        <v>0</v>
      </c>
      <c r="S14" s="883">
        <v>0</v>
      </c>
      <c r="T14" s="883">
        <v>0</v>
      </c>
      <c r="U14" s="883">
        <v>0</v>
      </c>
      <c r="V14" s="884">
        <v>3957505.0599999996</v>
      </c>
      <c r="W14" s="884">
        <v>41809</v>
      </c>
      <c r="X14" s="884">
        <v>3915696.0599999996</v>
      </c>
      <c r="Y14" s="885"/>
      <c r="Z14" s="528"/>
    </row>
    <row r="15" spans="1:26" ht="20.100000000000001" customHeight="1">
      <c r="A15" s="85" t="s">
        <v>30</v>
      </c>
      <c r="B15" s="883">
        <v>0</v>
      </c>
      <c r="C15" s="883">
        <v>1664.93</v>
      </c>
      <c r="D15" s="883">
        <v>0</v>
      </c>
      <c r="E15" s="883">
        <v>0.15</v>
      </c>
      <c r="F15" s="883">
        <v>0</v>
      </c>
      <c r="G15" s="883">
        <v>1976154.7600000002</v>
      </c>
      <c r="H15" s="883">
        <v>0</v>
      </c>
      <c r="I15" s="883">
        <v>2415.37</v>
      </c>
      <c r="J15" s="883">
        <v>0</v>
      </c>
      <c r="K15" s="883">
        <v>60881.380000000005</v>
      </c>
      <c r="L15" s="883">
        <v>127.45</v>
      </c>
      <c r="M15" s="883">
        <v>0</v>
      </c>
      <c r="N15" s="883">
        <v>0</v>
      </c>
      <c r="O15" s="883">
        <v>0</v>
      </c>
      <c r="P15" s="883">
        <v>0</v>
      </c>
      <c r="Q15" s="883">
        <v>0</v>
      </c>
      <c r="R15" s="883">
        <v>0</v>
      </c>
      <c r="S15" s="883">
        <v>0</v>
      </c>
      <c r="T15" s="883">
        <v>0</v>
      </c>
      <c r="U15" s="883">
        <v>0</v>
      </c>
      <c r="V15" s="884">
        <v>2041244.0400000003</v>
      </c>
      <c r="W15" s="884">
        <v>13081.470000000001</v>
      </c>
      <c r="X15" s="884">
        <v>2028162.5700000003</v>
      </c>
      <c r="Y15" s="885"/>
      <c r="Z15" s="528"/>
    </row>
    <row r="16" spans="1:26" ht="20.100000000000001" customHeight="1">
      <c r="A16" s="85" t="s">
        <v>31</v>
      </c>
      <c r="B16" s="883">
        <v>0</v>
      </c>
      <c r="C16" s="883">
        <v>33511.69</v>
      </c>
      <c r="D16" s="883">
        <v>0</v>
      </c>
      <c r="E16" s="883">
        <v>66203.509999999995</v>
      </c>
      <c r="F16" s="883">
        <v>14987.31</v>
      </c>
      <c r="G16" s="883">
        <v>879652.65</v>
      </c>
      <c r="H16" s="883">
        <v>0</v>
      </c>
      <c r="I16" s="883">
        <v>38917.699999999997</v>
      </c>
      <c r="J16" s="883">
        <v>0</v>
      </c>
      <c r="K16" s="883">
        <v>46642.840000000004</v>
      </c>
      <c r="L16" s="883">
        <v>0</v>
      </c>
      <c r="M16" s="883">
        <v>0</v>
      </c>
      <c r="N16" s="883">
        <v>0</v>
      </c>
      <c r="O16" s="883">
        <v>0</v>
      </c>
      <c r="P16" s="883">
        <v>0</v>
      </c>
      <c r="Q16" s="883">
        <v>0</v>
      </c>
      <c r="R16" s="883">
        <v>0</v>
      </c>
      <c r="S16" s="883">
        <v>0</v>
      </c>
      <c r="T16" s="883">
        <v>0</v>
      </c>
      <c r="U16" s="883">
        <v>0</v>
      </c>
      <c r="V16" s="884">
        <v>1079915.7</v>
      </c>
      <c r="W16" s="884">
        <v>51970.270000000004</v>
      </c>
      <c r="X16" s="884">
        <v>1027945.4299999999</v>
      </c>
      <c r="Y16" s="885"/>
      <c r="Z16" s="528"/>
    </row>
    <row r="17" spans="1:26" ht="20.100000000000001" customHeight="1">
      <c r="A17" s="85" t="s">
        <v>32</v>
      </c>
      <c r="B17" s="883">
        <v>0</v>
      </c>
      <c r="C17" s="883">
        <v>8746.85</v>
      </c>
      <c r="D17" s="883">
        <v>0</v>
      </c>
      <c r="E17" s="883">
        <v>1185.1400000000001</v>
      </c>
      <c r="F17" s="883">
        <v>0</v>
      </c>
      <c r="G17" s="883">
        <v>203117.31</v>
      </c>
      <c r="H17" s="883">
        <v>0</v>
      </c>
      <c r="I17" s="883">
        <v>1163.0999999999999</v>
      </c>
      <c r="J17" s="883">
        <v>0</v>
      </c>
      <c r="K17" s="883">
        <v>5620.9800000000005</v>
      </c>
      <c r="L17" s="883">
        <v>20518.259999999998</v>
      </c>
      <c r="M17" s="883">
        <v>0</v>
      </c>
      <c r="N17" s="883">
        <v>0</v>
      </c>
      <c r="O17" s="883">
        <v>0</v>
      </c>
      <c r="P17" s="883">
        <v>0</v>
      </c>
      <c r="Q17" s="883">
        <v>0</v>
      </c>
      <c r="R17" s="883">
        <v>0</v>
      </c>
      <c r="S17" s="883">
        <v>0</v>
      </c>
      <c r="T17" s="883">
        <v>0</v>
      </c>
      <c r="U17" s="883">
        <v>0</v>
      </c>
      <c r="V17" s="884">
        <v>240351.64</v>
      </c>
      <c r="W17" s="884">
        <v>0</v>
      </c>
      <c r="X17" s="884">
        <v>240351.64</v>
      </c>
      <c r="Y17" s="885"/>
      <c r="Z17" s="528"/>
    </row>
    <row r="18" spans="1:26" ht="20.100000000000001" customHeight="1">
      <c r="A18" s="21" t="s">
        <v>33</v>
      </c>
      <c r="B18" s="883">
        <v>0</v>
      </c>
      <c r="C18" s="883">
        <v>12098.39</v>
      </c>
      <c r="D18" s="883">
        <v>0</v>
      </c>
      <c r="E18" s="883">
        <v>5600.51</v>
      </c>
      <c r="F18" s="883">
        <v>0</v>
      </c>
      <c r="G18" s="883">
        <v>1119936.7799999998</v>
      </c>
      <c r="H18" s="883">
        <v>0</v>
      </c>
      <c r="I18" s="883">
        <v>583135.79</v>
      </c>
      <c r="J18" s="883">
        <v>0</v>
      </c>
      <c r="K18" s="883">
        <v>17211.240000000002</v>
      </c>
      <c r="L18" s="883">
        <v>0</v>
      </c>
      <c r="M18" s="883">
        <v>0</v>
      </c>
      <c r="N18" s="883">
        <v>0</v>
      </c>
      <c r="O18" s="883">
        <v>0</v>
      </c>
      <c r="P18" s="883">
        <v>0</v>
      </c>
      <c r="Q18" s="883">
        <v>0</v>
      </c>
      <c r="R18" s="883">
        <v>0</v>
      </c>
      <c r="S18" s="883">
        <v>0</v>
      </c>
      <c r="T18" s="883">
        <v>0</v>
      </c>
      <c r="U18" s="883">
        <v>0</v>
      </c>
      <c r="V18" s="884">
        <v>1737982.7099999997</v>
      </c>
      <c r="W18" s="884">
        <v>0</v>
      </c>
      <c r="X18" s="884">
        <v>1737982.7099999997</v>
      </c>
      <c r="Y18" s="885"/>
      <c r="Z18" s="528"/>
    </row>
    <row r="19" spans="1:26" ht="20.100000000000001" customHeight="1">
      <c r="A19" s="85" t="s">
        <v>34</v>
      </c>
      <c r="B19" s="883">
        <v>0</v>
      </c>
      <c r="C19" s="883">
        <v>10650.6</v>
      </c>
      <c r="D19" s="883">
        <v>0</v>
      </c>
      <c r="E19" s="883">
        <v>0</v>
      </c>
      <c r="F19" s="883">
        <v>0</v>
      </c>
      <c r="G19" s="883">
        <v>1310201.05</v>
      </c>
      <c r="H19" s="883">
        <v>0</v>
      </c>
      <c r="I19" s="883">
        <v>3454.17</v>
      </c>
      <c r="J19" s="883">
        <v>0</v>
      </c>
      <c r="K19" s="883">
        <v>53.75</v>
      </c>
      <c r="L19" s="883">
        <v>410034.22000000003</v>
      </c>
      <c r="M19" s="883">
        <v>0</v>
      </c>
      <c r="N19" s="883">
        <v>0</v>
      </c>
      <c r="O19" s="883">
        <v>0</v>
      </c>
      <c r="P19" s="883">
        <v>0</v>
      </c>
      <c r="Q19" s="883">
        <v>0</v>
      </c>
      <c r="R19" s="883">
        <v>17646.82</v>
      </c>
      <c r="S19" s="883">
        <v>0</v>
      </c>
      <c r="T19" s="883">
        <v>0</v>
      </c>
      <c r="U19" s="883">
        <v>0</v>
      </c>
      <c r="V19" s="884">
        <v>1752040.61</v>
      </c>
      <c r="W19" s="884">
        <v>1552.99</v>
      </c>
      <c r="X19" s="884">
        <v>1750487.62</v>
      </c>
      <c r="Y19" s="885"/>
      <c r="Z19" s="528"/>
    </row>
    <row r="20" spans="1:26" ht="20.100000000000001" customHeight="1">
      <c r="A20" s="85" t="s">
        <v>35</v>
      </c>
      <c r="B20" s="883">
        <v>0</v>
      </c>
      <c r="C20" s="883">
        <v>2915.11</v>
      </c>
      <c r="D20" s="883">
        <v>0</v>
      </c>
      <c r="E20" s="883">
        <v>50.46</v>
      </c>
      <c r="F20" s="883">
        <v>0</v>
      </c>
      <c r="G20" s="883">
        <v>504964.19</v>
      </c>
      <c r="H20" s="883">
        <v>0</v>
      </c>
      <c r="I20" s="883">
        <v>727.19999999999993</v>
      </c>
      <c r="J20" s="883">
        <v>0</v>
      </c>
      <c r="K20" s="883">
        <v>6112.61</v>
      </c>
      <c r="L20" s="883">
        <v>1083.33</v>
      </c>
      <c r="M20" s="883">
        <v>0</v>
      </c>
      <c r="N20" s="883">
        <v>0</v>
      </c>
      <c r="O20" s="883">
        <v>0</v>
      </c>
      <c r="P20" s="883">
        <v>0</v>
      </c>
      <c r="Q20" s="883">
        <v>0</v>
      </c>
      <c r="R20" s="883">
        <v>0</v>
      </c>
      <c r="S20" s="883">
        <v>0</v>
      </c>
      <c r="T20" s="883">
        <v>0</v>
      </c>
      <c r="U20" s="883">
        <v>0</v>
      </c>
      <c r="V20" s="884">
        <v>515852.9</v>
      </c>
      <c r="W20" s="884">
        <v>0</v>
      </c>
      <c r="X20" s="884">
        <v>515852.9</v>
      </c>
      <c r="Y20" s="885"/>
      <c r="Z20" s="528"/>
    </row>
    <row r="21" spans="1:26" ht="20.100000000000001" customHeight="1">
      <c r="A21" s="85" t="s">
        <v>36</v>
      </c>
      <c r="B21" s="883">
        <v>0</v>
      </c>
      <c r="C21" s="883">
        <v>0</v>
      </c>
      <c r="D21" s="883">
        <v>0</v>
      </c>
      <c r="E21" s="883">
        <v>15370.380000000001</v>
      </c>
      <c r="F21" s="883">
        <v>0</v>
      </c>
      <c r="G21" s="883">
        <v>266111.73000000004</v>
      </c>
      <c r="H21" s="883">
        <v>0</v>
      </c>
      <c r="I21" s="883">
        <v>0</v>
      </c>
      <c r="J21" s="883">
        <v>0</v>
      </c>
      <c r="K21" s="883">
        <v>16876.63</v>
      </c>
      <c r="L21" s="883">
        <v>0</v>
      </c>
      <c r="M21" s="883">
        <v>0</v>
      </c>
      <c r="N21" s="883">
        <v>0</v>
      </c>
      <c r="O21" s="883">
        <v>0</v>
      </c>
      <c r="P21" s="883">
        <v>0</v>
      </c>
      <c r="Q21" s="883">
        <v>0</v>
      </c>
      <c r="R21" s="883">
        <v>0</v>
      </c>
      <c r="S21" s="883">
        <v>0</v>
      </c>
      <c r="T21" s="883">
        <v>0</v>
      </c>
      <c r="U21" s="883">
        <v>0</v>
      </c>
      <c r="V21" s="884">
        <v>298358.74000000005</v>
      </c>
      <c r="W21" s="884">
        <v>0</v>
      </c>
      <c r="X21" s="884">
        <v>298358.74000000005</v>
      </c>
      <c r="Y21" s="885"/>
      <c r="Z21" s="528"/>
    </row>
    <row r="22" spans="1:26" ht="29.25" customHeight="1" thickBot="1">
      <c r="A22" s="718" t="s">
        <v>37</v>
      </c>
      <c r="B22" s="886">
        <v>0</v>
      </c>
      <c r="C22" s="887">
        <v>76697.41</v>
      </c>
      <c r="D22" s="887">
        <v>0</v>
      </c>
      <c r="E22" s="887">
        <v>145914.6</v>
      </c>
      <c r="F22" s="886">
        <v>15921.93</v>
      </c>
      <c r="G22" s="887">
        <v>11779833</v>
      </c>
      <c r="H22" s="887">
        <v>0</v>
      </c>
      <c r="I22" s="887">
        <v>1048646.4900000002</v>
      </c>
      <c r="J22" s="887">
        <v>0</v>
      </c>
      <c r="K22" s="886">
        <v>307102.90999999997</v>
      </c>
      <c r="L22" s="887">
        <v>1023334.7899999999</v>
      </c>
      <c r="M22" s="886">
        <v>0</v>
      </c>
      <c r="N22" s="886">
        <v>0</v>
      </c>
      <c r="O22" s="886">
        <v>0</v>
      </c>
      <c r="P22" s="886">
        <v>0</v>
      </c>
      <c r="Q22" s="887">
        <v>0</v>
      </c>
      <c r="R22" s="886">
        <v>18639.989999999998</v>
      </c>
      <c r="S22" s="886">
        <v>0</v>
      </c>
      <c r="T22" s="886">
        <v>0</v>
      </c>
      <c r="U22" s="886">
        <v>0</v>
      </c>
      <c r="V22" s="887">
        <v>14416091.119999999</v>
      </c>
      <c r="W22" s="887">
        <v>121980.92000000001</v>
      </c>
      <c r="X22" s="887">
        <v>14294110.199999999</v>
      </c>
      <c r="Y22" s="888"/>
      <c r="Z22" s="528"/>
    </row>
    <row r="23" spans="1:26" ht="15" customHeight="1">
      <c r="A23" s="722" t="s">
        <v>858</v>
      </c>
      <c r="B23" s="15"/>
      <c r="C23" s="15"/>
      <c r="D23" s="15"/>
      <c r="E23" s="15"/>
      <c r="F23" s="15"/>
      <c r="G23" s="15"/>
      <c r="H23" s="15"/>
      <c r="I23" s="15"/>
      <c r="J23" s="15"/>
      <c r="K23" s="15"/>
      <c r="L23" s="15"/>
      <c r="M23" s="15"/>
      <c r="N23" s="15"/>
      <c r="O23" s="15"/>
      <c r="P23" s="15"/>
      <c r="Q23" s="15"/>
      <c r="R23" s="15"/>
      <c r="S23" s="15"/>
      <c r="T23" s="15"/>
      <c r="U23" s="15"/>
      <c r="V23" s="15"/>
      <c r="W23" s="15"/>
      <c r="X23" s="15"/>
      <c r="Y23" s="25"/>
      <c r="Z23" s="528"/>
    </row>
    <row r="24" spans="1:26" ht="15" customHeight="1">
      <c r="A24" s="21" t="s">
        <v>859</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25"/>
      <c r="Z24" s="528"/>
    </row>
    <row r="25" spans="1:26" ht="15" customHeight="1">
      <c r="A25" s="21" t="s">
        <v>860</v>
      </c>
      <c r="B25" s="15"/>
      <c r="C25" s="15"/>
      <c r="D25" s="15"/>
      <c r="E25" s="15"/>
      <c r="F25" s="15"/>
      <c r="G25" s="15"/>
      <c r="H25" s="15"/>
      <c r="I25" s="15"/>
      <c r="J25" s="15"/>
      <c r="K25" s="15"/>
      <c r="L25" s="15"/>
      <c r="M25" s="15"/>
      <c r="N25" s="15"/>
      <c r="O25" s="15"/>
      <c r="P25" s="15"/>
      <c r="Q25" s="15"/>
      <c r="R25" s="15"/>
      <c r="S25" s="15"/>
      <c r="T25" s="15"/>
      <c r="U25" s="15"/>
      <c r="V25" s="15"/>
      <c r="W25" s="15"/>
      <c r="X25" s="15"/>
      <c r="Y25" s="25"/>
      <c r="Z25" s="528"/>
    </row>
    <row r="26" spans="1:26">
      <c r="A26" s="21" t="s">
        <v>861</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c r="A27" s="15"/>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2561797E-3380-465C-9CF0-D8B8242D9B71}"/>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C229B-9E65-4E69-9B4C-4D82426C12AE}">
  <dimension ref="A1:M22"/>
  <sheetViews>
    <sheetView showGridLines="0" zoomScaleNormal="75" workbookViewId="0"/>
  </sheetViews>
  <sheetFormatPr baseColWidth="10" defaultRowHeight="22.5" customHeight="1"/>
  <cols>
    <col min="1" max="1" width="37" style="7" customWidth="1"/>
    <col min="2" max="8" width="15.5546875" style="7" customWidth="1"/>
    <col min="9" max="9" width="17.44140625" style="7" bestFit="1" customWidth="1"/>
    <col min="10" max="10" width="12" style="7" bestFit="1" customWidth="1"/>
    <col min="11" max="16384" width="11.5546875" style="7"/>
  </cols>
  <sheetData>
    <row r="1" spans="1:13" s="98" customFormat="1" ht="22.5" customHeight="1">
      <c r="A1" s="1189" t="s">
        <v>1043</v>
      </c>
      <c r="B1" s="68"/>
      <c r="C1" s="68"/>
      <c r="D1" s="68"/>
      <c r="E1" s="68"/>
      <c r="F1" s="68"/>
      <c r="G1" s="68"/>
      <c r="H1" s="68"/>
    </row>
    <row r="2" spans="1:13" s="504" customFormat="1" ht="22.5" customHeight="1">
      <c r="A2" s="359" t="s">
        <v>876</v>
      </c>
      <c r="B2" s="359"/>
      <c r="C2" s="359"/>
      <c r="D2" s="359"/>
      <c r="E2" s="359"/>
      <c r="F2" s="359"/>
      <c r="G2" s="359"/>
      <c r="H2" s="359"/>
    </row>
    <row r="3" spans="1:13" s="606" customFormat="1" ht="22.5" customHeight="1">
      <c r="A3" s="100">
        <v>45565</v>
      </c>
      <c r="B3" s="100"/>
      <c r="C3" s="100"/>
      <c r="D3" s="100"/>
      <c r="E3" s="100"/>
      <c r="F3" s="100"/>
      <c r="G3" s="100"/>
      <c r="H3" s="100"/>
    </row>
    <row r="4" spans="1:13" s="105" customFormat="1" ht="22.5" customHeight="1">
      <c r="A4" s="201" t="s">
        <v>70</v>
      </c>
      <c r="B4" s="201"/>
      <c r="C4" s="201"/>
      <c r="D4" s="201"/>
      <c r="E4" s="201"/>
      <c r="F4" s="201"/>
      <c r="G4" s="201"/>
      <c r="H4" s="201"/>
    </row>
    <row r="5" spans="1:13" ht="22.5" customHeight="1" thickBot="1"/>
    <row r="6" spans="1:13" ht="22.5" customHeight="1">
      <c r="A6" s="106" t="s">
        <v>1</v>
      </c>
      <c r="B6" s="106" t="s">
        <v>877</v>
      </c>
      <c r="C6" s="106"/>
      <c r="D6" s="207" t="s">
        <v>878</v>
      </c>
      <c r="E6" s="207" t="s">
        <v>879</v>
      </c>
      <c r="F6" s="207" t="s">
        <v>880</v>
      </c>
      <c r="G6" s="207" t="s">
        <v>881</v>
      </c>
      <c r="H6" s="206" t="s">
        <v>882</v>
      </c>
      <c r="M6" s="30"/>
    </row>
    <row r="7" spans="1:13" ht="22.5" customHeight="1">
      <c r="A7" s="226"/>
      <c r="B7" s="531" t="s">
        <v>647</v>
      </c>
      <c r="C7" s="531" t="s">
        <v>648</v>
      </c>
      <c r="D7" s="210"/>
      <c r="E7" s="210"/>
      <c r="F7" s="210"/>
      <c r="G7" s="210"/>
      <c r="H7" s="209"/>
    </row>
    <row r="8" spans="1:13" ht="12" customHeight="1">
      <c r="A8" s="15"/>
      <c r="B8" s="15"/>
      <c r="C8" s="15"/>
      <c r="D8" s="15"/>
      <c r="E8" s="15"/>
      <c r="F8" s="15"/>
      <c r="G8" s="15"/>
      <c r="H8" s="16"/>
    </row>
    <row r="9" spans="1:13" ht="20.100000000000001" customHeight="1">
      <c r="A9" s="15" t="s">
        <v>28</v>
      </c>
      <c r="B9" s="897">
        <v>259685.44200000001</v>
      </c>
      <c r="C9" s="897">
        <v>1781303.821</v>
      </c>
      <c r="D9" s="897">
        <v>0</v>
      </c>
      <c r="E9" s="897">
        <v>200367.834</v>
      </c>
      <c r="F9" s="897">
        <v>143662.55900000001</v>
      </c>
      <c r="G9" s="897">
        <v>1586.2629999999999</v>
      </c>
      <c r="H9" s="898">
        <v>2386605.9189999998</v>
      </c>
      <c r="I9" s="899"/>
    </row>
    <row r="10" spans="1:13" s="21" customFormat="1" ht="20.100000000000001" customHeight="1">
      <c r="A10" s="15" t="s">
        <v>29</v>
      </c>
      <c r="B10" s="897">
        <v>1032749.017</v>
      </c>
      <c r="C10" s="897">
        <v>2710211.5929999999</v>
      </c>
      <c r="D10" s="897">
        <v>0</v>
      </c>
      <c r="E10" s="897">
        <v>5706.8670000000002</v>
      </c>
      <c r="F10" s="897">
        <v>229056.606</v>
      </c>
      <c r="G10" s="897">
        <v>34719.521000000001</v>
      </c>
      <c r="H10" s="898">
        <v>4012443.6040000003</v>
      </c>
      <c r="I10" s="900"/>
    </row>
    <row r="11" spans="1:13" s="21" customFormat="1" ht="20.100000000000001" customHeight="1">
      <c r="A11" s="15" t="s">
        <v>30</v>
      </c>
      <c r="B11" s="897">
        <v>304335.424</v>
      </c>
      <c r="C11" s="897">
        <v>1708184.0109999999</v>
      </c>
      <c r="D11" s="897">
        <v>0</v>
      </c>
      <c r="E11" s="897">
        <v>55336.625</v>
      </c>
      <c r="F11" s="897">
        <v>134849.10699999999</v>
      </c>
      <c r="G11" s="897">
        <v>55091.86</v>
      </c>
      <c r="H11" s="898">
        <v>2257797.0269999998</v>
      </c>
      <c r="I11" s="900"/>
    </row>
    <row r="12" spans="1:13" s="21" customFormat="1" ht="20.100000000000001" customHeight="1">
      <c r="A12" s="15" t="s">
        <v>31</v>
      </c>
      <c r="B12" s="897">
        <v>50376.345999999998</v>
      </c>
      <c r="C12" s="897">
        <v>1094157.328</v>
      </c>
      <c r="D12" s="897">
        <v>0</v>
      </c>
      <c r="E12" s="897">
        <v>42263.521999999997</v>
      </c>
      <c r="F12" s="897">
        <v>51714.690999999999</v>
      </c>
      <c r="G12" s="897">
        <v>1263.4749999999999</v>
      </c>
      <c r="H12" s="898">
        <v>1239775.3620000002</v>
      </c>
      <c r="I12" s="900"/>
    </row>
    <row r="13" spans="1:13" s="21" customFormat="1" ht="20.100000000000001" customHeight="1">
      <c r="A13" s="15" t="s">
        <v>32</v>
      </c>
      <c r="B13" s="897">
        <v>39568.091999999997</v>
      </c>
      <c r="C13" s="897">
        <v>148079.61900000001</v>
      </c>
      <c r="D13" s="897">
        <v>0</v>
      </c>
      <c r="E13" s="897">
        <v>12689.415999999999</v>
      </c>
      <c r="F13" s="897">
        <v>21004.702000000001</v>
      </c>
      <c r="G13" s="897">
        <v>2392.1909999999998</v>
      </c>
      <c r="H13" s="898">
        <v>223734.02</v>
      </c>
      <c r="I13" s="900"/>
    </row>
    <row r="14" spans="1:13" s="21" customFormat="1" ht="20.100000000000001" customHeight="1">
      <c r="A14" s="15" t="s">
        <v>33</v>
      </c>
      <c r="B14" s="897">
        <v>826694.505</v>
      </c>
      <c r="C14" s="897">
        <v>518735.85200000001</v>
      </c>
      <c r="D14" s="897">
        <v>0</v>
      </c>
      <c r="E14" s="897">
        <v>15921.599</v>
      </c>
      <c r="F14" s="897">
        <v>136985.49</v>
      </c>
      <c r="G14" s="897">
        <v>0</v>
      </c>
      <c r="H14" s="898">
        <v>1498337.446</v>
      </c>
      <c r="I14" s="900"/>
    </row>
    <row r="15" spans="1:13" s="21" customFormat="1" ht="20.100000000000001" customHeight="1">
      <c r="A15" s="15" t="s">
        <v>34</v>
      </c>
      <c r="B15" s="897">
        <v>18007.138999999999</v>
      </c>
      <c r="C15" s="897">
        <v>1396563.5830000001</v>
      </c>
      <c r="D15" s="897">
        <v>0</v>
      </c>
      <c r="E15" s="897">
        <v>16319.315000000001</v>
      </c>
      <c r="F15" s="897">
        <v>37547.03</v>
      </c>
      <c r="G15" s="897">
        <v>56471.612000000001</v>
      </c>
      <c r="H15" s="898">
        <v>1524908.679</v>
      </c>
      <c r="I15" s="900"/>
    </row>
    <row r="16" spans="1:13" s="21" customFormat="1" ht="20.100000000000001" customHeight="1">
      <c r="A16" s="15" t="s">
        <v>35</v>
      </c>
      <c r="B16" s="897">
        <v>16382.196</v>
      </c>
      <c r="C16" s="897">
        <v>472087.46500000003</v>
      </c>
      <c r="D16" s="897">
        <v>0</v>
      </c>
      <c r="E16" s="897">
        <v>17132.38</v>
      </c>
      <c r="F16" s="897">
        <v>30840.052</v>
      </c>
      <c r="G16" s="897">
        <v>33274.347000000002</v>
      </c>
      <c r="H16" s="898">
        <v>569716.43999999994</v>
      </c>
      <c r="I16" s="900"/>
    </row>
    <row r="17" spans="1:9" s="21" customFormat="1" ht="20.100000000000001" customHeight="1">
      <c r="A17" s="15" t="s">
        <v>36</v>
      </c>
      <c r="B17" s="897">
        <v>81346.017000000007</v>
      </c>
      <c r="C17" s="897">
        <v>205094.16</v>
      </c>
      <c r="D17" s="897">
        <v>0</v>
      </c>
      <c r="E17" s="897">
        <v>4049.8090000000002</v>
      </c>
      <c r="F17" s="897">
        <v>14009.696</v>
      </c>
      <c r="G17" s="897">
        <v>0</v>
      </c>
      <c r="H17" s="898">
        <v>304499.68200000003</v>
      </c>
      <c r="I17" s="900"/>
    </row>
    <row r="18" spans="1:9" s="21" customFormat="1" ht="22.5" customHeight="1" thickBot="1">
      <c r="A18" s="137" t="s">
        <v>37</v>
      </c>
      <c r="B18" s="901">
        <v>2629144.1779999998</v>
      </c>
      <c r="C18" s="901">
        <v>10034417.432</v>
      </c>
      <c r="D18" s="901">
        <v>0</v>
      </c>
      <c r="E18" s="901">
        <v>369787.36700000003</v>
      </c>
      <c r="F18" s="901">
        <v>799669.93300000008</v>
      </c>
      <c r="G18" s="901">
        <v>184799.26900000003</v>
      </c>
      <c r="H18" s="901">
        <v>14017818.179</v>
      </c>
      <c r="I18" s="900"/>
    </row>
    <row r="19" spans="1:9" ht="22.5" customHeight="1">
      <c r="A19" s="26" t="s">
        <v>883</v>
      </c>
      <c r="B19" s="136"/>
      <c r="C19" s="136"/>
      <c r="D19" s="136"/>
      <c r="E19" s="136"/>
      <c r="F19" s="136"/>
      <c r="G19" s="136"/>
      <c r="H19" s="136"/>
    </row>
    <row r="20" spans="1:9" ht="13.2">
      <c r="A20" s="95"/>
      <c r="B20" s="15"/>
      <c r="C20" s="15"/>
      <c r="D20" s="15"/>
      <c r="E20" s="15"/>
      <c r="F20" s="15"/>
      <c r="G20" s="15"/>
      <c r="H20" s="15"/>
    </row>
    <row r="21" spans="1:9" ht="13.2">
      <c r="B21" s="899"/>
      <c r="C21" s="899"/>
      <c r="D21" s="899"/>
      <c r="E21" s="899"/>
      <c r="F21" s="899"/>
      <c r="G21" s="899"/>
      <c r="H21" s="902"/>
    </row>
    <row r="22" spans="1:9" ht="13.2">
      <c r="A22" s="95"/>
      <c r="B22" s="903"/>
      <c r="C22" s="903"/>
      <c r="D22" s="903"/>
      <c r="E22" s="903"/>
      <c r="F22" s="903"/>
      <c r="G22" s="903"/>
      <c r="H22" s="903"/>
    </row>
  </sheetData>
  <mergeCells count="7">
    <mergeCell ref="H6:H7"/>
    <mergeCell ref="A6:A7"/>
    <mergeCell ref="B6:C6"/>
    <mergeCell ref="D6:D7"/>
    <mergeCell ref="E6:E7"/>
    <mergeCell ref="F6:F7"/>
    <mergeCell ref="G6:G7"/>
  </mergeCells>
  <hyperlinks>
    <hyperlink ref="A1" location="Índice!A1" display="Volver al Índice" xr:uid="{8D46C453-C1C2-4248-8D69-1BA70D5BF520}"/>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001DE-D113-44B6-97A5-04ECFC2514D5}">
  <dimension ref="A1:AA36"/>
  <sheetViews>
    <sheetView showGridLines="0" zoomScaleNormal="100" workbookViewId="0"/>
  </sheetViews>
  <sheetFormatPr baseColWidth="10" defaultColWidth="13.88671875" defaultRowHeight="13.8"/>
  <cols>
    <col min="1" max="1" width="25.109375" style="904" customWidth="1"/>
    <col min="2" max="16" width="8.5546875" style="904" customWidth="1"/>
    <col min="17" max="18" width="8.44140625" style="904" bestFit="1" customWidth="1"/>
    <col min="19" max="19" width="6.88671875" style="904" bestFit="1" customWidth="1"/>
    <col min="20" max="25" width="8.5546875" style="904" customWidth="1"/>
    <col min="26" max="26" width="10.88671875" style="904" customWidth="1"/>
    <col min="27" max="16384" width="13.88671875" style="904"/>
  </cols>
  <sheetData>
    <row r="1" spans="1:26" ht="18" customHeight="1">
      <c r="A1" s="1189" t="s">
        <v>1043</v>
      </c>
      <c r="B1" s="68"/>
      <c r="C1" s="68"/>
      <c r="D1" s="68"/>
      <c r="E1" s="68"/>
      <c r="F1" s="68"/>
      <c r="G1" s="68"/>
      <c r="H1" s="68"/>
      <c r="I1" s="68"/>
      <c r="J1" s="68"/>
      <c r="K1" s="68"/>
      <c r="L1" s="68"/>
      <c r="M1" s="68"/>
      <c r="N1" s="68"/>
      <c r="O1" s="68"/>
      <c r="P1" s="68"/>
      <c r="Q1" s="68"/>
      <c r="R1" s="68"/>
      <c r="S1" s="68"/>
      <c r="T1" s="68"/>
      <c r="U1" s="68"/>
      <c r="V1" s="68"/>
      <c r="W1" s="68"/>
      <c r="X1" s="68"/>
      <c r="Y1" s="68"/>
      <c r="Z1" s="68"/>
    </row>
    <row r="2" spans="1:26" s="906" customFormat="1" ht="28.2">
      <c r="A2" s="905" t="s">
        <v>884</v>
      </c>
      <c r="B2" s="905"/>
      <c r="C2" s="905"/>
      <c r="D2" s="905"/>
      <c r="E2" s="905"/>
      <c r="F2" s="905"/>
      <c r="G2" s="905"/>
      <c r="H2" s="905"/>
      <c r="I2" s="905"/>
      <c r="J2" s="905"/>
      <c r="K2" s="905"/>
      <c r="L2" s="905"/>
      <c r="M2" s="905"/>
      <c r="N2" s="905"/>
      <c r="O2" s="905"/>
      <c r="P2" s="905"/>
      <c r="Q2" s="905"/>
      <c r="R2" s="905"/>
      <c r="S2" s="905"/>
      <c r="T2" s="905"/>
      <c r="U2" s="905"/>
      <c r="V2" s="905"/>
      <c r="W2" s="905"/>
      <c r="X2" s="905"/>
      <c r="Y2" s="905"/>
      <c r="Z2" s="905"/>
    </row>
    <row r="3" spans="1:26" s="907" customFormat="1" ht="23.1" customHeight="1">
      <c r="A3" s="100">
        <v>45565</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906" customFormat="1">
      <c r="A4" s="908" t="s">
        <v>70</v>
      </c>
      <c r="B4" s="909"/>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1:26" s="907" customFormat="1" ht="8.25" customHeight="1" thickBot="1"/>
    <row r="6" spans="1:26" s="907" customFormat="1" ht="30" customHeight="1">
      <c r="A6" s="910" t="s">
        <v>1</v>
      </c>
      <c r="B6" s="911" t="s">
        <v>40</v>
      </c>
      <c r="C6" s="911"/>
      <c r="D6" s="911"/>
      <c r="E6" s="911" t="s">
        <v>885</v>
      </c>
      <c r="F6" s="911"/>
      <c r="G6" s="911"/>
      <c r="H6" s="911" t="s">
        <v>886</v>
      </c>
      <c r="I6" s="911"/>
      <c r="J6" s="911"/>
      <c r="K6" s="911" t="s">
        <v>887</v>
      </c>
      <c r="L6" s="911"/>
      <c r="M6" s="911"/>
      <c r="N6" s="911" t="s">
        <v>44</v>
      </c>
      <c r="O6" s="911"/>
      <c r="P6" s="911"/>
      <c r="Q6" s="910" t="s">
        <v>45</v>
      </c>
      <c r="R6" s="910"/>
      <c r="S6" s="910"/>
      <c r="T6" s="910"/>
      <c r="U6" s="910"/>
      <c r="V6" s="910"/>
      <c r="W6" s="912" t="s">
        <v>616</v>
      </c>
      <c r="X6" s="912"/>
      <c r="Y6" s="912"/>
      <c r="Z6" s="913" t="s">
        <v>882</v>
      </c>
    </row>
    <row r="7" spans="1:26" s="907" customFormat="1" ht="15.75" customHeight="1">
      <c r="A7" s="914"/>
      <c r="B7" s="909"/>
      <c r="C7" s="909"/>
      <c r="D7" s="909"/>
      <c r="E7" s="909"/>
      <c r="F7" s="909"/>
      <c r="G7" s="909"/>
      <c r="H7" s="909"/>
      <c r="I7" s="909"/>
      <c r="J7" s="909"/>
      <c r="K7" s="909"/>
      <c r="L7" s="909"/>
      <c r="M7" s="909"/>
      <c r="N7" s="909"/>
      <c r="O7" s="909"/>
      <c r="P7" s="909"/>
      <c r="Q7" s="915" t="s">
        <v>888</v>
      </c>
      <c r="R7" s="915"/>
      <c r="S7" s="915"/>
      <c r="T7" s="915" t="s">
        <v>889</v>
      </c>
      <c r="U7" s="915"/>
      <c r="V7" s="915"/>
      <c r="W7" s="916"/>
      <c r="X7" s="916"/>
      <c r="Y7" s="916"/>
      <c r="Z7" s="917"/>
    </row>
    <row r="8" spans="1:26" s="907" customFormat="1" ht="54.9" customHeight="1">
      <c r="A8" s="918"/>
      <c r="B8" s="919" t="s">
        <v>877</v>
      </c>
      <c r="C8" s="920" t="s">
        <v>890</v>
      </c>
      <c r="D8" s="919" t="s">
        <v>891</v>
      </c>
      <c r="E8" s="919" t="s">
        <v>877</v>
      </c>
      <c r="F8" s="920" t="s">
        <v>890</v>
      </c>
      <c r="G8" s="919" t="s">
        <v>891</v>
      </c>
      <c r="H8" s="919" t="s">
        <v>877</v>
      </c>
      <c r="I8" s="920" t="s">
        <v>890</v>
      </c>
      <c r="J8" s="919" t="s">
        <v>891</v>
      </c>
      <c r="K8" s="919" t="s">
        <v>877</v>
      </c>
      <c r="L8" s="920" t="s">
        <v>890</v>
      </c>
      <c r="M8" s="919" t="s">
        <v>891</v>
      </c>
      <c r="N8" s="919" t="s">
        <v>877</v>
      </c>
      <c r="O8" s="920" t="s">
        <v>890</v>
      </c>
      <c r="P8" s="919" t="s">
        <v>891</v>
      </c>
      <c r="Q8" s="919" t="s">
        <v>877</v>
      </c>
      <c r="R8" s="920" t="s">
        <v>890</v>
      </c>
      <c r="S8" s="919" t="s">
        <v>891</v>
      </c>
      <c r="T8" s="921" t="s">
        <v>877</v>
      </c>
      <c r="U8" s="922" t="s">
        <v>890</v>
      </c>
      <c r="V8" s="921" t="s">
        <v>891</v>
      </c>
      <c r="W8" s="921" t="s">
        <v>877</v>
      </c>
      <c r="X8" s="922" t="s">
        <v>890</v>
      </c>
      <c r="Y8" s="921" t="s">
        <v>891</v>
      </c>
      <c r="Z8" s="923"/>
    </row>
    <row r="9" spans="1:26" s="924" customFormat="1" ht="6" customHeight="1">
      <c r="B9" s="925"/>
      <c r="C9" s="926"/>
      <c r="D9" s="926"/>
      <c r="E9" s="926"/>
      <c r="F9" s="926"/>
      <c r="G9" s="926"/>
      <c r="H9" s="926"/>
      <c r="I9" s="926"/>
      <c r="J9" s="926"/>
      <c r="K9" s="926"/>
      <c r="L9" s="926"/>
      <c r="M9" s="926"/>
      <c r="N9" s="926"/>
      <c r="O9" s="926"/>
      <c r="P9" s="926"/>
      <c r="Q9" s="926"/>
      <c r="R9" s="926"/>
      <c r="S9" s="926"/>
      <c r="T9" s="926"/>
      <c r="U9" s="926"/>
      <c r="V9" s="926"/>
      <c r="W9" s="926"/>
      <c r="X9" s="926"/>
      <c r="Y9" s="926"/>
      <c r="Z9" s="927"/>
    </row>
    <row r="10" spans="1:26" s="924" customFormat="1" ht="20.100000000000001" customHeight="1">
      <c r="A10" s="15" t="s">
        <v>28</v>
      </c>
      <c r="B10" s="928">
        <v>0</v>
      </c>
      <c r="C10" s="928">
        <v>0</v>
      </c>
      <c r="D10" s="928">
        <v>0</v>
      </c>
      <c r="E10" s="928">
        <v>0</v>
      </c>
      <c r="F10" s="928">
        <v>0</v>
      </c>
      <c r="G10" s="928">
        <v>0</v>
      </c>
      <c r="H10" s="928">
        <v>1200.08</v>
      </c>
      <c r="I10" s="928">
        <v>104.88200000000001</v>
      </c>
      <c r="J10" s="928">
        <v>606.21400000000006</v>
      </c>
      <c r="K10" s="928">
        <v>1920.893</v>
      </c>
      <c r="L10" s="928">
        <v>2476.7420000000002</v>
      </c>
      <c r="M10" s="928">
        <v>2196.5039999999999</v>
      </c>
      <c r="N10" s="928">
        <v>1239.8920000000001</v>
      </c>
      <c r="O10" s="928">
        <v>1476.9880000000001</v>
      </c>
      <c r="P10" s="928">
        <v>2035.317</v>
      </c>
      <c r="Q10" s="928">
        <v>89074.530569999988</v>
      </c>
      <c r="R10" s="928">
        <v>0</v>
      </c>
      <c r="S10" s="928">
        <v>11611.06273</v>
      </c>
      <c r="T10" s="928">
        <v>1920197.3159400001</v>
      </c>
      <c r="U10" s="928">
        <v>196309.22029</v>
      </c>
      <c r="V10" s="928">
        <v>128560.46159000001</v>
      </c>
      <c r="W10" s="928">
        <v>27356.550999999999</v>
      </c>
      <c r="X10" s="928">
        <v>0</v>
      </c>
      <c r="Y10" s="928">
        <v>239.262</v>
      </c>
      <c r="Z10" s="929">
        <v>2386605.9219999998</v>
      </c>
    </row>
    <row r="11" spans="1:26" s="924" customFormat="1" ht="20.100000000000001" customHeight="1">
      <c r="A11" s="15" t="s">
        <v>29</v>
      </c>
      <c r="B11" s="928">
        <v>0</v>
      </c>
      <c r="C11" s="928">
        <v>0</v>
      </c>
      <c r="D11" s="928">
        <v>0</v>
      </c>
      <c r="E11" s="928">
        <v>0</v>
      </c>
      <c r="F11" s="928">
        <v>0</v>
      </c>
      <c r="G11" s="928">
        <v>0</v>
      </c>
      <c r="H11" s="928">
        <v>5336.6180000000004</v>
      </c>
      <c r="I11" s="928">
        <v>0</v>
      </c>
      <c r="J11" s="928">
        <v>2727.694</v>
      </c>
      <c r="K11" s="928">
        <v>1430194.328</v>
      </c>
      <c r="L11" s="928">
        <v>4120.7060000000001</v>
      </c>
      <c r="M11" s="928">
        <v>134274.05900000001</v>
      </c>
      <c r="N11" s="928">
        <v>1689672.9939999999</v>
      </c>
      <c r="O11" s="928">
        <v>1064.6559999999999</v>
      </c>
      <c r="P11" s="928">
        <v>115289.212</v>
      </c>
      <c r="Q11" s="928">
        <v>0</v>
      </c>
      <c r="R11" s="928">
        <v>0</v>
      </c>
      <c r="S11" s="928">
        <v>0</v>
      </c>
      <c r="T11" s="928">
        <v>617756.66952</v>
      </c>
      <c r="U11" s="928">
        <v>521.50382999999999</v>
      </c>
      <c r="V11" s="928">
        <v>11485.160330000001</v>
      </c>
      <c r="W11" s="928">
        <v>0</v>
      </c>
      <c r="X11" s="928">
        <v>0</v>
      </c>
      <c r="Y11" s="928">
        <v>0</v>
      </c>
      <c r="Z11" s="929">
        <v>4012443.605</v>
      </c>
    </row>
    <row r="12" spans="1:26" s="924" customFormat="1" ht="20.100000000000001" customHeight="1">
      <c r="A12" s="15" t="s">
        <v>30</v>
      </c>
      <c r="B12" s="928">
        <v>0</v>
      </c>
      <c r="C12" s="928">
        <v>0</v>
      </c>
      <c r="D12" s="928">
        <v>0</v>
      </c>
      <c r="E12" s="928">
        <v>0</v>
      </c>
      <c r="F12" s="928">
        <v>0</v>
      </c>
      <c r="G12" s="928">
        <v>0</v>
      </c>
      <c r="H12" s="928">
        <v>4491.68</v>
      </c>
      <c r="I12" s="928">
        <v>247.285</v>
      </c>
      <c r="J12" s="928">
        <v>710.66899999999998</v>
      </c>
      <c r="K12" s="928">
        <v>1060359.2660000001</v>
      </c>
      <c r="L12" s="928">
        <v>40679.468000000001</v>
      </c>
      <c r="M12" s="928">
        <v>110671.867</v>
      </c>
      <c r="N12" s="928">
        <v>710960.30700000003</v>
      </c>
      <c r="O12" s="928">
        <v>7920.7470000000003</v>
      </c>
      <c r="P12" s="928">
        <v>57024.370999999999</v>
      </c>
      <c r="Q12" s="928">
        <v>0</v>
      </c>
      <c r="R12" s="928">
        <v>0</v>
      </c>
      <c r="S12" s="928">
        <v>0</v>
      </c>
      <c r="T12" s="928">
        <v>236642.39588999999</v>
      </c>
      <c r="U12" s="928">
        <v>6489.1240099999995</v>
      </c>
      <c r="V12" s="928">
        <v>21500.812620000001</v>
      </c>
      <c r="W12" s="928">
        <v>65.784000000000006</v>
      </c>
      <c r="X12" s="928">
        <v>0</v>
      </c>
      <c r="Y12" s="928">
        <v>33.247</v>
      </c>
      <c r="Z12" s="929">
        <v>2257797.0290000001</v>
      </c>
    </row>
    <row r="13" spans="1:26" s="924" customFormat="1" ht="20.100000000000001" customHeight="1">
      <c r="A13" s="15" t="s">
        <v>31</v>
      </c>
      <c r="B13" s="928">
        <v>0</v>
      </c>
      <c r="C13" s="928">
        <v>0</v>
      </c>
      <c r="D13" s="928">
        <v>0</v>
      </c>
      <c r="E13" s="928">
        <v>0</v>
      </c>
      <c r="F13" s="928">
        <v>0</v>
      </c>
      <c r="G13" s="928">
        <v>0</v>
      </c>
      <c r="H13" s="928">
        <v>1268.346</v>
      </c>
      <c r="I13" s="928">
        <v>0</v>
      </c>
      <c r="J13" s="928">
        <v>41.52</v>
      </c>
      <c r="K13" s="928">
        <v>70613.804999999993</v>
      </c>
      <c r="L13" s="928">
        <v>0</v>
      </c>
      <c r="M13" s="928">
        <v>9698.0810000000001</v>
      </c>
      <c r="N13" s="928">
        <v>69325.672999999995</v>
      </c>
      <c r="O13" s="928">
        <v>5.577</v>
      </c>
      <c r="P13" s="928">
        <v>9114.7540000000008</v>
      </c>
      <c r="Q13" s="928">
        <v>0</v>
      </c>
      <c r="R13" s="928">
        <v>0</v>
      </c>
      <c r="S13" s="928">
        <v>0</v>
      </c>
      <c r="T13" s="928">
        <v>730006.13939999999</v>
      </c>
      <c r="U13" s="928">
        <v>42247.419900000001</v>
      </c>
      <c r="V13" s="928">
        <v>27546.66706</v>
      </c>
      <c r="W13" s="928">
        <v>273319.70899999997</v>
      </c>
      <c r="X13" s="928">
        <v>10.523999999999999</v>
      </c>
      <c r="Y13" s="928">
        <v>6577.143</v>
      </c>
      <c r="Z13" s="929">
        <v>1239775.3629999999</v>
      </c>
    </row>
    <row r="14" spans="1:26" s="924" customFormat="1" ht="20.100000000000001" customHeight="1">
      <c r="A14" s="15" t="s">
        <v>32</v>
      </c>
      <c r="B14" s="928">
        <v>0</v>
      </c>
      <c r="C14" s="928">
        <v>0</v>
      </c>
      <c r="D14" s="928">
        <v>0</v>
      </c>
      <c r="E14" s="928">
        <v>0</v>
      </c>
      <c r="F14" s="928">
        <v>0</v>
      </c>
      <c r="G14" s="928">
        <v>0</v>
      </c>
      <c r="H14" s="928">
        <v>76.561999999999998</v>
      </c>
      <c r="I14" s="928">
        <v>24.841000000000001</v>
      </c>
      <c r="J14" s="928">
        <v>109.374</v>
      </c>
      <c r="K14" s="928">
        <v>52209.798999999999</v>
      </c>
      <c r="L14" s="928">
        <v>6075.4870000000001</v>
      </c>
      <c r="M14" s="928">
        <v>11906.82</v>
      </c>
      <c r="N14" s="928">
        <v>37485.917000000001</v>
      </c>
      <c r="O14" s="928">
        <v>2776.2429999999999</v>
      </c>
      <c r="P14" s="928">
        <v>5112.5959999999995</v>
      </c>
      <c r="Q14" s="928">
        <v>27044.066429999999</v>
      </c>
      <c r="R14" s="928">
        <v>0</v>
      </c>
      <c r="S14" s="928">
        <v>0</v>
      </c>
      <c r="T14" s="928">
        <v>70831.36662999999</v>
      </c>
      <c r="U14" s="928">
        <v>3812.8444300000001</v>
      </c>
      <c r="V14" s="928">
        <v>6268.10304</v>
      </c>
      <c r="W14" s="928">
        <v>0</v>
      </c>
      <c r="X14" s="928">
        <v>0</v>
      </c>
      <c r="Y14" s="928">
        <v>0</v>
      </c>
      <c r="Z14" s="929">
        <v>223734.02299999999</v>
      </c>
    </row>
    <row r="15" spans="1:26" s="924" customFormat="1" ht="20.100000000000001" customHeight="1">
      <c r="A15" s="15" t="s">
        <v>33</v>
      </c>
      <c r="B15" s="928">
        <v>0</v>
      </c>
      <c r="C15" s="928">
        <v>0</v>
      </c>
      <c r="D15" s="928">
        <v>0</v>
      </c>
      <c r="E15" s="928">
        <v>0</v>
      </c>
      <c r="F15" s="928">
        <v>0</v>
      </c>
      <c r="G15" s="928">
        <v>0</v>
      </c>
      <c r="H15" s="928">
        <v>4085.6959999999999</v>
      </c>
      <c r="I15" s="928">
        <v>0</v>
      </c>
      <c r="J15" s="928">
        <v>2034.72</v>
      </c>
      <c r="K15" s="928">
        <v>0</v>
      </c>
      <c r="L15" s="928">
        <v>0</v>
      </c>
      <c r="M15" s="928">
        <v>0</v>
      </c>
      <c r="N15" s="928">
        <v>0</v>
      </c>
      <c r="O15" s="928">
        <v>0</v>
      </c>
      <c r="P15" s="928">
        <v>0</v>
      </c>
      <c r="Q15" s="928">
        <v>874032.97040999995</v>
      </c>
      <c r="R15" s="928">
        <v>15780.010699999999</v>
      </c>
      <c r="S15" s="928">
        <v>92152.251409999997</v>
      </c>
      <c r="T15" s="928">
        <v>467311.69084</v>
      </c>
      <c r="U15" s="928">
        <v>141.58864000000003</v>
      </c>
      <c r="V15" s="928">
        <v>42798.51902</v>
      </c>
      <c r="W15" s="928">
        <v>0</v>
      </c>
      <c r="X15" s="928">
        <v>0</v>
      </c>
      <c r="Y15" s="928">
        <v>0</v>
      </c>
      <c r="Z15" s="929">
        <v>1498337.4469999999</v>
      </c>
    </row>
    <row r="16" spans="1:26" s="924" customFormat="1" ht="20.100000000000001" customHeight="1">
      <c r="A16" s="15" t="s">
        <v>34</v>
      </c>
      <c r="B16" s="928">
        <v>2480.384</v>
      </c>
      <c r="C16" s="928">
        <v>0</v>
      </c>
      <c r="D16" s="928">
        <v>0</v>
      </c>
      <c r="E16" s="928">
        <v>10840.753000000001</v>
      </c>
      <c r="F16" s="928">
        <v>0</v>
      </c>
      <c r="G16" s="928">
        <v>84.841999999999999</v>
      </c>
      <c r="H16" s="928">
        <v>179312.12599999999</v>
      </c>
      <c r="I16" s="928">
        <v>1641.444</v>
      </c>
      <c r="J16" s="928">
        <v>15453.753000000001</v>
      </c>
      <c r="K16" s="928">
        <v>273373.76299999998</v>
      </c>
      <c r="L16" s="928">
        <v>2577.8969999999999</v>
      </c>
      <c r="M16" s="928">
        <v>31579.437000000002</v>
      </c>
      <c r="N16" s="928">
        <v>28126.675999999999</v>
      </c>
      <c r="O16" s="928">
        <v>70.744</v>
      </c>
      <c r="P16" s="928">
        <v>919.30899999999997</v>
      </c>
      <c r="Q16" s="928">
        <v>0</v>
      </c>
      <c r="R16" s="928">
        <v>0</v>
      </c>
      <c r="S16" s="928">
        <v>0</v>
      </c>
      <c r="T16" s="928">
        <v>920437.01759000006</v>
      </c>
      <c r="U16" s="928">
        <v>12029.229069999999</v>
      </c>
      <c r="V16" s="928">
        <v>45981.298909999998</v>
      </c>
      <c r="W16" s="928">
        <v>0</v>
      </c>
      <c r="X16" s="928">
        <v>0</v>
      </c>
      <c r="Y16" s="928">
        <v>0</v>
      </c>
      <c r="Z16" s="929">
        <v>1524908.68</v>
      </c>
    </row>
    <row r="17" spans="1:27" s="924" customFormat="1" ht="20.100000000000001" customHeight="1">
      <c r="A17" s="15" t="s">
        <v>35</v>
      </c>
      <c r="B17" s="928">
        <v>0</v>
      </c>
      <c r="C17" s="928">
        <v>0</v>
      </c>
      <c r="D17" s="928">
        <v>510.94099999999997</v>
      </c>
      <c r="E17" s="928">
        <v>0</v>
      </c>
      <c r="F17" s="928">
        <v>0</v>
      </c>
      <c r="G17" s="928">
        <v>841.81</v>
      </c>
      <c r="H17" s="928">
        <v>27914.705999999998</v>
      </c>
      <c r="I17" s="928">
        <v>502.93299999999999</v>
      </c>
      <c r="J17" s="928">
        <v>1070.5830000000001</v>
      </c>
      <c r="K17" s="928">
        <v>272321.35600000003</v>
      </c>
      <c r="L17" s="928">
        <v>11225.555</v>
      </c>
      <c r="M17" s="928">
        <v>39796.754999999997</v>
      </c>
      <c r="N17" s="928">
        <v>148790.31700000001</v>
      </c>
      <c r="O17" s="928">
        <v>4295.0330000000004</v>
      </c>
      <c r="P17" s="928">
        <v>18943.544000000002</v>
      </c>
      <c r="Q17" s="928">
        <v>0</v>
      </c>
      <c r="R17" s="928">
        <v>0</v>
      </c>
      <c r="S17" s="928">
        <v>0</v>
      </c>
      <c r="T17" s="928">
        <v>39443.282180000002</v>
      </c>
      <c r="U17" s="928">
        <v>1108.8580300000001</v>
      </c>
      <c r="V17" s="928">
        <v>2950.7647800000004</v>
      </c>
      <c r="W17" s="928">
        <v>0</v>
      </c>
      <c r="X17" s="928">
        <v>0</v>
      </c>
      <c r="Y17" s="928">
        <v>0</v>
      </c>
      <c r="Z17" s="929">
        <v>569716.44200000004</v>
      </c>
    </row>
    <row r="18" spans="1:27" s="924" customFormat="1" ht="20.100000000000001" customHeight="1">
      <c r="A18" s="15" t="s">
        <v>36</v>
      </c>
      <c r="B18" s="928">
        <v>0</v>
      </c>
      <c r="C18" s="928">
        <v>0</v>
      </c>
      <c r="D18" s="928">
        <v>0</v>
      </c>
      <c r="E18" s="928">
        <v>0</v>
      </c>
      <c r="F18" s="928">
        <v>0</v>
      </c>
      <c r="G18" s="928">
        <v>0</v>
      </c>
      <c r="H18" s="928">
        <v>1938.1669999999999</v>
      </c>
      <c r="I18" s="928">
        <v>0</v>
      </c>
      <c r="J18" s="928">
        <v>283.01400000000001</v>
      </c>
      <c r="K18" s="928">
        <v>156022.12700000001</v>
      </c>
      <c r="L18" s="928">
        <v>3427.6509999999998</v>
      </c>
      <c r="M18" s="928">
        <v>8371.8379999999997</v>
      </c>
      <c r="N18" s="928">
        <v>128479.882</v>
      </c>
      <c r="O18" s="928">
        <v>622.15800000000002</v>
      </c>
      <c r="P18" s="928">
        <v>5354.8440000000001</v>
      </c>
      <c r="Q18" s="928">
        <v>0</v>
      </c>
      <c r="R18" s="928">
        <v>0</v>
      </c>
      <c r="S18" s="928">
        <v>0</v>
      </c>
      <c r="T18" s="928">
        <v>0</v>
      </c>
      <c r="U18" s="928">
        <v>0</v>
      </c>
      <c r="V18" s="928">
        <v>0</v>
      </c>
      <c r="W18" s="928">
        <v>0</v>
      </c>
      <c r="X18" s="928">
        <v>0</v>
      </c>
      <c r="Y18" s="928">
        <v>0</v>
      </c>
      <c r="Z18" s="929">
        <v>304499.68400000001</v>
      </c>
    </row>
    <row r="19" spans="1:27" s="924" customFormat="1" ht="28.5" customHeight="1" thickBot="1">
      <c r="A19" s="90" t="s">
        <v>37</v>
      </c>
      <c r="B19" s="930">
        <v>2480.384</v>
      </c>
      <c r="C19" s="930">
        <v>0</v>
      </c>
      <c r="D19" s="930">
        <v>510.94099999999997</v>
      </c>
      <c r="E19" s="930">
        <v>10840.753000000001</v>
      </c>
      <c r="F19" s="930">
        <v>0</v>
      </c>
      <c r="G19" s="930">
        <v>926.65199999999993</v>
      </c>
      <c r="H19" s="930">
        <v>225623.98099999997</v>
      </c>
      <c r="I19" s="930">
        <v>2521.3850000000002</v>
      </c>
      <c r="J19" s="930">
        <v>23037.540999999997</v>
      </c>
      <c r="K19" s="930">
        <v>3317015.3369999998</v>
      </c>
      <c r="L19" s="930">
        <v>70583.505999999994</v>
      </c>
      <c r="M19" s="930">
        <v>348495.36099999998</v>
      </c>
      <c r="N19" s="930">
        <v>2814081.6579999998</v>
      </c>
      <c r="O19" s="930">
        <v>18232.146000000001</v>
      </c>
      <c r="P19" s="930">
        <v>213793.94699999999</v>
      </c>
      <c r="Q19" s="931">
        <v>990151.56741000002</v>
      </c>
      <c r="R19" s="931">
        <v>15780.010699999999</v>
      </c>
      <c r="S19" s="931">
        <v>103763.31414</v>
      </c>
      <c r="T19" s="928">
        <v>5002625.8779899999</v>
      </c>
      <c r="U19" s="928">
        <v>262659.78820000001</v>
      </c>
      <c r="V19" s="928">
        <v>287091.78735</v>
      </c>
      <c r="W19" s="930">
        <v>300742.04399999999</v>
      </c>
      <c r="X19" s="930">
        <v>10.523999999999999</v>
      </c>
      <c r="Y19" s="930">
        <v>6849.652</v>
      </c>
      <c r="Z19" s="932">
        <v>14017818.198000001</v>
      </c>
    </row>
    <row r="20" spans="1:27" s="924" customFormat="1" ht="10.199999999999999">
      <c r="A20" s="928" t="s">
        <v>892</v>
      </c>
      <c r="B20" s="933"/>
      <c r="N20" s="933"/>
      <c r="P20" s="933"/>
      <c r="T20" s="934"/>
      <c r="U20" s="934"/>
      <c r="V20" s="934"/>
      <c r="Y20" s="933"/>
    </row>
    <row r="21" spans="1:27" s="907" customFormat="1">
      <c r="A21" s="95"/>
      <c r="B21" s="935"/>
      <c r="C21" s="924"/>
      <c r="D21" s="936"/>
      <c r="E21" s="937"/>
      <c r="F21" s="937"/>
      <c r="G21" s="937"/>
      <c r="H21" s="937"/>
      <c r="I21" s="937"/>
      <c r="J21" s="937"/>
      <c r="K21" s="937"/>
      <c r="L21" s="937"/>
      <c r="M21" s="937"/>
      <c r="N21" s="937"/>
      <c r="O21" s="924"/>
      <c r="P21" s="924"/>
      <c r="Q21" s="924"/>
      <c r="R21" s="924"/>
      <c r="S21" s="924"/>
      <c r="T21" s="933"/>
      <c r="U21" s="933"/>
      <c r="V21" s="933"/>
      <c r="W21" s="924"/>
      <c r="X21" s="924"/>
      <c r="Y21" s="924"/>
      <c r="Z21" s="924"/>
      <c r="AA21" s="924"/>
    </row>
    <row r="22" spans="1:27" s="907" customFormat="1">
      <c r="A22" s="95"/>
      <c r="T22" s="938"/>
    </row>
    <row r="23" spans="1:27" s="907" customFormat="1">
      <c r="A23" s="95"/>
      <c r="F23" s="938"/>
      <c r="T23" s="938"/>
    </row>
    <row r="24" spans="1:27" s="907" customFormat="1">
      <c r="T24" s="938"/>
    </row>
    <row r="25" spans="1:27" s="907" customFormat="1">
      <c r="T25" s="938"/>
    </row>
    <row r="26" spans="1:27" s="907" customFormat="1">
      <c r="T26" s="938"/>
    </row>
    <row r="27" spans="1:27" s="907" customFormat="1">
      <c r="T27" s="938"/>
    </row>
    <row r="28" spans="1:27" s="907" customFormat="1">
      <c r="T28" s="938"/>
    </row>
    <row r="29" spans="1:27" s="907" customFormat="1">
      <c r="T29" s="938"/>
    </row>
    <row r="30" spans="1:27">
      <c r="T30" s="938"/>
    </row>
    <row r="31" spans="1:27">
      <c r="T31" s="938"/>
    </row>
    <row r="32" spans="1:27">
      <c r="T32" s="938"/>
    </row>
    <row r="33" spans="20:20">
      <c r="T33" s="938"/>
    </row>
    <row r="34" spans="20:20">
      <c r="T34" s="938"/>
    </row>
    <row r="35" spans="20:20">
      <c r="T35" s="938"/>
    </row>
    <row r="36" spans="20:20">
      <c r="T36" s="938"/>
    </row>
  </sheetData>
  <mergeCells count="7">
    <mergeCell ref="A2:Z2"/>
    <mergeCell ref="A6:A8"/>
    <mergeCell ref="Q6:V6"/>
    <mergeCell ref="W6:Y6"/>
    <mergeCell ref="Z6:Z8"/>
    <mergeCell ref="Q7:S7"/>
    <mergeCell ref="T7:V7"/>
  </mergeCells>
  <hyperlinks>
    <hyperlink ref="A1" location="Índice!A1" display="Volver al Índice" xr:uid="{56FAC6F5-031E-4F50-9B3D-1B040F7ADBF9}"/>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A1D9-6862-4711-9843-0514B272738F}">
  <dimension ref="A1:I27"/>
  <sheetViews>
    <sheetView showGridLines="0" zoomScaleNormal="100" workbookViewId="0"/>
  </sheetViews>
  <sheetFormatPr baseColWidth="10" defaultRowHeight="13.2"/>
  <cols>
    <col min="1" max="1" width="30.88671875" style="7" customWidth="1"/>
    <col min="2" max="2" width="22" style="7" customWidth="1"/>
    <col min="3" max="3" width="20.5546875" style="7" customWidth="1"/>
    <col min="4" max="4" width="21.44140625" style="7" customWidth="1"/>
    <col min="5" max="7" width="20.5546875" style="7" customWidth="1"/>
    <col min="8" max="8" width="11.5546875" style="7"/>
    <col min="9" max="9" width="12.5546875" style="7" bestFit="1" customWidth="1"/>
    <col min="10" max="16384" width="11.5546875" style="7"/>
  </cols>
  <sheetData>
    <row r="1" spans="1:8" s="1" customFormat="1" ht="25.5" customHeight="1">
      <c r="A1" s="1189" t="s">
        <v>1043</v>
      </c>
      <c r="B1" s="68"/>
      <c r="C1" s="68"/>
      <c r="D1" s="68"/>
      <c r="E1" s="68"/>
      <c r="F1" s="68"/>
      <c r="G1" s="68"/>
    </row>
    <row r="2" spans="1:8" s="504" customFormat="1" ht="58.5" customHeight="1">
      <c r="A2" s="560" t="s">
        <v>862</v>
      </c>
      <c r="B2" s="560"/>
      <c r="C2" s="560"/>
      <c r="D2" s="560"/>
      <c r="E2" s="560"/>
      <c r="F2" s="560"/>
      <c r="G2" s="560"/>
    </row>
    <row r="3" spans="1:8" s="505" customFormat="1" ht="27" customHeight="1">
      <c r="A3" s="124">
        <v>45565</v>
      </c>
      <c r="B3" s="124"/>
      <c r="C3" s="124"/>
      <c r="D3" s="124"/>
      <c r="E3" s="124"/>
      <c r="F3" s="124"/>
      <c r="G3" s="124"/>
    </row>
    <row r="4" spans="1:8" s="105" customFormat="1" ht="23.25" customHeight="1">
      <c r="A4" s="506" t="s">
        <v>64</v>
      </c>
      <c r="B4" s="506"/>
      <c r="C4" s="506"/>
      <c r="D4" s="506"/>
      <c r="E4" s="506"/>
      <c r="F4" s="506"/>
      <c r="G4" s="506"/>
    </row>
    <row r="5" spans="1:8" s="94" customFormat="1" ht="14.4" thickBot="1"/>
    <row r="6" spans="1:8" s="94" customFormat="1" ht="71.25" customHeight="1">
      <c r="A6" s="550" t="s">
        <v>546</v>
      </c>
      <c r="B6" s="551" t="s">
        <v>863</v>
      </c>
      <c r="C6" s="551" t="s">
        <v>864</v>
      </c>
      <c r="D6" s="551" t="s">
        <v>865</v>
      </c>
      <c r="E6" s="551" t="s">
        <v>866</v>
      </c>
      <c r="F6" s="551" t="s">
        <v>867</v>
      </c>
      <c r="G6" s="182" t="s">
        <v>868</v>
      </c>
    </row>
    <row r="7" spans="1:8" s="94" customFormat="1" ht="9" customHeight="1">
      <c r="B7" s="890"/>
      <c r="C7" s="890"/>
      <c r="D7" s="890"/>
      <c r="E7" s="890"/>
      <c r="F7" s="890"/>
      <c r="G7" s="891"/>
    </row>
    <row r="8" spans="1:8" s="15" customFormat="1" ht="20.100000000000001" customHeight="1">
      <c r="A8" s="21" t="s">
        <v>28</v>
      </c>
      <c r="B8" s="215">
        <v>79.65419914637296</v>
      </c>
      <c r="C8" s="215">
        <v>3.7283491788098915</v>
      </c>
      <c r="D8" s="215">
        <v>3.6707154266347795</v>
      </c>
      <c r="E8" s="215">
        <v>6.8967239261866879</v>
      </c>
      <c r="F8" s="215">
        <v>6.0500123219956858</v>
      </c>
      <c r="G8" s="892">
        <v>2386370.7429999998</v>
      </c>
      <c r="H8" s="893"/>
    </row>
    <row r="9" spans="1:8" s="15" customFormat="1" ht="20.100000000000001" customHeight="1">
      <c r="A9" s="21" t="s">
        <v>29</v>
      </c>
      <c r="B9" s="215">
        <v>87.494283667894763</v>
      </c>
      <c r="C9" s="215">
        <v>4.521138760929853</v>
      </c>
      <c r="D9" s="215">
        <v>1.4773047500516547</v>
      </c>
      <c r="E9" s="215">
        <v>3.0263891839171899</v>
      </c>
      <c r="F9" s="215">
        <v>3.4808836372065342</v>
      </c>
      <c r="G9" s="892">
        <v>3998698.3049999997</v>
      </c>
      <c r="H9" s="893"/>
    </row>
    <row r="10" spans="1:8" s="15" customFormat="1" ht="20.100000000000001" customHeight="1">
      <c r="A10" s="21" t="s">
        <v>30</v>
      </c>
      <c r="B10" s="215">
        <v>86.327339685800382</v>
      </c>
      <c r="C10" s="215">
        <v>3.018534175647031</v>
      </c>
      <c r="D10" s="215">
        <v>1.9284445025746306</v>
      </c>
      <c r="E10" s="215">
        <v>3.2110508438196654</v>
      </c>
      <c r="F10" s="215">
        <v>5.5146307921582851</v>
      </c>
      <c r="G10" s="892">
        <v>2247468.773</v>
      </c>
      <c r="H10" s="893"/>
    </row>
    <row r="11" spans="1:8" s="15" customFormat="1" ht="20.100000000000001" customHeight="1">
      <c r="A11" s="21" t="s">
        <v>31</v>
      </c>
      <c r="B11" s="215">
        <v>83.472357617913161</v>
      </c>
      <c r="C11" s="215">
        <v>5.0714510002972544</v>
      </c>
      <c r="D11" s="215">
        <v>3.4613074831348825</v>
      </c>
      <c r="E11" s="215">
        <v>6.0630348027542658</v>
      </c>
      <c r="F11" s="215">
        <v>1.9318490959004158</v>
      </c>
      <c r="G11" s="892">
        <v>1244225.5480000002</v>
      </c>
      <c r="H11" s="893"/>
    </row>
    <row r="12" spans="1:8" s="15" customFormat="1" ht="20.100000000000001" customHeight="1">
      <c r="A12" s="21" t="s">
        <v>32</v>
      </c>
      <c r="B12" s="215">
        <v>73.654003269231268</v>
      </c>
      <c r="C12" s="215">
        <v>5.18198128964797</v>
      </c>
      <c r="D12" s="215">
        <v>3.8598128456112657</v>
      </c>
      <c r="E12" s="215">
        <v>11.044105835757893</v>
      </c>
      <c r="F12" s="215">
        <v>6.2600967597515949</v>
      </c>
      <c r="G12" s="892">
        <v>222534.883</v>
      </c>
      <c r="H12" s="893"/>
    </row>
    <row r="13" spans="1:8" s="15" customFormat="1" ht="20.100000000000001" customHeight="1">
      <c r="A13" s="21" t="s">
        <v>33</v>
      </c>
      <c r="B13" s="215">
        <v>83.866710987917742</v>
      </c>
      <c r="C13" s="215">
        <v>2.2405155406295414</v>
      </c>
      <c r="D13" s="215">
        <v>2.6210398642637895</v>
      </c>
      <c r="E13" s="215">
        <v>4.1899916369536117</v>
      </c>
      <c r="F13" s="215">
        <v>7.0817419702352931</v>
      </c>
      <c r="G13" s="892">
        <v>1498339.1720000003</v>
      </c>
      <c r="H13" s="893"/>
    </row>
    <row r="14" spans="1:8" s="15" customFormat="1" ht="20.100000000000001" customHeight="1">
      <c r="A14" s="21" t="s">
        <v>869</v>
      </c>
      <c r="B14" s="215">
        <v>80.289896853925299</v>
      </c>
      <c r="C14" s="215">
        <v>6.7991314827259171</v>
      </c>
      <c r="D14" s="215">
        <v>3.3979090521548878</v>
      </c>
      <c r="E14" s="215">
        <v>5.0419700299686943</v>
      </c>
      <c r="F14" s="215">
        <v>4.4710925812252</v>
      </c>
      <c r="G14" s="892">
        <v>1523309.253</v>
      </c>
      <c r="H14" s="893"/>
    </row>
    <row r="15" spans="1:8" s="15" customFormat="1" ht="20.100000000000001" customHeight="1">
      <c r="A15" s="21" t="s">
        <v>35</v>
      </c>
      <c r="B15" s="215">
        <v>82.959450208648803</v>
      </c>
      <c r="C15" s="215">
        <v>3.9064766062883449</v>
      </c>
      <c r="D15" s="215">
        <v>1.7104631185229324</v>
      </c>
      <c r="E15" s="215">
        <v>3.069858349823118</v>
      </c>
      <c r="F15" s="215">
        <v>8.3537517167167863</v>
      </c>
      <c r="G15" s="892">
        <v>568714.22100000002</v>
      </c>
      <c r="H15" s="893"/>
    </row>
    <row r="16" spans="1:8" s="15" customFormat="1" ht="20.100000000000001" customHeight="1">
      <c r="A16" s="21" t="s">
        <v>36</v>
      </c>
      <c r="B16" s="215">
        <v>89.628445142905761</v>
      </c>
      <c r="C16" s="215">
        <v>1.8870118454013567</v>
      </c>
      <c r="D16" s="215">
        <v>2.0503821285107557</v>
      </c>
      <c r="E16" s="215">
        <v>4.2748873971028933</v>
      </c>
      <c r="F16" s="215">
        <v>2.159273486079226</v>
      </c>
      <c r="G16" s="892">
        <v>303789.03100000002</v>
      </c>
      <c r="H16" s="893"/>
    </row>
    <row r="17" spans="1:9" s="15" customFormat="1" ht="24.75" customHeight="1" thickBot="1">
      <c r="A17" s="769" t="s">
        <v>37</v>
      </c>
      <c r="B17" s="548">
        <v>84.081495554690662</v>
      </c>
      <c r="C17" s="548">
        <v>4.1256666363850467</v>
      </c>
      <c r="D17" s="548">
        <v>2.4915667242103439</v>
      </c>
      <c r="E17" s="548">
        <v>4.4864576011304207</v>
      </c>
      <c r="F17" s="548">
        <v>4.8148134835835172</v>
      </c>
      <c r="G17" s="770">
        <v>13993449.929</v>
      </c>
      <c r="H17" s="893"/>
    </row>
    <row r="18" spans="1:9" s="94" customFormat="1" ht="14.25" customHeight="1">
      <c r="A18" s="139" t="s">
        <v>870</v>
      </c>
      <c r="B18" s="894"/>
      <c r="C18" s="894"/>
      <c r="D18" s="894"/>
      <c r="E18" s="894"/>
      <c r="F18" s="894"/>
      <c r="G18" s="894"/>
    </row>
    <row r="19" spans="1:9" s="123" customFormat="1" ht="14.1" customHeight="1">
      <c r="A19" s="139" t="s">
        <v>871</v>
      </c>
      <c r="B19" s="894"/>
      <c r="C19" s="894"/>
      <c r="D19" s="894"/>
      <c r="E19" s="894"/>
      <c r="F19" s="894"/>
      <c r="G19" s="894"/>
    </row>
    <row r="20" spans="1:9" s="123" customFormat="1" ht="14.1" customHeight="1">
      <c r="A20" s="139" t="s">
        <v>872</v>
      </c>
      <c r="B20" s="894"/>
      <c r="C20" s="894"/>
      <c r="D20" s="894"/>
      <c r="E20" s="894"/>
      <c r="F20" s="894"/>
      <c r="G20" s="894"/>
    </row>
    <row r="21" spans="1:9" s="94" customFormat="1" ht="14.1" customHeight="1">
      <c r="A21" s="895" t="s">
        <v>873</v>
      </c>
      <c r="B21" s="96"/>
      <c r="C21" s="96"/>
      <c r="D21" s="96"/>
      <c r="E21" s="96"/>
      <c r="F21" s="96"/>
      <c r="G21" s="96"/>
    </row>
    <row r="22" spans="1:9" s="94" customFormat="1" ht="13.8">
      <c r="A22" s="895" t="s">
        <v>874</v>
      </c>
      <c r="B22" s="890"/>
      <c r="C22" s="890"/>
      <c r="D22" s="890"/>
      <c r="E22" s="890"/>
      <c r="F22" s="890"/>
      <c r="G22" s="890"/>
      <c r="I22" s="896"/>
    </row>
    <row r="23" spans="1:9" s="94" customFormat="1" ht="13.8">
      <c r="A23" s="895" t="s">
        <v>875</v>
      </c>
      <c r="B23" s="890"/>
      <c r="C23" s="890"/>
      <c r="D23" s="890"/>
      <c r="E23" s="890"/>
      <c r="F23" s="890"/>
      <c r="G23" s="890"/>
      <c r="I23" s="896"/>
    </row>
    <row r="24" spans="1:9" s="94" customFormat="1" ht="13.8">
      <c r="A24" s="95"/>
    </row>
    <row r="25" spans="1:9" s="94" customFormat="1" ht="13.8"/>
    <row r="26" spans="1:9" s="94" customFormat="1" ht="13.8"/>
    <row r="27" spans="1:9" s="94" customFormat="1" ht="13.8"/>
  </sheetData>
  <mergeCells count="3">
    <mergeCell ref="A2:G2"/>
    <mergeCell ref="A3:G3"/>
    <mergeCell ref="A4:G4"/>
  </mergeCells>
  <hyperlinks>
    <hyperlink ref="A1" location="Índice!A1" display="Volver al Índice" xr:uid="{FA1C0A2D-FF63-4E49-A5B1-7087E25B7EA4}"/>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43B4-2228-47AF-99BC-AD190D680259}">
  <dimension ref="A1:AQ24"/>
  <sheetViews>
    <sheetView showGridLines="0" zoomScaleNormal="100" workbookViewId="0"/>
  </sheetViews>
  <sheetFormatPr baseColWidth="10" defaultColWidth="11.44140625" defaultRowHeight="13.2"/>
  <cols>
    <col min="1" max="1" width="28.109375" style="1034" customWidth="1"/>
    <col min="2" max="2" width="7.109375" style="1034" customWidth="1"/>
    <col min="3" max="6" width="5.5546875" style="1034" customWidth="1"/>
    <col min="7" max="7" width="1.44140625" style="1034" customWidth="1"/>
    <col min="8" max="8" width="7.44140625" style="1034" customWidth="1"/>
    <col min="9" max="9" width="5.5546875" style="1034" customWidth="1"/>
    <col min="10" max="11" width="6.44140625" style="1034" bestFit="1" customWidth="1"/>
    <col min="12" max="12" width="5.5546875" style="1034" customWidth="1"/>
    <col min="13" max="13" width="1.44140625" style="1034" customWidth="1"/>
    <col min="14" max="14" width="6.5546875" style="1034" customWidth="1"/>
    <col min="15" max="18" width="5.5546875" style="1034" customWidth="1"/>
    <col min="19" max="19" width="1.44140625" style="1034" customWidth="1"/>
    <col min="20" max="20" width="7.44140625" style="1034" customWidth="1"/>
    <col min="21" max="24" width="5.5546875" style="1034" customWidth="1"/>
    <col min="25" max="25" width="1" style="1034" customWidth="1"/>
    <col min="26" max="26" width="7.44140625" style="1034" customWidth="1"/>
    <col min="27" max="29" width="5.5546875" style="1034" customWidth="1"/>
    <col min="30" max="30" width="6.109375" style="1034" customWidth="1"/>
    <col min="31" max="31" width="1.44140625" style="1034" customWidth="1"/>
    <col min="32" max="32" width="7.44140625" style="1034" customWidth="1"/>
    <col min="33" max="36" width="5.5546875" style="1034" customWidth="1"/>
    <col min="37" max="37" width="1.44140625" style="1034" customWidth="1"/>
    <col min="38" max="38" width="7.44140625" style="1034" customWidth="1"/>
    <col min="39" max="42" width="5.5546875" style="1034" customWidth="1"/>
    <col min="43" max="43" width="1.44140625" style="1034" customWidth="1"/>
    <col min="44" max="16384" width="11.44140625" style="1034"/>
  </cols>
  <sheetData>
    <row r="1" spans="1:43" s="1027" customFormat="1" ht="21" customHeight="1">
      <c r="A1" s="1189" t="s">
        <v>1043</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26"/>
      <c r="AO1" s="1026"/>
      <c r="AP1" s="1026"/>
    </row>
    <row r="2" spans="1:43" s="1029" customFormat="1" ht="32.25" customHeight="1">
      <c r="A2" s="1028" t="s">
        <v>943</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c r="AK2" s="1028"/>
      <c r="AL2" s="1028"/>
      <c r="AM2" s="1028"/>
      <c r="AN2" s="1028"/>
      <c r="AO2" s="1028"/>
      <c r="AP2" s="1028"/>
    </row>
    <row r="3" spans="1:43" s="1027" customFormat="1" ht="20.25" customHeight="1">
      <c r="A3" s="1030">
        <v>45565</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1030"/>
      <c r="AM3" s="1030"/>
      <c r="AN3" s="1030"/>
      <c r="AO3" s="1030"/>
      <c r="AP3" s="1030"/>
    </row>
    <row r="4" spans="1:43" s="1027" customFormat="1" ht="16.5" customHeight="1">
      <c r="A4" s="1031" t="s">
        <v>64</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row>
    <row r="5" spans="1:43" ht="13.8" thickBot="1">
      <c r="A5" s="1032"/>
      <c r="B5" s="1032"/>
      <c r="C5" s="1032"/>
      <c r="D5" s="1032"/>
      <c r="E5" s="1032"/>
      <c r="F5" s="1032"/>
      <c r="G5" s="1032"/>
      <c r="H5" s="1033"/>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row>
    <row r="6" spans="1:43" s="1038" customFormat="1" ht="29.25" customHeight="1">
      <c r="A6" s="1035" t="s">
        <v>1</v>
      </c>
      <c r="B6" s="1036" t="s">
        <v>931</v>
      </c>
      <c r="C6" s="1036"/>
      <c r="D6" s="1036"/>
      <c r="E6" s="1036"/>
      <c r="F6" s="1036"/>
      <c r="G6" s="1037"/>
      <c r="H6" s="1036" t="s">
        <v>885</v>
      </c>
      <c r="I6" s="1036"/>
      <c r="J6" s="1036"/>
      <c r="K6" s="1036"/>
      <c r="L6" s="1036"/>
      <c r="M6" s="1037"/>
      <c r="N6" s="1036" t="s">
        <v>886</v>
      </c>
      <c r="O6" s="1036"/>
      <c r="P6" s="1036"/>
      <c r="Q6" s="1036"/>
      <c r="R6" s="1036"/>
      <c r="S6" s="1037"/>
      <c r="T6" s="1036" t="s">
        <v>887</v>
      </c>
      <c r="U6" s="1036"/>
      <c r="V6" s="1036"/>
      <c r="W6" s="1036"/>
      <c r="X6" s="1036"/>
      <c r="Y6" s="1037"/>
      <c r="Z6" s="1036" t="s">
        <v>44</v>
      </c>
      <c r="AA6" s="1036"/>
      <c r="AB6" s="1036"/>
      <c r="AC6" s="1036"/>
      <c r="AD6" s="1036"/>
      <c r="AE6" s="1037"/>
      <c r="AF6" s="1036" t="s">
        <v>45</v>
      </c>
      <c r="AG6" s="1036"/>
      <c r="AH6" s="1036"/>
      <c r="AI6" s="1036"/>
      <c r="AJ6" s="1036"/>
      <c r="AK6" s="1037"/>
      <c r="AL6" s="1036" t="s">
        <v>944</v>
      </c>
      <c r="AM6" s="1036"/>
      <c r="AN6" s="1036"/>
      <c r="AO6" s="1036"/>
      <c r="AP6" s="1036"/>
      <c r="AQ6" s="1037"/>
    </row>
    <row r="7" spans="1:43" s="1038" customFormat="1" ht="16.5" customHeight="1">
      <c r="A7" s="1039"/>
      <c r="B7" s="1040">
        <v>0</v>
      </c>
      <c r="C7" s="1040">
        <v>1</v>
      </c>
      <c r="D7" s="1040">
        <v>2</v>
      </c>
      <c r="E7" s="1040">
        <v>3</v>
      </c>
      <c r="F7" s="1040">
        <v>4</v>
      </c>
      <c r="G7" s="1040"/>
      <c r="H7" s="1040">
        <v>0</v>
      </c>
      <c r="I7" s="1040">
        <v>1</v>
      </c>
      <c r="J7" s="1040">
        <v>2</v>
      </c>
      <c r="K7" s="1040">
        <v>3</v>
      </c>
      <c r="L7" s="1040">
        <v>4</v>
      </c>
      <c r="M7" s="1040"/>
      <c r="N7" s="1040">
        <v>0</v>
      </c>
      <c r="O7" s="1040">
        <v>1</v>
      </c>
      <c r="P7" s="1040">
        <v>2</v>
      </c>
      <c r="Q7" s="1040">
        <v>3</v>
      </c>
      <c r="R7" s="1040">
        <v>4</v>
      </c>
      <c r="S7" s="1040"/>
      <c r="T7" s="1040">
        <v>0</v>
      </c>
      <c r="U7" s="1040">
        <v>1</v>
      </c>
      <c r="V7" s="1040">
        <v>2</v>
      </c>
      <c r="W7" s="1040">
        <v>3</v>
      </c>
      <c r="X7" s="1040">
        <v>4</v>
      </c>
      <c r="Y7" s="1040"/>
      <c r="Z7" s="1040">
        <v>0</v>
      </c>
      <c r="AA7" s="1040">
        <v>1</v>
      </c>
      <c r="AB7" s="1040">
        <v>2</v>
      </c>
      <c r="AC7" s="1040">
        <v>3</v>
      </c>
      <c r="AD7" s="1040">
        <v>4</v>
      </c>
      <c r="AE7" s="1040"/>
      <c r="AF7" s="1040">
        <v>0</v>
      </c>
      <c r="AG7" s="1040">
        <v>1</v>
      </c>
      <c r="AH7" s="1040">
        <v>2</v>
      </c>
      <c r="AI7" s="1040">
        <v>3</v>
      </c>
      <c r="AJ7" s="1040">
        <v>4</v>
      </c>
      <c r="AK7" s="1040"/>
      <c r="AL7" s="1040">
        <v>0</v>
      </c>
      <c r="AM7" s="1040">
        <v>1</v>
      </c>
      <c r="AN7" s="1040">
        <v>2</v>
      </c>
      <c r="AO7" s="1040">
        <v>3</v>
      </c>
      <c r="AP7" s="1040">
        <v>4</v>
      </c>
      <c r="AQ7" s="1040"/>
    </row>
    <row r="8" spans="1:43" s="1043" customFormat="1" ht="7.5" customHeight="1">
      <c r="A8" s="1041"/>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row>
    <row r="9" spans="1:43" s="1046" customFormat="1" ht="20.100000000000001" customHeight="1">
      <c r="A9" s="1044" t="s">
        <v>28</v>
      </c>
      <c r="B9" s="1045" t="s">
        <v>67</v>
      </c>
      <c r="C9" s="1045" t="s">
        <v>67</v>
      </c>
      <c r="D9" s="1045" t="s">
        <v>67</v>
      </c>
      <c r="E9" s="1045" t="s">
        <v>67</v>
      </c>
      <c r="F9" s="1045" t="s">
        <v>67</v>
      </c>
      <c r="G9" s="1045"/>
      <c r="H9" s="1045" t="s">
        <v>67</v>
      </c>
      <c r="I9" s="1045" t="s">
        <v>67</v>
      </c>
      <c r="J9" s="1045" t="s">
        <v>67</v>
      </c>
      <c r="K9" s="1045" t="s">
        <v>67</v>
      </c>
      <c r="L9" s="1045" t="s">
        <v>67</v>
      </c>
      <c r="M9" s="1045"/>
      <c r="N9" s="1045">
        <v>61.553462881015285</v>
      </c>
      <c r="O9" s="1045">
        <v>3.4547967124881813</v>
      </c>
      <c r="P9" s="1045">
        <v>6.7192852743770519</v>
      </c>
      <c r="Q9" s="1045">
        <v>24.71185608789861</v>
      </c>
      <c r="R9" s="1045">
        <v>3.5604420674675619</v>
      </c>
      <c r="S9" s="1045"/>
      <c r="T9" s="1045">
        <v>34.942672307488003</v>
      </c>
      <c r="U9" s="1045">
        <v>2.8719166777333003</v>
      </c>
      <c r="V9" s="1045">
        <v>9.1316954715334564</v>
      </c>
      <c r="W9" s="1045">
        <v>18.198144599798905</v>
      </c>
      <c r="X9" s="1045">
        <v>34.855540589250822</v>
      </c>
      <c r="Y9" s="1045"/>
      <c r="Z9" s="1045">
        <v>29.454222796790663</v>
      </c>
      <c r="AA9" s="1045">
        <v>6.5474573096020059</v>
      </c>
      <c r="AB9" s="1045">
        <v>5.0350240159859041</v>
      </c>
      <c r="AC9" s="1045">
        <v>15.047352672137066</v>
      </c>
      <c r="AD9" s="1045">
        <v>43.915922109221256</v>
      </c>
      <c r="AE9" s="1045"/>
      <c r="AF9" s="1045">
        <v>79.730109818804152</v>
      </c>
      <c r="AG9" s="1045">
        <v>3.7345101815156205</v>
      </c>
      <c r="AH9" s="1045">
        <v>3.6722581108174195</v>
      </c>
      <c r="AI9" s="1045">
        <v>6.8975841245118437</v>
      </c>
      <c r="AJ9" s="1045">
        <v>5.9655375938141733</v>
      </c>
      <c r="AK9" s="1045"/>
      <c r="AL9" s="1045">
        <v>93.754034359982413</v>
      </c>
      <c r="AM9" s="1045">
        <v>2.9438720035483708</v>
      </c>
      <c r="AN9" s="1045">
        <v>1.7902312184496425</v>
      </c>
      <c r="AO9" s="1045">
        <v>1.4914208756307354</v>
      </c>
      <c r="AP9" s="1045">
        <v>2.0430671155519699E-2</v>
      </c>
      <c r="AQ9" s="1045"/>
    </row>
    <row r="10" spans="1:43" s="1046" customFormat="1" ht="20.100000000000001" customHeight="1">
      <c r="A10" s="1044" t="s">
        <v>29</v>
      </c>
      <c r="B10" s="1045" t="s">
        <v>67</v>
      </c>
      <c r="C10" s="1045" t="s">
        <v>67</v>
      </c>
      <c r="D10" s="1045" t="s">
        <v>67</v>
      </c>
      <c r="E10" s="1045" t="s">
        <v>67</v>
      </c>
      <c r="F10" s="1045" t="s">
        <v>67</v>
      </c>
      <c r="G10" s="1045"/>
      <c r="H10" s="1045" t="s">
        <v>67</v>
      </c>
      <c r="I10" s="1045" t="s">
        <v>67</v>
      </c>
      <c r="J10" s="1045" t="s">
        <v>67</v>
      </c>
      <c r="K10" s="1045" t="s">
        <v>67</v>
      </c>
      <c r="L10" s="1045" t="s">
        <v>67</v>
      </c>
      <c r="M10" s="1045"/>
      <c r="N10" s="1045">
        <v>54.071763314958041</v>
      </c>
      <c r="O10" s="1045">
        <v>13.682026384137631</v>
      </c>
      <c r="P10" s="1045">
        <v>3.9019425120783815</v>
      </c>
      <c r="Q10" s="1045">
        <v>10.720414557182668</v>
      </c>
      <c r="R10" s="1045">
        <v>17.623828241458167</v>
      </c>
      <c r="S10" s="1045"/>
      <c r="T10" s="1045">
        <v>83.349950068257584</v>
      </c>
      <c r="U10" s="1045">
        <v>6.4772059486597779</v>
      </c>
      <c r="V10" s="1045">
        <v>1.8231091370238028</v>
      </c>
      <c r="W10" s="1045">
        <v>3.3970871848774737</v>
      </c>
      <c r="X10" s="1045">
        <v>4.9526475970794381</v>
      </c>
      <c r="Y10" s="1045"/>
      <c r="Z10" s="1045">
        <v>90.530750329257657</v>
      </c>
      <c r="AA10" s="1045">
        <v>2.605364679630704</v>
      </c>
      <c r="AB10" s="1045">
        <v>1.2275983504614438</v>
      </c>
      <c r="AC10" s="1045">
        <v>2.9030817980840684</v>
      </c>
      <c r="AD10" s="1045">
        <v>2.7332047870869416</v>
      </c>
      <c r="AE10" s="1045"/>
      <c r="AF10" s="1045">
        <v>89.499285932782541</v>
      </c>
      <c r="AG10" s="1045">
        <v>5.0437889529956523</v>
      </c>
      <c r="AH10" s="1045">
        <v>1.3041522144800692</v>
      </c>
      <c r="AI10" s="1045">
        <v>2.3616147385506157</v>
      </c>
      <c r="AJ10" s="1045">
        <v>1.791157842821876</v>
      </c>
      <c r="AK10" s="1045"/>
      <c r="AL10" s="1045" t="s">
        <v>67</v>
      </c>
      <c r="AM10" s="1045" t="s">
        <v>67</v>
      </c>
      <c r="AN10" s="1045" t="s">
        <v>67</v>
      </c>
      <c r="AO10" s="1045" t="s">
        <v>67</v>
      </c>
      <c r="AP10" s="1045" t="s">
        <v>67</v>
      </c>
      <c r="AQ10" s="1045"/>
    </row>
    <row r="11" spans="1:43" s="1046" customFormat="1" ht="20.100000000000001" customHeight="1">
      <c r="A11" s="1044" t="s">
        <v>30</v>
      </c>
      <c r="B11" s="1045" t="s">
        <v>67</v>
      </c>
      <c r="C11" s="1045" t="s">
        <v>67</v>
      </c>
      <c r="D11" s="1045" t="s">
        <v>67</v>
      </c>
      <c r="E11" s="1045" t="s">
        <v>67</v>
      </c>
      <c r="F11" s="1045" t="s">
        <v>67</v>
      </c>
      <c r="G11" s="1045"/>
      <c r="H11" s="1045" t="s">
        <v>67</v>
      </c>
      <c r="I11" s="1045" t="s">
        <v>67</v>
      </c>
      <c r="J11" s="1045" t="s">
        <v>67</v>
      </c>
      <c r="K11" s="1045" t="s">
        <v>67</v>
      </c>
      <c r="L11" s="1045" t="s">
        <v>67</v>
      </c>
      <c r="M11" s="1045"/>
      <c r="N11" s="1045">
        <v>70.245976401659675</v>
      </c>
      <c r="O11" s="1045">
        <v>9.5108986597387783</v>
      </c>
      <c r="P11" s="1045">
        <v>7.5401145662667144</v>
      </c>
      <c r="Q11" s="1045">
        <v>9.1515775213464217</v>
      </c>
      <c r="R11" s="1045">
        <v>3.5513776613808514</v>
      </c>
      <c r="S11" s="1045"/>
      <c r="T11" s="1045">
        <v>84.768982780243761</v>
      </c>
      <c r="U11" s="1045">
        <v>3.5509746973525358</v>
      </c>
      <c r="V11" s="1045">
        <v>2.3880840703273543</v>
      </c>
      <c r="W11" s="1045">
        <v>3.8195185767845925</v>
      </c>
      <c r="X11" s="1045">
        <v>5.4724396262382262</v>
      </c>
      <c r="Y11" s="1045"/>
      <c r="Z11" s="1045">
        <v>89.282197096063697</v>
      </c>
      <c r="AA11" s="1045">
        <v>2.0906113387947176</v>
      </c>
      <c r="AB11" s="1045">
        <v>1.3142436933811441</v>
      </c>
      <c r="AC11" s="1045">
        <v>2.2939570633955162</v>
      </c>
      <c r="AD11" s="1045">
        <v>5.0189905496987839</v>
      </c>
      <c r="AE11" s="1045"/>
      <c r="AF11" s="1045">
        <v>85.124810334419237</v>
      </c>
      <c r="AG11" s="1045">
        <v>3.1741823214699529</v>
      </c>
      <c r="AH11" s="1045">
        <v>1.511712481884389</v>
      </c>
      <c r="AI11" s="1045">
        <v>2.9979203914618169</v>
      </c>
      <c r="AJ11" s="1045">
        <v>7.1913737136940217</v>
      </c>
      <c r="AK11" s="1045"/>
      <c r="AL11" s="1045">
        <v>61.490225381694806</v>
      </c>
      <c r="AM11" s="1045">
        <v>0</v>
      </c>
      <c r="AN11" s="1045">
        <v>10.224977784958398</v>
      </c>
      <c r="AO11" s="1045">
        <v>4.9367881088940955</v>
      </c>
      <c r="AP11" s="1045">
        <v>23.345989175216094</v>
      </c>
      <c r="AQ11" s="1045"/>
    </row>
    <row r="12" spans="1:43" s="1046" customFormat="1" ht="20.100000000000001" customHeight="1">
      <c r="A12" s="1044" t="s">
        <v>31</v>
      </c>
      <c r="B12" s="1045">
        <v>100</v>
      </c>
      <c r="C12" s="1045">
        <v>0</v>
      </c>
      <c r="D12" s="1045">
        <v>0</v>
      </c>
      <c r="E12" s="1045">
        <v>0</v>
      </c>
      <c r="F12" s="1045">
        <v>0</v>
      </c>
      <c r="G12" s="1045"/>
      <c r="H12" s="1045">
        <v>100</v>
      </c>
      <c r="I12" s="1045">
        <v>0</v>
      </c>
      <c r="J12" s="1045">
        <v>0</v>
      </c>
      <c r="K12" s="1045">
        <v>0</v>
      </c>
      <c r="L12" s="1045">
        <v>0</v>
      </c>
      <c r="M12" s="1045"/>
      <c r="N12" s="1045">
        <v>93.274584366199008</v>
      </c>
      <c r="O12" s="1045">
        <v>0.27659296707222947</v>
      </c>
      <c r="P12" s="1045">
        <v>5.2988585864061006</v>
      </c>
      <c r="Q12" s="1045">
        <v>0.90925261877732622</v>
      </c>
      <c r="R12" s="1045">
        <v>0.2405587742877712</v>
      </c>
      <c r="S12" s="1045"/>
      <c r="T12" s="1045">
        <v>80.540893565516768</v>
      </c>
      <c r="U12" s="1045">
        <v>3.7001836380111106</v>
      </c>
      <c r="V12" s="1045">
        <v>3.3127267114032044</v>
      </c>
      <c r="W12" s="1045">
        <v>7.2119810365747323</v>
      </c>
      <c r="X12" s="1045">
        <v>5.2342125579469396</v>
      </c>
      <c r="Y12" s="1045"/>
      <c r="Z12" s="1045">
        <v>81.029548656917072</v>
      </c>
      <c r="AA12" s="1045">
        <v>5.6318456506613703</v>
      </c>
      <c r="AB12" s="1045">
        <v>2.9904452547665392</v>
      </c>
      <c r="AC12" s="1045">
        <v>5.1358825802767791</v>
      </c>
      <c r="AD12" s="1045">
        <v>5.2122753075116757</v>
      </c>
      <c r="AE12" s="1045"/>
      <c r="AF12" s="1045">
        <v>80.364534947728373</v>
      </c>
      <c r="AG12" s="1045">
        <v>6.542498887596027</v>
      </c>
      <c r="AH12" s="1045">
        <v>4.300257548298692</v>
      </c>
      <c r="AI12" s="1045">
        <v>7.1927703542598396</v>
      </c>
      <c r="AJ12" s="1045">
        <v>1.5999380105856644</v>
      </c>
      <c r="AK12" s="1045"/>
      <c r="AL12" s="1045">
        <v>93.225114901523739</v>
      </c>
      <c r="AM12" s="1045">
        <v>1.3201117654735104</v>
      </c>
      <c r="AN12" s="1045">
        <v>1.3602362065649471</v>
      </c>
      <c r="AO12" s="1045">
        <v>3.0130145484749944</v>
      </c>
      <c r="AP12" s="1045">
        <v>1.0815215037093455</v>
      </c>
      <c r="AQ12" s="1045"/>
    </row>
    <row r="13" spans="1:43" s="1046" customFormat="1" ht="20.100000000000001" customHeight="1">
      <c r="A13" s="1044" t="s">
        <v>32</v>
      </c>
      <c r="B13" s="1045" t="s">
        <v>67</v>
      </c>
      <c r="C13" s="1045" t="s">
        <v>67</v>
      </c>
      <c r="D13" s="1045" t="s">
        <v>67</v>
      </c>
      <c r="E13" s="1045" t="s">
        <v>67</v>
      </c>
      <c r="F13" s="1045" t="s">
        <v>67</v>
      </c>
      <c r="G13" s="1045"/>
      <c r="H13" s="1045" t="s">
        <v>67</v>
      </c>
      <c r="I13" s="1045" t="s">
        <v>67</v>
      </c>
      <c r="J13" s="1045" t="s">
        <v>67</v>
      </c>
      <c r="K13" s="1045" t="s">
        <v>67</v>
      </c>
      <c r="L13" s="1045" t="s">
        <v>67</v>
      </c>
      <c r="M13" s="1045"/>
      <c r="N13" s="1045">
        <v>36.43606009698896</v>
      </c>
      <c r="O13" s="1045">
        <v>0</v>
      </c>
      <c r="P13" s="1045">
        <v>5.7241572953499551</v>
      </c>
      <c r="Q13" s="1045">
        <v>22.029058616931664</v>
      </c>
      <c r="R13" s="1045">
        <v>35.809772185392639</v>
      </c>
      <c r="S13" s="1045"/>
      <c r="T13" s="1045">
        <v>66.401057249854844</v>
      </c>
      <c r="U13" s="1045">
        <v>5.5484811792658286</v>
      </c>
      <c r="V13" s="1045">
        <v>4.5355493700282681</v>
      </c>
      <c r="W13" s="1045">
        <v>12.982787930951989</v>
      </c>
      <c r="X13" s="1045">
        <v>10.53212141002453</v>
      </c>
      <c r="Y13" s="1045"/>
      <c r="Z13" s="1045">
        <v>77.676182847565627</v>
      </c>
      <c r="AA13" s="1045">
        <v>3.8415233712197261</v>
      </c>
      <c r="AB13" s="1045">
        <v>2.9510405262707882</v>
      </c>
      <c r="AC13" s="1045">
        <v>10.325394791385255</v>
      </c>
      <c r="AD13" s="1045">
        <v>5.2058540322374629</v>
      </c>
      <c r="AE13" s="1045"/>
      <c r="AF13" s="1045">
        <v>76.763381861080433</v>
      </c>
      <c r="AG13" s="1045">
        <v>5.5172239158379099</v>
      </c>
      <c r="AH13" s="1045">
        <v>3.7979780075328771</v>
      </c>
      <c r="AI13" s="1045">
        <v>10.060977809823351</v>
      </c>
      <c r="AJ13" s="1045">
        <v>3.8604337440842142</v>
      </c>
      <c r="AK13" s="1045"/>
      <c r="AL13" s="1045" t="s">
        <v>67</v>
      </c>
      <c r="AM13" s="1045" t="s">
        <v>67</v>
      </c>
      <c r="AN13" s="1045" t="s">
        <v>67</v>
      </c>
      <c r="AO13" s="1045" t="s">
        <v>67</v>
      </c>
      <c r="AP13" s="1045" t="s">
        <v>67</v>
      </c>
      <c r="AQ13" s="1045"/>
    </row>
    <row r="14" spans="1:43" s="1046" customFormat="1" ht="20.100000000000001" customHeight="1">
      <c r="A14" s="1044" t="s">
        <v>33</v>
      </c>
      <c r="B14" s="1045" t="s">
        <v>67</v>
      </c>
      <c r="C14" s="1045" t="s">
        <v>67</v>
      </c>
      <c r="D14" s="1045" t="s">
        <v>67</v>
      </c>
      <c r="E14" s="1045" t="s">
        <v>67</v>
      </c>
      <c r="F14" s="1045" t="s">
        <v>67</v>
      </c>
      <c r="G14" s="1045"/>
      <c r="H14" s="1045" t="s">
        <v>67</v>
      </c>
      <c r="I14" s="1045" t="s">
        <v>67</v>
      </c>
      <c r="J14" s="1045" t="s">
        <v>67</v>
      </c>
      <c r="K14" s="1045" t="s">
        <v>67</v>
      </c>
      <c r="L14" s="1045" t="s">
        <v>67</v>
      </c>
      <c r="M14" s="1045"/>
      <c r="N14" s="1045">
        <v>62.664433267281169</v>
      </c>
      <c r="O14" s="1045">
        <v>5.2100216717295034</v>
      </c>
      <c r="P14" s="1045">
        <v>5.9091081390545996</v>
      </c>
      <c r="Q14" s="1045">
        <v>11.302712103229585</v>
      </c>
      <c r="R14" s="1045">
        <v>14.913692141187788</v>
      </c>
      <c r="S14" s="1045"/>
      <c r="T14" s="1045" t="s">
        <v>67</v>
      </c>
      <c r="U14" s="1045" t="s">
        <v>67</v>
      </c>
      <c r="V14" s="1045" t="s">
        <v>67</v>
      </c>
      <c r="W14" s="1045" t="s">
        <v>67</v>
      </c>
      <c r="X14" s="1045" t="s">
        <v>67</v>
      </c>
      <c r="Y14" s="1045"/>
      <c r="Z14" s="1045" t="s">
        <v>67</v>
      </c>
      <c r="AA14" s="1045" t="s">
        <v>67</v>
      </c>
      <c r="AB14" s="1045" t="s">
        <v>67</v>
      </c>
      <c r="AC14" s="1045" t="s">
        <v>67</v>
      </c>
      <c r="AD14" s="1045" t="s">
        <v>67</v>
      </c>
      <c r="AE14" s="1045"/>
      <c r="AF14" s="1045">
        <v>83.953672996341595</v>
      </c>
      <c r="AG14" s="1045">
        <v>2.2283359430300043</v>
      </c>
      <c r="AH14" s="1045">
        <v>2.6075536655178135</v>
      </c>
      <c r="AI14" s="1045">
        <v>4.160818415015223</v>
      </c>
      <c r="AJ14" s="1045">
        <v>7.0496187790524631</v>
      </c>
      <c r="AK14" s="1045"/>
      <c r="AL14" s="1045" t="s">
        <v>67</v>
      </c>
      <c r="AM14" s="1045" t="s">
        <v>67</v>
      </c>
      <c r="AN14" s="1045" t="s">
        <v>67</v>
      </c>
      <c r="AO14" s="1045" t="s">
        <v>67</v>
      </c>
      <c r="AP14" s="1045" t="s">
        <v>67</v>
      </c>
      <c r="AQ14" s="1045"/>
    </row>
    <row r="15" spans="1:43" s="1046" customFormat="1" ht="20.100000000000001" customHeight="1">
      <c r="A15" s="1044" t="s">
        <v>869</v>
      </c>
      <c r="B15" s="1045">
        <v>100</v>
      </c>
      <c r="C15" s="1045">
        <v>0</v>
      </c>
      <c r="D15" s="1045">
        <v>0</v>
      </c>
      <c r="E15" s="1045">
        <v>0</v>
      </c>
      <c r="F15" s="1045">
        <v>0</v>
      </c>
      <c r="G15" s="1045"/>
      <c r="H15" s="1045">
        <v>79.259961503893095</v>
      </c>
      <c r="I15" s="1045">
        <v>0</v>
      </c>
      <c r="J15" s="1045">
        <v>14.843832246613834</v>
      </c>
      <c r="K15" s="1045">
        <v>1.3996720159521012</v>
      </c>
      <c r="L15" s="1045">
        <v>4.4965342335409737</v>
      </c>
      <c r="M15" s="1045"/>
      <c r="N15" s="1045">
        <v>77.754567101627174</v>
      </c>
      <c r="O15" s="1045">
        <v>10.966041199744966</v>
      </c>
      <c r="P15" s="1045">
        <v>6.5087878023160597</v>
      </c>
      <c r="Q15" s="1045">
        <v>3.0775419157826058</v>
      </c>
      <c r="R15" s="1045">
        <v>1.6930609611932379</v>
      </c>
      <c r="S15" s="1045"/>
      <c r="T15" s="1045">
        <v>79.22707134077416</v>
      </c>
      <c r="U15" s="1045">
        <v>7.8077339299260888</v>
      </c>
      <c r="V15" s="1045">
        <v>2.4932837132350607</v>
      </c>
      <c r="W15" s="1045">
        <v>4.5762320894393742</v>
      </c>
      <c r="X15" s="1045">
        <v>5.8956782754776658</v>
      </c>
      <c r="Y15" s="1045"/>
      <c r="Z15" s="1045">
        <v>89.546689513757343</v>
      </c>
      <c r="AA15" s="1045">
        <v>5.9642297658746086</v>
      </c>
      <c r="AB15" s="1045">
        <v>1.5581583389726947</v>
      </c>
      <c r="AC15" s="1045">
        <v>1.3144203675864623</v>
      </c>
      <c r="AD15" s="1045">
        <v>1.616498576571072</v>
      </c>
      <c r="AE15" s="1045"/>
      <c r="AF15" s="1045">
        <v>80.818766327987646</v>
      </c>
      <c r="AG15" s="1045">
        <v>5.7638523915040594</v>
      </c>
      <c r="AH15" s="1045">
        <v>2.9931873814973367</v>
      </c>
      <c r="AI15" s="1045">
        <v>5.7470901003676804</v>
      </c>
      <c r="AJ15" s="1045">
        <v>4.6771034917240533</v>
      </c>
      <c r="AK15" s="1045"/>
      <c r="AL15" s="1045" t="s">
        <v>67</v>
      </c>
      <c r="AM15" s="1045" t="s">
        <v>67</v>
      </c>
      <c r="AN15" s="1045" t="s">
        <v>67</v>
      </c>
      <c r="AO15" s="1045" t="s">
        <v>67</v>
      </c>
      <c r="AP15" s="1045" t="s">
        <v>67</v>
      </c>
      <c r="AQ15" s="1045"/>
    </row>
    <row r="16" spans="1:43" s="1046" customFormat="1" ht="20.100000000000001" customHeight="1">
      <c r="A16" s="1044" t="s">
        <v>35</v>
      </c>
      <c r="B16" s="1045">
        <v>98.426083284123607</v>
      </c>
      <c r="C16" s="1045">
        <v>0</v>
      </c>
      <c r="D16" s="1045">
        <v>0</v>
      </c>
      <c r="E16" s="1045">
        <v>1.5739136354549119</v>
      </c>
      <c r="F16" s="1045">
        <v>0</v>
      </c>
      <c r="G16" s="1045"/>
      <c r="H16" s="1045">
        <v>0</v>
      </c>
      <c r="I16" s="1045">
        <v>0</v>
      </c>
      <c r="J16" s="1045">
        <v>0</v>
      </c>
      <c r="K16" s="1045">
        <v>0</v>
      </c>
      <c r="L16" s="1045">
        <v>100</v>
      </c>
      <c r="M16" s="1045"/>
      <c r="N16" s="1045">
        <v>88.955858996500254</v>
      </c>
      <c r="O16" s="1045">
        <v>5.4060017186446938</v>
      </c>
      <c r="P16" s="1045">
        <v>1.9308841704434108</v>
      </c>
      <c r="Q16" s="1045">
        <v>2.6008988733745384</v>
      </c>
      <c r="R16" s="1045">
        <v>1.1063528361621149</v>
      </c>
      <c r="S16" s="1045"/>
      <c r="T16" s="1045">
        <v>79.847564041075941</v>
      </c>
      <c r="U16" s="1045">
        <v>4.9129243532785516</v>
      </c>
      <c r="V16" s="1045">
        <v>2.0109967026335678</v>
      </c>
      <c r="W16" s="1045">
        <v>3.5579535729079499</v>
      </c>
      <c r="X16" s="1045">
        <v>9.6705609975073514</v>
      </c>
      <c r="Y16" s="1045"/>
      <c r="Z16" s="1045">
        <v>84.011584904414761</v>
      </c>
      <c r="AA16" s="1045">
        <v>2.7990208567277644</v>
      </c>
      <c r="AB16" s="1045">
        <v>1.5320659567145649</v>
      </c>
      <c r="AC16" s="1045">
        <v>2.7003534867601737</v>
      </c>
      <c r="AD16" s="1045">
        <v>8.9569735604815506</v>
      </c>
      <c r="AE16" s="1045"/>
      <c r="AF16" s="1045">
        <v>86.572213186859514</v>
      </c>
      <c r="AG16" s="1045">
        <v>3.0501805607488262</v>
      </c>
      <c r="AH16" s="1045">
        <v>1.4577129478507116</v>
      </c>
      <c r="AI16" s="1045">
        <v>2.5634225460084727</v>
      </c>
      <c r="AJ16" s="1045">
        <v>6.3564661522440513</v>
      </c>
      <c r="AK16" s="1045"/>
      <c r="AL16" s="1045" t="s">
        <v>67</v>
      </c>
      <c r="AM16" s="1045" t="s">
        <v>67</v>
      </c>
      <c r="AN16" s="1045" t="s">
        <v>67</v>
      </c>
      <c r="AO16" s="1045" t="s">
        <v>67</v>
      </c>
      <c r="AP16" s="1045" t="s">
        <v>67</v>
      </c>
      <c r="AQ16" s="1045"/>
    </row>
    <row r="17" spans="1:43" s="1046" customFormat="1" ht="20.100000000000001" customHeight="1">
      <c r="A17" s="1044" t="s">
        <v>36</v>
      </c>
      <c r="B17" s="1045" t="s">
        <v>67</v>
      </c>
      <c r="C17" s="1045" t="s">
        <v>67</v>
      </c>
      <c r="D17" s="1045" t="s">
        <v>67</v>
      </c>
      <c r="E17" s="1045" t="s">
        <v>67</v>
      </c>
      <c r="F17" s="1045" t="s">
        <v>67</v>
      </c>
      <c r="G17" s="1045"/>
      <c r="H17" s="1045" t="s">
        <v>67</v>
      </c>
      <c r="I17" s="1045" t="s">
        <v>67</v>
      </c>
      <c r="J17" s="1045" t="s">
        <v>67</v>
      </c>
      <c r="K17" s="1045" t="s">
        <v>67</v>
      </c>
      <c r="L17" s="1045" t="s">
        <v>67</v>
      </c>
      <c r="M17" s="1045"/>
      <c r="N17" s="1045">
        <v>79.611657938897793</v>
      </c>
      <c r="O17" s="1045">
        <v>4.3962936937880812</v>
      </c>
      <c r="P17" s="1045">
        <v>2.5559206426335401</v>
      </c>
      <c r="Q17" s="1045">
        <v>5.7222130900275836</v>
      </c>
      <c r="R17" s="1045">
        <v>7.7137791570402294</v>
      </c>
      <c r="S17" s="1045"/>
      <c r="T17" s="1045">
        <v>89.425018443797541</v>
      </c>
      <c r="U17" s="1045">
        <v>2.2621722400597619</v>
      </c>
      <c r="V17" s="1045">
        <v>2.538920336001429</v>
      </c>
      <c r="W17" s="1045">
        <v>3.1714033226312872</v>
      </c>
      <c r="X17" s="1045">
        <v>2.6024838647323456</v>
      </c>
      <c r="Y17" s="1045"/>
      <c r="Z17" s="1045">
        <v>90.047268272748326</v>
      </c>
      <c r="AA17" s="1045">
        <v>1.3779465865754166</v>
      </c>
      <c r="AB17" s="1045">
        <v>1.4330351584638796</v>
      </c>
      <c r="AC17" s="1045">
        <v>5.6266052958019559</v>
      </c>
      <c r="AD17" s="1045">
        <v>1.5151431965032653</v>
      </c>
      <c r="AE17" s="1045"/>
      <c r="AF17" s="1045" t="s">
        <v>67</v>
      </c>
      <c r="AG17" s="1045" t="s">
        <v>67</v>
      </c>
      <c r="AH17" s="1045" t="s">
        <v>67</v>
      </c>
      <c r="AI17" s="1045" t="s">
        <v>67</v>
      </c>
      <c r="AJ17" s="1045" t="s">
        <v>67</v>
      </c>
      <c r="AK17" s="1045"/>
      <c r="AL17" s="1045" t="s">
        <v>67</v>
      </c>
      <c r="AM17" s="1045" t="s">
        <v>67</v>
      </c>
      <c r="AN17" s="1045" t="s">
        <v>67</v>
      </c>
      <c r="AO17" s="1045" t="s">
        <v>67</v>
      </c>
      <c r="AP17" s="1045" t="s">
        <v>67</v>
      </c>
      <c r="AQ17" s="1045"/>
    </row>
    <row r="18" spans="1:43" s="1046" customFormat="1" ht="20.100000000000001" customHeight="1" thickBot="1">
      <c r="A18" s="1047" t="s">
        <v>37</v>
      </c>
      <c r="B18" s="1048">
        <v>98.589611672429029</v>
      </c>
      <c r="C18" s="1048">
        <v>0</v>
      </c>
      <c r="D18" s="1048">
        <v>0</v>
      </c>
      <c r="E18" s="1048">
        <v>1.4103855672022259</v>
      </c>
      <c r="F18" s="1048">
        <v>0</v>
      </c>
      <c r="G18" s="1048"/>
      <c r="H18" s="1048">
        <v>84.66660995290917</v>
      </c>
      <c r="I18" s="1048">
        <v>0</v>
      </c>
      <c r="J18" s="1048">
        <v>8.0012584927536015</v>
      </c>
      <c r="K18" s="1048">
        <v>0.75446403722738409</v>
      </c>
      <c r="L18" s="1048">
        <v>6.5776675171098571</v>
      </c>
      <c r="M18" s="1048"/>
      <c r="N18" s="1048">
        <v>77.71893964541772</v>
      </c>
      <c r="O18" s="1048">
        <v>10.049272257128482</v>
      </c>
      <c r="P18" s="1048">
        <v>5.8569065909332387</v>
      </c>
      <c r="Q18" s="1048">
        <v>3.7907980446196818</v>
      </c>
      <c r="R18" s="1048">
        <v>2.5840754868047506</v>
      </c>
      <c r="S18" s="1048"/>
      <c r="T18" s="1048">
        <v>82.991967854309408</v>
      </c>
      <c r="U18" s="1048">
        <v>5.2318519844113407</v>
      </c>
      <c r="V18" s="1048">
        <v>2.207286009521515</v>
      </c>
      <c r="W18" s="1048">
        <v>3.9261880550901616</v>
      </c>
      <c r="X18" s="1048">
        <v>5.6427056638320421</v>
      </c>
      <c r="Y18" s="1048"/>
      <c r="Z18" s="1048">
        <v>89.299549039248447</v>
      </c>
      <c r="AA18" s="1048">
        <v>2.5651487074843415</v>
      </c>
      <c r="AB18" s="1048">
        <v>1.3555501907362355</v>
      </c>
      <c r="AC18" s="1048">
        <v>3.029600859048013</v>
      </c>
      <c r="AD18" s="1048">
        <v>3.7501507743367428</v>
      </c>
      <c r="AE18" s="1048"/>
      <c r="AF18" s="1048">
        <v>82.046533018816447</v>
      </c>
      <c r="AG18" s="1048">
        <v>4.1560587729705327</v>
      </c>
      <c r="AH18" s="1048">
        <v>3.0869517632259664</v>
      </c>
      <c r="AI18" s="1048">
        <v>5.5896375182204272</v>
      </c>
      <c r="AJ18" s="1048">
        <v>5.1208185810783577</v>
      </c>
      <c r="AK18" s="1048"/>
      <c r="AL18" s="1048">
        <v>93.262426679828053</v>
      </c>
      <c r="AM18" s="1048">
        <v>1.4656629479229277</v>
      </c>
      <c r="AN18" s="1048">
        <v>1.4017530056994676</v>
      </c>
      <c r="AO18" s="1048">
        <v>2.8768429608562718</v>
      </c>
      <c r="AP18" s="1048">
        <v>0.99331179947777948</v>
      </c>
      <c r="AQ18" s="1045"/>
    </row>
    <row r="19" spans="1:43" s="1046" customFormat="1" ht="15.75" customHeight="1">
      <c r="A19" s="1049" t="s">
        <v>945</v>
      </c>
    </row>
    <row r="20" spans="1:43" s="1046" customFormat="1" ht="12.75" customHeight="1">
      <c r="A20" s="1046" t="s">
        <v>946</v>
      </c>
    </row>
    <row r="21" spans="1:43" s="1046" customFormat="1" ht="10.199999999999999">
      <c r="A21" s="1046" t="s">
        <v>947</v>
      </c>
      <c r="B21" s="1050"/>
      <c r="C21" s="1050"/>
      <c r="D21" s="1050"/>
      <c r="E21" s="1050"/>
      <c r="F21" s="1050"/>
    </row>
    <row r="22" spans="1:43">
      <c r="A22" s="1051" t="s">
        <v>948</v>
      </c>
    </row>
    <row r="23" spans="1:43">
      <c r="A23" s="1051" t="s">
        <v>949</v>
      </c>
    </row>
    <row r="24" spans="1:43">
      <c r="A24" s="95"/>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6E93B92C-3EE9-4E16-B0CA-7B8B049C539E}"/>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7F2F-34DF-4587-9532-566031669BA9}">
  <dimension ref="A1:AG70"/>
  <sheetViews>
    <sheetView showGridLines="0" zoomScaleNormal="100" workbookViewId="0">
      <selection sqref="A1:D1"/>
    </sheetView>
  </sheetViews>
  <sheetFormatPr baseColWidth="10" defaultColWidth="11.44140625" defaultRowHeight="13.8"/>
  <cols>
    <col min="1" max="1" width="30.5546875" style="1052" customWidth="1"/>
    <col min="2" max="28" width="8.5546875" style="1052" customWidth="1"/>
    <col min="29" max="29" width="9.44140625" style="1052" customWidth="1"/>
    <col min="30" max="30" width="8.5546875" style="1052" customWidth="1"/>
    <col min="31" max="31" width="12" style="1052" bestFit="1" customWidth="1"/>
    <col min="32" max="16384" width="11.44140625" style="1053"/>
  </cols>
  <sheetData>
    <row r="1" spans="1:33" ht="18" customHeight="1">
      <c r="A1" s="1191" t="s">
        <v>1043</v>
      </c>
      <c r="B1" s="1191"/>
      <c r="C1" s="1191"/>
      <c r="D1" s="1191"/>
    </row>
    <row r="2" spans="1:33" ht="21" customHeight="1">
      <c r="E2" s="504"/>
      <c r="F2" s="504"/>
      <c r="G2" s="504"/>
      <c r="L2" s="504" t="s">
        <v>950</v>
      </c>
      <c r="M2" s="504"/>
      <c r="N2" s="504"/>
      <c r="O2" s="504"/>
    </row>
    <row r="3" spans="1:33" ht="18.75" customHeight="1">
      <c r="Q3" s="1054">
        <v>45565</v>
      </c>
      <c r="R3" s="1054"/>
      <c r="S3" s="1054"/>
      <c r="T3" s="1054"/>
    </row>
    <row r="4" spans="1:33">
      <c r="A4" s="1055"/>
      <c r="B4" s="1056"/>
      <c r="C4" s="1055"/>
      <c r="D4" s="1055"/>
    </row>
    <row r="5" spans="1:33" ht="12.75" customHeight="1">
      <c r="A5" s="1057"/>
      <c r="B5" s="1058" t="s">
        <v>28</v>
      </c>
      <c r="C5" s="1058"/>
      <c r="D5" s="1059"/>
      <c r="E5" s="1059" t="s">
        <v>29</v>
      </c>
      <c r="F5" s="1060"/>
      <c r="G5" s="1060"/>
      <c r="H5" s="1060" t="s">
        <v>30</v>
      </c>
      <c r="I5" s="1060"/>
      <c r="J5" s="1060"/>
      <c r="K5" s="1060" t="s">
        <v>31</v>
      </c>
      <c r="L5" s="1060"/>
      <c r="M5" s="1060"/>
      <c r="N5" s="1060" t="s">
        <v>32</v>
      </c>
      <c r="O5" s="1060"/>
      <c r="P5" s="1060"/>
      <c r="Q5" s="1060" t="s">
        <v>33</v>
      </c>
      <c r="R5" s="1060"/>
      <c r="S5" s="1060"/>
      <c r="T5" s="1060" t="s">
        <v>34</v>
      </c>
      <c r="U5" s="1060"/>
      <c r="V5" s="1060"/>
      <c r="W5" s="1060" t="s">
        <v>35</v>
      </c>
      <c r="X5" s="1060"/>
      <c r="Y5" s="1060"/>
      <c r="Z5" s="1060" t="s">
        <v>36</v>
      </c>
      <c r="AA5" s="1060"/>
      <c r="AB5" s="1060"/>
      <c r="AC5" s="1060" t="s">
        <v>747</v>
      </c>
      <c r="AD5" s="1060"/>
      <c r="AE5" s="1060"/>
    </row>
    <row r="6" spans="1:33" s="1065" customFormat="1" ht="41.4">
      <c r="A6" s="1061"/>
      <c r="B6" s="1062" t="s">
        <v>951</v>
      </c>
      <c r="C6" s="1063" t="s">
        <v>952</v>
      </c>
      <c r="D6" s="1064" t="s">
        <v>953</v>
      </c>
      <c r="E6" s="1062" t="s">
        <v>951</v>
      </c>
      <c r="F6" s="1063" t="s">
        <v>952</v>
      </c>
      <c r="G6" s="1064" t="s">
        <v>953</v>
      </c>
      <c r="H6" s="1062" t="s">
        <v>951</v>
      </c>
      <c r="I6" s="1063" t="s">
        <v>952</v>
      </c>
      <c r="J6" s="1064" t="s">
        <v>953</v>
      </c>
      <c r="K6" s="1062" t="s">
        <v>951</v>
      </c>
      <c r="L6" s="1063" t="s">
        <v>952</v>
      </c>
      <c r="M6" s="1064" t="s">
        <v>953</v>
      </c>
      <c r="N6" s="1062" t="s">
        <v>951</v>
      </c>
      <c r="O6" s="1063" t="s">
        <v>952</v>
      </c>
      <c r="P6" s="1064" t="s">
        <v>953</v>
      </c>
      <c r="Q6" s="1062" t="s">
        <v>951</v>
      </c>
      <c r="R6" s="1063" t="s">
        <v>952</v>
      </c>
      <c r="S6" s="1064" t="s">
        <v>953</v>
      </c>
      <c r="T6" s="1062" t="s">
        <v>951</v>
      </c>
      <c r="U6" s="1063" t="s">
        <v>952</v>
      </c>
      <c r="V6" s="1064" t="s">
        <v>953</v>
      </c>
      <c r="W6" s="1062" t="s">
        <v>951</v>
      </c>
      <c r="X6" s="1063" t="s">
        <v>952</v>
      </c>
      <c r="Y6" s="1064" t="s">
        <v>953</v>
      </c>
      <c r="Z6" s="1062" t="s">
        <v>951</v>
      </c>
      <c r="AA6" s="1063" t="s">
        <v>952</v>
      </c>
      <c r="AB6" s="1064" t="s">
        <v>953</v>
      </c>
      <c r="AC6" s="1062" t="s">
        <v>951</v>
      </c>
      <c r="AD6" s="1063" t="s">
        <v>952</v>
      </c>
      <c r="AE6" s="1064" t="s">
        <v>953</v>
      </c>
    </row>
    <row r="7" spans="1:33" s="1065" customFormat="1" ht="10.199999999999999">
      <c r="A7" s="1066" t="s">
        <v>954</v>
      </c>
      <c r="B7" s="1067">
        <v>0</v>
      </c>
      <c r="C7" s="1068">
        <v>0</v>
      </c>
      <c r="D7" s="1069">
        <v>0</v>
      </c>
      <c r="E7" s="1067">
        <v>0</v>
      </c>
      <c r="F7" s="1068">
        <v>0</v>
      </c>
      <c r="G7" s="1069">
        <v>0</v>
      </c>
      <c r="H7" s="1067">
        <v>0</v>
      </c>
      <c r="I7" s="1068">
        <v>0</v>
      </c>
      <c r="J7" s="1069">
        <v>0</v>
      </c>
      <c r="K7" s="1067">
        <v>0</v>
      </c>
      <c r="L7" s="1068">
        <v>0</v>
      </c>
      <c r="M7" s="1069">
        <v>0</v>
      </c>
      <c r="N7" s="1067">
        <v>0</v>
      </c>
      <c r="O7" s="1068">
        <v>0</v>
      </c>
      <c r="P7" s="1069">
        <v>0</v>
      </c>
      <c r="Q7" s="1067">
        <v>0</v>
      </c>
      <c r="R7" s="1068">
        <v>0</v>
      </c>
      <c r="S7" s="1069">
        <v>0</v>
      </c>
      <c r="T7" s="1067">
        <v>0</v>
      </c>
      <c r="U7" s="1068">
        <v>668.74737125909951</v>
      </c>
      <c r="V7" s="1069">
        <v>2480.384</v>
      </c>
      <c r="W7" s="1067">
        <v>510.94099999999997</v>
      </c>
      <c r="X7" s="1068">
        <v>0</v>
      </c>
      <c r="Y7" s="1069">
        <v>510.94099999999997</v>
      </c>
      <c r="Z7" s="1067">
        <v>0</v>
      </c>
      <c r="AA7" s="1068">
        <v>0</v>
      </c>
      <c r="AB7" s="1069">
        <v>0</v>
      </c>
      <c r="AC7" s="1067">
        <v>510.94099999999997</v>
      </c>
      <c r="AD7" s="1068">
        <v>668.74737125909951</v>
      </c>
      <c r="AE7" s="1069">
        <v>2991.3249999999998</v>
      </c>
      <c r="AF7" s="1070"/>
      <c r="AG7" s="1070"/>
    </row>
    <row r="8" spans="1:33" s="1065" customFormat="1" ht="10.199999999999999">
      <c r="A8" s="1071" t="s">
        <v>955</v>
      </c>
      <c r="B8" s="1072">
        <v>0</v>
      </c>
      <c r="C8" s="1073">
        <v>0</v>
      </c>
      <c r="D8" s="1074">
        <v>0</v>
      </c>
      <c r="E8" s="1072">
        <v>0</v>
      </c>
      <c r="F8" s="1073">
        <v>0</v>
      </c>
      <c r="G8" s="1074">
        <v>0</v>
      </c>
      <c r="H8" s="1072">
        <v>0</v>
      </c>
      <c r="I8" s="1073">
        <v>0</v>
      </c>
      <c r="J8" s="1074">
        <v>0</v>
      </c>
      <c r="K8" s="1072">
        <v>0</v>
      </c>
      <c r="L8" s="1073">
        <v>0</v>
      </c>
      <c r="M8" s="1074">
        <v>0</v>
      </c>
      <c r="N8" s="1072">
        <v>0</v>
      </c>
      <c r="O8" s="1073">
        <v>0</v>
      </c>
      <c r="P8" s="1074">
        <v>0</v>
      </c>
      <c r="Q8" s="1072">
        <v>0</v>
      </c>
      <c r="R8" s="1073">
        <v>0</v>
      </c>
      <c r="S8" s="1074">
        <v>0</v>
      </c>
      <c r="T8" s="1072">
        <v>0</v>
      </c>
      <c r="U8" s="1073">
        <v>0</v>
      </c>
      <c r="V8" s="1074">
        <v>0</v>
      </c>
      <c r="W8" s="1072">
        <v>0</v>
      </c>
      <c r="X8" s="1073">
        <v>0</v>
      </c>
      <c r="Y8" s="1074">
        <v>0</v>
      </c>
      <c r="Z8" s="1072">
        <v>0</v>
      </c>
      <c r="AA8" s="1073">
        <v>0</v>
      </c>
      <c r="AB8" s="1074">
        <v>0</v>
      </c>
      <c r="AC8" s="1072">
        <v>0</v>
      </c>
      <c r="AD8" s="1073">
        <v>0</v>
      </c>
      <c r="AE8" s="1075">
        <v>0</v>
      </c>
      <c r="AF8" s="1070"/>
      <c r="AG8" s="1070"/>
    </row>
    <row r="9" spans="1:33" s="1065" customFormat="1" ht="10.199999999999999">
      <c r="A9" s="1071" t="s">
        <v>594</v>
      </c>
      <c r="B9" s="1072">
        <v>0</v>
      </c>
      <c r="C9" s="1074">
        <v>0</v>
      </c>
      <c r="D9" s="1074">
        <v>0</v>
      </c>
      <c r="E9" s="1072">
        <v>0</v>
      </c>
      <c r="F9" s="1074">
        <v>0</v>
      </c>
      <c r="G9" s="1074">
        <v>0</v>
      </c>
      <c r="H9" s="1072">
        <v>0</v>
      </c>
      <c r="I9" s="1074">
        <v>0</v>
      </c>
      <c r="J9" s="1074">
        <v>0</v>
      </c>
      <c r="K9" s="1072">
        <v>0</v>
      </c>
      <c r="L9" s="1074">
        <v>0</v>
      </c>
      <c r="M9" s="1074">
        <v>0</v>
      </c>
      <c r="N9" s="1072">
        <v>0</v>
      </c>
      <c r="O9" s="1074">
        <v>0</v>
      </c>
      <c r="P9" s="1074">
        <v>0</v>
      </c>
      <c r="Q9" s="1072">
        <v>0</v>
      </c>
      <c r="R9" s="1074">
        <v>0</v>
      </c>
      <c r="S9" s="1074">
        <v>0</v>
      </c>
      <c r="T9" s="1072">
        <v>0</v>
      </c>
      <c r="U9" s="1074">
        <v>0</v>
      </c>
      <c r="V9" s="1074">
        <v>0</v>
      </c>
      <c r="W9" s="1072">
        <v>0</v>
      </c>
      <c r="X9" s="1074">
        <v>0</v>
      </c>
      <c r="Y9" s="1074">
        <v>0</v>
      </c>
      <c r="Z9" s="1072">
        <v>0</v>
      </c>
      <c r="AA9" s="1074">
        <v>0</v>
      </c>
      <c r="AB9" s="1074">
        <v>0</v>
      </c>
      <c r="AC9" s="1072">
        <v>0</v>
      </c>
      <c r="AD9" s="1074">
        <v>0</v>
      </c>
      <c r="AE9" s="1075">
        <v>0</v>
      </c>
      <c r="AF9" s="1070"/>
      <c r="AG9" s="1070"/>
    </row>
    <row r="10" spans="1:33" s="1065" customFormat="1" ht="10.199999999999999">
      <c r="A10" s="1071" t="s">
        <v>361</v>
      </c>
      <c r="B10" s="1072">
        <v>0</v>
      </c>
      <c r="C10" s="1074">
        <v>0</v>
      </c>
      <c r="D10" s="1074">
        <v>0</v>
      </c>
      <c r="E10" s="1072">
        <v>0</v>
      </c>
      <c r="F10" s="1074">
        <v>0</v>
      </c>
      <c r="G10" s="1074">
        <v>0</v>
      </c>
      <c r="H10" s="1072">
        <v>0</v>
      </c>
      <c r="I10" s="1074">
        <v>0</v>
      </c>
      <c r="J10" s="1074">
        <v>0</v>
      </c>
      <c r="K10" s="1072">
        <v>0</v>
      </c>
      <c r="L10" s="1074">
        <v>0</v>
      </c>
      <c r="M10" s="1074">
        <v>0</v>
      </c>
      <c r="N10" s="1072">
        <v>0</v>
      </c>
      <c r="O10" s="1074">
        <v>0</v>
      </c>
      <c r="P10" s="1074">
        <v>0</v>
      </c>
      <c r="Q10" s="1072">
        <v>0</v>
      </c>
      <c r="R10" s="1074">
        <v>0</v>
      </c>
      <c r="S10" s="1074">
        <v>0</v>
      </c>
      <c r="T10" s="1072">
        <v>0</v>
      </c>
      <c r="U10" s="1074">
        <v>0</v>
      </c>
      <c r="V10" s="1074">
        <v>0</v>
      </c>
      <c r="W10" s="1072">
        <v>0</v>
      </c>
      <c r="X10" s="1074">
        <v>0</v>
      </c>
      <c r="Y10" s="1074">
        <v>0</v>
      </c>
      <c r="Z10" s="1072">
        <v>0</v>
      </c>
      <c r="AA10" s="1074">
        <v>0</v>
      </c>
      <c r="AB10" s="1074">
        <v>0</v>
      </c>
      <c r="AC10" s="1072">
        <v>0</v>
      </c>
      <c r="AD10" s="1074">
        <v>0</v>
      </c>
      <c r="AE10" s="1075">
        <v>0</v>
      </c>
      <c r="AF10" s="1070"/>
      <c r="AG10" s="1070"/>
    </row>
    <row r="11" spans="1:33" s="1065" customFormat="1" ht="10.199999999999999">
      <c r="A11" s="1071" t="s">
        <v>365</v>
      </c>
      <c r="B11" s="1072">
        <v>0</v>
      </c>
      <c r="C11" s="1074">
        <v>0</v>
      </c>
      <c r="D11" s="1074">
        <v>0</v>
      </c>
      <c r="E11" s="1072">
        <v>0</v>
      </c>
      <c r="F11" s="1074">
        <v>0</v>
      </c>
      <c r="G11" s="1074">
        <v>0</v>
      </c>
      <c r="H11" s="1072">
        <v>0</v>
      </c>
      <c r="I11" s="1074">
        <v>0</v>
      </c>
      <c r="J11" s="1074">
        <v>0</v>
      </c>
      <c r="K11" s="1072">
        <v>0</v>
      </c>
      <c r="L11" s="1074">
        <v>0</v>
      </c>
      <c r="M11" s="1074">
        <v>0</v>
      </c>
      <c r="N11" s="1072">
        <v>0</v>
      </c>
      <c r="O11" s="1074">
        <v>0</v>
      </c>
      <c r="P11" s="1074">
        <v>0</v>
      </c>
      <c r="Q11" s="1072">
        <v>0</v>
      </c>
      <c r="R11" s="1074">
        <v>0</v>
      </c>
      <c r="S11" s="1074">
        <v>0</v>
      </c>
      <c r="T11" s="1072">
        <v>0</v>
      </c>
      <c r="U11" s="1074">
        <v>393.75734699379882</v>
      </c>
      <c r="V11" s="1074">
        <v>1460.4459999999999</v>
      </c>
      <c r="W11" s="1072">
        <v>0</v>
      </c>
      <c r="X11" s="1074">
        <v>0</v>
      </c>
      <c r="Y11" s="1074">
        <v>0</v>
      </c>
      <c r="Z11" s="1072">
        <v>0</v>
      </c>
      <c r="AA11" s="1074">
        <v>0</v>
      </c>
      <c r="AB11" s="1074">
        <v>0</v>
      </c>
      <c r="AC11" s="1072">
        <v>0</v>
      </c>
      <c r="AD11" s="1074">
        <v>393.75734699379882</v>
      </c>
      <c r="AE11" s="1075">
        <v>1460.4459999999999</v>
      </c>
      <c r="AF11" s="1070"/>
      <c r="AG11" s="1070"/>
    </row>
    <row r="12" spans="1:33" s="1065" customFormat="1" ht="10.199999999999999">
      <c r="A12" s="1071" t="s">
        <v>595</v>
      </c>
      <c r="B12" s="1072">
        <v>0</v>
      </c>
      <c r="C12" s="1074">
        <v>0</v>
      </c>
      <c r="D12" s="1074">
        <v>0</v>
      </c>
      <c r="E12" s="1072">
        <v>0</v>
      </c>
      <c r="F12" s="1074">
        <v>0</v>
      </c>
      <c r="G12" s="1074">
        <v>0</v>
      </c>
      <c r="H12" s="1072">
        <v>0</v>
      </c>
      <c r="I12" s="1074">
        <v>0</v>
      </c>
      <c r="J12" s="1074">
        <v>0</v>
      </c>
      <c r="K12" s="1072">
        <v>0</v>
      </c>
      <c r="L12" s="1074">
        <v>0</v>
      </c>
      <c r="M12" s="1074">
        <v>0</v>
      </c>
      <c r="N12" s="1072">
        <v>0</v>
      </c>
      <c r="O12" s="1074">
        <v>0</v>
      </c>
      <c r="P12" s="1074">
        <v>0</v>
      </c>
      <c r="Q12" s="1072">
        <v>0</v>
      </c>
      <c r="R12" s="1074">
        <v>0</v>
      </c>
      <c r="S12" s="1074">
        <v>0</v>
      </c>
      <c r="T12" s="1072">
        <v>0</v>
      </c>
      <c r="U12" s="1074">
        <v>0</v>
      </c>
      <c r="V12" s="1074">
        <v>0</v>
      </c>
      <c r="W12" s="1072">
        <v>510.94099999999997</v>
      </c>
      <c r="X12" s="1074">
        <v>0</v>
      </c>
      <c r="Y12" s="1074">
        <v>510.94099999999997</v>
      </c>
      <c r="Z12" s="1072">
        <v>0</v>
      </c>
      <c r="AA12" s="1074">
        <v>0</v>
      </c>
      <c r="AB12" s="1074">
        <v>0</v>
      </c>
      <c r="AC12" s="1072">
        <v>510.94099999999997</v>
      </c>
      <c r="AD12" s="1074">
        <v>0</v>
      </c>
      <c r="AE12" s="1075">
        <v>510.94099999999997</v>
      </c>
      <c r="AF12" s="1070"/>
      <c r="AG12" s="1070"/>
    </row>
    <row r="13" spans="1:33" s="1065" customFormat="1" ht="10.199999999999999">
      <c r="A13" s="1071" t="s">
        <v>596</v>
      </c>
      <c r="B13" s="1072">
        <v>0</v>
      </c>
      <c r="C13" s="1074">
        <v>0</v>
      </c>
      <c r="D13" s="1074">
        <v>0</v>
      </c>
      <c r="E13" s="1072">
        <v>0</v>
      </c>
      <c r="F13" s="1074">
        <v>0</v>
      </c>
      <c r="G13" s="1074">
        <v>0</v>
      </c>
      <c r="H13" s="1072">
        <v>0</v>
      </c>
      <c r="I13" s="1074">
        <v>0</v>
      </c>
      <c r="J13" s="1074">
        <v>0</v>
      </c>
      <c r="K13" s="1072">
        <v>0</v>
      </c>
      <c r="L13" s="1074">
        <v>0</v>
      </c>
      <c r="M13" s="1074">
        <v>0</v>
      </c>
      <c r="N13" s="1072">
        <v>0</v>
      </c>
      <c r="O13" s="1074">
        <v>0</v>
      </c>
      <c r="P13" s="1074">
        <v>0</v>
      </c>
      <c r="Q13" s="1072">
        <v>0</v>
      </c>
      <c r="R13" s="1074">
        <v>0</v>
      </c>
      <c r="S13" s="1074">
        <v>0</v>
      </c>
      <c r="T13" s="1072">
        <v>0</v>
      </c>
      <c r="U13" s="1074">
        <v>274.99002426530063</v>
      </c>
      <c r="V13" s="1074">
        <v>1019.938</v>
      </c>
      <c r="W13" s="1072">
        <v>0</v>
      </c>
      <c r="X13" s="1074">
        <v>0</v>
      </c>
      <c r="Y13" s="1074">
        <v>0</v>
      </c>
      <c r="Z13" s="1072">
        <v>0</v>
      </c>
      <c r="AA13" s="1074">
        <v>0</v>
      </c>
      <c r="AB13" s="1074">
        <v>0</v>
      </c>
      <c r="AC13" s="1072">
        <v>0</v>
      </c>
      <c r="AD13" s="1074">
        <v>274.99002426530063</v>
      </c>
      <c r="AE13" s="1075">
        <v>1019.938</v>
      </c>
      <c r="AF13" s="1070"/>
      <c r="AG13" s="1070"/>
    </row>
    <row r="14" spans="1:33" s="1065" customFormat="1" ht="10.199999999999999">
      <c r="A14" s="1071" t="s">
        <v>597</v>
      </c>
      <c r="B14" s="1072">
        <v>0</v>
      </c>
      <c r="C14" s="1074">
        <v>0</v>
      </c>
      <c r="D14" s="1074">
        <v>0</v>
      </c>
      <c r="E14" s="1072">
        <v>0</v>
      </c>
      <c r="F14" s="1074">
        <v>0</v>
      </c>
      <c r="G14" s="1074">
        <v>0</v>
      </c>
      <c r="H14" s="1072">
        <v>0</v>
      </c>
      <c r="I14" s="1074">
        <v>0</v>
      </c>
      <c r="J14" s="1074">
        <v>0</v>
      </c>
      <c r="K14" s="1072">
        <v>0</v>
      </c>
      <c r="L14" s="1074">
        <v>0</v>
      </c>
      <c r="M14" s="1074">
        <v>0</v>
      </c>
      <c r="N14" s="1072">
        <v>0</v>
      </c>
      <c r="O14" s="1074">
        <v>0</v>
      </c>
      <c r="P14" s="1074">
        <v>0</v>
      </c>
      <c r="Q14" s="1072">
        <v>0</v>
      </c>
      <c r="R14" s="1074">
        <v>0</v>
      </c>
      <c r="S14" s="1074">
        <v>0</v>
      </c>
      <c r="T14" s="1072">
        <v>0</v>
      </c>
      <c r="U14" s="1074">
        <v>0</v>
      </c>
      <c r="V14" s="1074">
        <v>0</v>
      </c>
      <c r="W14" s="1072">
        <v>0</v>
      </c>
      <c r="X14" s="1074">
        <v>0</v>
      </c>
      <c r="Y14" s="1074">
        <v>0</v>
      </c>
      <c r="Z14" s="1072">
        <v>0</v>
      </c>
      <c r="AA14" s="1074">
        <v>0</v>
      </c>
      <c r="AB14" s="1074">
        <v>0</v>
      </c>
      <c r="AC14" s="1072">
        <v>0</v>
      </c>
      <c r="AD14" s="1074">
        <v>0</v>
      </c>
      <c r="AE14" s="1075">
        <v>0</v>
      </c>
      <c r="AF14" s="1070"/>
      <c r="AG14" s="1070"/>
    </row>
    <row r="15" spans="1:33" s="1065" customFormat="1" ht="10.199999999999999">
      <c r="A15" s="1071" t="s">
        <v>956</v>
      </c>
      <c r="B15" s="1072">
        <v>0</v>
      </c>
      <c r="C15" s="1074">
        <v>0</v>
      </c>
      <c r="D15" s="1074">
        <v>0</v>
      </c>
      <c r="E15" s="1072">
        <v>0</v>
      </c>
      <c r="F15" s="1074">
        <v>0</v>
      </c>
      <c r="G15" s="1074">
        <v>0</v>
      </c>
      <c r="H15" s="1072">
        <v>0</v>
      </c>
      <c r="I15" s="1074">
        <v>0</v>
      </c>
      <c r="J15" s="1074">
        <v>0</v>
      </c>
      <c r="K15" s="1072">
        <v>0</v>
      </c>
      <c r="L15" s="1074">
        <v>0</v>
      </c>
      <c r="M15" s="1074">
        <v>0</v>
      </c>
      <c r="N15" s="1072">
        <v>0</v>
      </c>
      <c r="O15" s="1074">
        <v>0</v>
      </c>
      <c r="P15" s="1074">
        <v>0</v>
      </c>
      <c r="Q15" s="1072">
        <v>0</v>
      </c>
      <c r="R15" s="1074">
        <v>0</v>
      </c>
      <c r="S15" s="1074">
        <v>0</v>
      </c>
      <c r="T15" s="1072">
        <v>0</v>
      </c>
      <c r="U15" s="1074">
        <v>0</v>
      </c>
      <c r="V15" s="1074">
        <v>0</v>
      </c>
      <c r="W15" s="1072">
        <v>0</v>
      </c>
      <c r="X15" s="1074">
        <v>0</v>
      </c>
      <c r="Y15" s="1074">
        <v>0</v>
      </c>
      <c r="Z15" s="1072">
        <v>0</v>
      </c>
      <c r="AA15" s="1074">
        <v>0</v>
      </c>
      <c r="AB15" s="1074">
        <v>0</v>
      </c>
      <c r="AC15" s="1072">
        <v>0</v>
      </c>
      <c r="AD15" s="1074">
        <v>0</v>
      </c>
      <c r="AE15" s="1075">
        <v>0</v>
      </c>
      <c r="AF15" s="1070"/>
      <c r="AG15" s="1070"/>
    </row>
    <row r="16" spans="1:33" s="1065" customFormat="1" ht="10.199999999999999">
      <c r="A16" s="1066" t="s">
        <v>957</v>
      </c>
      <c r="B16" s="1067">
        <v>0</v>
      </c>
      <c r="C16" s="1068">
        <v>0</v>
      </c>
      <c r="D16" s="1069">
        <v>0</v>
      </c>
      <c r="E16" s="1067">
        <v>0</v>
      </c>
      <c r="F16" s="1068">
        <v>0</v>
      </c>
      <c r="G16" s="1069">
        <v>0</v>
      </c>
      <c r="H16" s="1067">
        <v>0</v>
      </c>
      <c r="I16" s="1068">
        <v>0</v>
      </c>
      <c r="J16" s="1069">
        <v>0</v>
      </c>
      <c r="K16" s="1067">
        <v>0</v>
      </c>
      <c r="L16" s="1068">
        <v>0</v>
      </c>
      <c r="M16" s="1069">
        <v>0</v>
      </c>
      <c r="N16" s="1067">
        <v>0</v>
      </c>
      <c r="O16" s="1068">
        <v>0</v>
      </c>
      <c r="P16" s="1069">
        <v>0</v>
      </c>
      <c r="Q16" s="1067">
        <v>0</v>
      </c>
      <c r="R16" s="1068">
        <v>0</v>
      </c>
      <c r="S16" s="1069">
        <v>0</v>
      </c>
      <c r="T16" s="1067">
        <v>2960.19</v>
      </c>
      <c r="U16" s="1068">
        <v>2147.5882987328118</v>
      </c>
      <c r="V16" s="1069">
        <v>10925.596</v>
      </c>
      <c r="W16" s="1067">
        <v>841.81</v>
      </c>
      <c r="X16" s="1068">
        <v>0</v>
      </c>
      <c r="Y16" s="1069">
        <v>841.81</v>
      </c>
      <c r="Z16" s="1067">
        <v>0</v>
      </c>
      <c r="AA16" s="1068">
        <v>0</v>
      </c>
      <c r="AB16" s="1069">
        <v>0</v>
      </c>
      <c r="AC16" s="1067">
        <v>3802</v>
      </c>
      <c r="AD16" s="1068">
        <v>2147.5882987328118</v>
      </c>
      <c r="AE16" s="1069">
        <v>11767.406000000001</v>
      </c>
      <c r="AF16" s="1070"/>
      <c r="AG16" s="1070"/>
    </row>
    <row r="17" spans="1:33" s="1065" customFormat="1" ht="10.199999999999999">
      <c r="A17" s="1071" t="s">
        <v>955</v>
      </c>
      <c r="B17" s="1072">
        <v>0</v>
      </c>
      <c r="C17" s="1073">
        <v>0</v>
      </c>
      <c r="D17" s="1074">
        <v>0</v>
      </c>
      <c r="E17" s="1072">
        <v>0</v>
      </c>
      <c r="F17" s="1073">
        <v>0</v>
      </c>
      <c r="G17" s="1074">
        <v>0</v>
      </c>
      <c r="H17" s="1072">
        <v>0</v>
      </c>
      <c r="I17" s="1073">
        <v>0</v>
      </c>
      <c r="J17" s="1074">
        <v>0</v>
      </c>
      <c r="K17" s="1072">
        <v>0</v>
      </c>
      <c r="L17" s="1073">
        <v>0</v>
      </c>
      <c r="M17" s="1074">
        <v>0</v>
      </c>
      <c r="N17" s="1072">
        <v>0</v>
      </c>
      <c r="O17" s="1073">
        <v>0</v>
      </c>
      <c r="P17" s="1074">
        <v>0</v>
      </c>
      <c r="Q17" s="1072">
        <v>0</v>
      </c>
      <c r="R17" s="1073">
        <v>0</v>
      </c>
      <c r="S17" s="1074">
        <v>0</v>
      </c>
      <c r="T17" s="1072">
        <v>0</v>
      </c>
      <c r="U17" s="1073">
        <v>0</v>
      </c>
      <c r="V17" s="1074">
        <v>0</v>
      </c>
      <c r="W17" s="1072">
        <v>0</v>
      </c>
      <c r="X17" s="1073">
        <v>0</v>
      </c>
      <c r="Y17" s="1074">
        <v>0</v>
      </c>
      <c r="Z17" s="1072">
        <v>0</v>
      </c>
      <c r="AA17" s="1073">
        <v>0</v>
      </c>
      <c r="AB17" s="1074">
        <v>0</v>
      </c>
      <c r="AC17" s="1072">
        <v>0</v>
      </c>
      <c r="AD17" s="1073">
        <v>0</v>
      </c>
      <c r="AE17" s="1075">
        <v>0</v>
      </c>
      <c r="AF17" s="1070"/>
      <c r="AG17" s="1070"/>
    </row>
    <row r="18" spans="1:33" s="1065" customFormat="1" ht="10.199999999999999">
      <c r="A18" s="1071" t="s">
        <v>594</v>
      </c>
      <c r="B18" s="1072">
        <v>0</v>
      </c>
      <c r="C18" s="1074">
        <v>0</v>
      </c>
      <c r="D18" s="1074">
        <v>0</v>
      </c>
      <c r="E18" s="1072">
        <v>0</v>
      </c>
      <c r="F18" s="1074">
        <v>0</v>
      </c>
      <c r="G18" s="1074">
        <v>0</v>
      </c>
      <c r="H18" s="1072">
        <v>0</v>
      </c>
      <c r="I18" s="1074">
        <v>0</v>
      </c>
      <c r="J18" s="1074">
        <v>0</v>
      </c>
      <c r="K18" s="1072">
        <v>0</v>
      </c>
      <c r="L18" s="1074">
        <v>0</v>
      </c>
      <c r="M18" s="1074">
        <v>0</v>
      </c>
      <c r="N18" s="1072">
        <v>0</v>
      </c>
      <c r="O18" s="1074">
        <v>0</v>
      </c>
      <c r="P18" s="1074">
        <v>0</v>
      </c>
      <c r="Q18" s="1072">
        <v>0</v>
      </c>
      <c r="R18" s="1074">
        <v>0</v>
      </c>
      <c r="S18" s="1074">
        <v>0</v>
      </c>
      <c r="T18" s="1072">
        <v>0</v>
      </c>
      <c r="U18" s="1074">
        <v>0</v>
      </c>
      <c r="V18" s="1074">
        <v>0</v>
      </c>
      <c r="W18" s="1072">
        <v>0</v>
      </c>
      <c r="X18" s="1074">
        <v>0</v>
      </c>
      <c r="Y18" s="1074">
        <v>0</v>
      </c>
      <c r="Z18" s="1072">
        <v>0</v>
      </c>
      <c r="AA18" s="1074">
        <v>0</v>
      </c>
      <c r="AB18" s="1074">
        <v>0</v>
      </c>
      <c r="AC18" s="1072">
        <v>0</v>
      </c>
      <c r="AD18" s="1074">
        <v>0</v>
      </c>
      <c r="AE18" s="1075">
        <v>0</v>
      </c>
      <c r="AF18" s="1070"/>
      <c r="AG18" s="1070"/>
    </row>
    <row r="19" spans="1:33" s="1065" customFormat="1" ht="10.199999999999999">
      <c r="A19" s="1071" t="s">
        <v>361</v>
      </c>
      <c r="B19" s="1072">
        <v>0</v>
      </c>
      <c r="C19" s="1074">
        <v>0</v>
      </c>
      <c r="D19" s="1074">
        <v>0</v>
      </c>
      <c r="E19" s="1072">
        <v>0</v>
      </c>
      <c r="F19" s="1074">
        <v>0</v>
      </c>
      <c r="G19" s="1074">
        <v>0</v>
      </c>
      <c r="H19" s="1072">
        <v>0</v>
      </c>
      <c r="I19" s="1074">
        <v>0</v>
      </c>
      <c r="J19" s="1074">
        <v>0</v>
      </c>
      <c r="K19" s="1072">
        <v>0</v>
      </c>
      <c r="L19" s="1074">
        <v>0</v>
      </c>
      <c r="M19" s="1074">
        <v>0</v>
      </c>
      <c r="N19" s="1072">
        <v>0</v>
      </c>
      <c r="O19" s="1074">
        <v>0</v>
      </c>
      <c r="P19" s="1074">
        <v>0</v>
      </c>
      <c r="Q19" s="1072">
        <v>0</v>
      </c>
      <c r="R19" s="1074">
        <v>0</v>
      </c>
      <c r="S19" s="1074">
        <v>0</v>
      </c>
      <c r="T19" s="1072">
        <v>0</v>
      </c>
      <c r="U19" s="1074">
        <v>0</v>
      </c>
      <c r="V19" s="1074">
        <v>0</v>
      </c>
      <c r="W19" s="1072">
        <v>0</v>
      </c>
      <c r="X19" s="1074">
        <v>0</v>
      </c>
      <c r="Y19" s="1074">
        <v>0</v>
      </c>
      <c r="Z19" s="1072">
        <v>0</v>
      </c>
      <c r="AA19" s="1074">
        <v>0</v>
      </c>
      <c r="AB19" s="1074">
        <v>0</v>
      </c>
      <c r="AC19" s="1072">
        <v>0</v>
      </c>
      <c r="AD19" s="1074">
        <v>0</v>
      </c>
      <c r="AE19" s="1075">
        <v>0</v>
      </c>
      <c r="AF19" s="1070"/>
      <c r="AG19" s="1070"/>
    </row>
    <row r="20" spans="1:33" s="1065" customFormat="1" ht="10.199999999999999">
      <c r="A20" s="1071" t="s">
        <v>365</v>
      </c>
      <c r="B20" s="1072">
        <v>0</v>
      </c>
      <c r="C20" s="1074">
        <v>0</v>
      </c>
      <c r="D20" s="1074">
        <v>0</v>
      </c>
      <c r="E20" s="1072">
        <v>0</v>
      </c>
      <c r="F20" s="1074">
        <v>0</v>
      </c>
      <c r="G20" s="1074">
        <v>0</v>
      </c>
      <c r="H20" s="1072">
        <v>0</v>
      </c>
      <c r="I20" s="1074">
        <v>0</v>
      </c>
      <c r="J20" s="1074">
        <v>0</v>
      </c>
      <c r="K20" s="1072">
        <v>0</v>
      </c>
      <c r="L20" s="1074">
        <v>0</v>
      </c>
      <c r="M20" s="1074">
        <v>0</v>
      </c>
      <c r="N20" s="1072">
        <v>0</v>
      </c>
      <c r="O20" s="1074">
        <v>0</v>
      </c>
      <c r="P20" s="1074">
        <v>0</v>
      </c>
      <c r="Q20" s="1072">
        <v>0</v>
      </c>
      <c r="R20" s="1074">
        <v>0</v>
      </c>
      <c r="S20" s="1074">
        <v>0</v>
      </c>
      <c r="T20" s="1072">
        <v>2903.8290000000002</v>
      </c>
      <c r="U20" s="1074">
        <v>1676.0229172283632</v>
      </c>
      <c r="V20" s="1074">
        <v>9120.1980000000003</v>
      </c>
      <c r="W20" s="1072">
        <v>0</v>
      </c>
      <c r="X20" s="1074">
        <v>0</v>
      </c>
      <c r="Y20" s="1074">
        <v>0</v>
      </c>
      <c r="Z20" s="1072">
        <v>0</v>
      </c>
      <c r="AA20" s="1074">
        <v>0</v>
      </c>
      <c r="AB20" s="1074">
        <v>0</v>
      </c>
      <c r="AC20" s="1072">
        <v>2903.8290000000002</v>
      </c>
      <c r="AD20" s="1074">
        <v>1676.0229172283632</v>
      </c>
      <c r="AE20" s="1075">
        <v>9120.1980000000003</v>
      </c>
      <c r="AF20" s="1070"/>
      <c r="AG20" s="1070"/>
    </row>
    <row r="21" spans="1:33" s="1065" customFormat="1" ht="10.199999999999999">
      <c r="A21" s="1071" t="s">
        <v>595</v>
      </c>
      <c r="B21" s="1072">
        <v>0</v>
      </c>
      <c r="C21" s="1074">
        <v>0</v>
      </c>
      <c r="D21" s="1074">
        <v>0</v>
      </c>
      <c r="E21" s="1072">
        <v>0</v>
      </c>
      <c r="F21" s="1074">
        <v>0</v>
      </c>
      <c r="G21" s="1074">
        <v>0</v>
      </c>
      <c r="H21" s="1072">
        <v>0</v>
      </c>
      <c r="I21" s="1074">
        <v>0</v>
      </c>
      <c r="J21" s="1074">
        <v>0</v>
      </c>
      <c r="K21" s="1072">
        <v>0</v>
      </c>
      <c r="L21" s="1074">
        <v>0</v>
      </c>
      <c r="M21" s="1074">
        <v>0</v>
      </c>
      <c r="N21" s="1072">
        <v>0</v>
      </c>
      <c r="O21" s="1074">
        <v>0</v>
      </c>
      <c r="P21" s="1074">
        <v>0</v>
      </c>
      <c r="Q21" s="1072">
        <v>0</v>
      </c>
      <c r="R21" s="1074">
        <v>0</v>
      </c>
      <c r="S21" s="1074">
        <v>0</v>
      </c>
      <c r="T21" s="1072">
        <v>0</v>
      </c>
      <c r="U21" s="1074">
        <v>0</v>
      </c>
      <c r="V21" s="1074">
        <v>0</v>
      </c>
      <c r="W21" s="1072">
        <v>841.81</v>
      </c>
      <c r="X21" s="1074">
        <v>0</v>
      </c>
      <c r="Y21" s="1074">
        <v>841.81</v>
      </c>
      <c r="Z21" s="1072">
        <v>0</v>
      </c>
      <c r="AA21" s="1074">
        <v>0</v>
      </c>
      <c r="AB21" s="1074">
        <v>0</v>
      </c>
      <c r="AC21" s="1072">
        <v>841.81</v>
      </c>
      <c r="AD21" s="1074">
        <v>0</v>
      </c>
      <c r="AE21" s="1075">
        <v>841.81</v>
      </c>
      <c r="AF21" s="1070"/>
      <c r="AG21" s="1070"/>
    </row>
    <row r="22" spans="1:33" s="1065" customFormat="1" ht="10.199999999999999">
      <c r="A22" s="1071" t="s">
        <v>596</v>
      </c>
      <c r="B22" s="1072">
        <v>0</v>
      </c>
      <c r="C22" s="1074">
        <v>0</v>
      </c>
      <c r="D22" s="1074">
        <v>0</v>
      </c>
      <c r="E22" s="1072">
        <v>0</v>
      </c>
      <c r="F22" s="1074">
        <v>0</v>
      </c>
      <c r="G22" s="1074">
        <v>0</v>
      </c>
      <c r="H22" s="1072">
        <v>0</v>
      </c>
      <c r="I22" s="1074">
        <v>0</v>
      </c>
      <c r="J22" s="1074">
        <v>0</v>
      </c>
      <c r="K22" s="1072">
        <v>0</v>
      </c>
      <c r="L22" s="1074">
        <v>0</v>
      </c>
      <c r="M22" s="1074">
        <v>0</v>
      </c>
      <c r="N22" s="1072">
        <v>0</v>
      </c>
      <c r="O22" s="1074">
        <v>0</v>
      </c>
      <c r="P22" s="1074">
        <v>0</v>
      </c>
      <c r="Q22" s="1072">
        <v>0</v>
      </c>
      <c r="R22" s="1074">
        <v>0</v>
      </c>
      <c r="S22" s="1074">
        <v>0</v>
      </c>
      <c r="T22" s="1072">
        <v>56.360999999999997</v>
      </c>
      <c r="U22" s="1074">
        <v>471.56538150444862</v>
      </c>
      <c r="V22" s="1074">
        <v>1805.3979999999999</v>
      </c>
      <c r="W22" s="1072">
        <v>0</v>
      </c>
      <c r="X22" s="1074">
        <v>0</v>
      </c>
      <c r="Y22" s="1074">
        <v>0</v>
      </c>
      <c r="Z22" s="1072">
        <v>0</v>
      </c>
      <c r="AA22" s="1074">
        <v>0</v>
      </c>
      <c r="AB22" s="1074">
        <v>0</v>
      </c>
      <c r="AC22" s="1072">
        <v>56.360999999999997</v>
      </c>
      <c r="AD22" s="1074">
        <v>471.56538150444862</v>
      </c>
      <c r="AE22" s="1075">
        <v>1805.3979999999999</v>
      </c>
      <c r="AF22" s="1070"/>
      <c r="AG22" s="1070"/>
    </row>
    <row r="23" spans="1:33" s="1065" customFormat="1" ht="10.199999999999999">
      <c r="A23" s="1071" t="s">
        <v>597</v>
      </c>
      <c r="B23" s="1072">
        <v>0</v>
      </c>
      <c r="C23" s="1074">
        <v>0</v>
      </c>
      <c r="D23" s="1074">
        <v>0</v>
      </c>
      <c r="E23" s="1072">
        <v>0</v>
      </c>
      <c r="F23" s="1074">
        <v>0</v>
      </c>
      <c r="G23" s="1074">
        <v>0</v>
      </c>
      <c r="H23" s="1072">
        <v>0</v>
      </c>
      <c r="I23" s="1074">
        <v>0</v>
      </c>
      <c r="J23" s="1074">
        <v>0</v>
      </c>
      <c r="K23" s="1072">
        <v>0</v>
      </c>
      <c r="L23" s="1074">
        <v>0</v>
      </c>
      <c r="M23" s="1074">
        <v>0</v>
      </c>
      <c r="N23" s="1072">
        <v>0</v>
      </c>
      <c r="O23" s="1074">
        <v>0</v>
      </c>
      <c r="P23" s="1074">
        <v>0</v>
      </c>
      <c r="Q23" s="1072">
        <v>0</v>
      </c>
      <c r="R23" s="1074">
        <v>0</v>
      </c>
      <c r="S23" s="1074">
        <v>0</v>
      </c>
      <c r="T23" s="1072">
        <v>0</v>
      </c>
      <c r="U23" s="1074">
        <v>0</v>
      </c>
      <c r="V23" s="1074">
        <v>0</v>
      </c>
      <c r="W23" s="1072">
        <v>0</v>
      </c>
      <c r="X23" s="1074">
        <v>0</v>
      </c>
      <c r="Y23" s="1074">
        <v>0</v>
      </c>
      <c r="Z23" s="1072">
        <v>0</v>
      </c>
      <c r="AA23" s="1074">
        <v>0</v>
      </c>
      <c r="AB23" s="1074">
        <v>0</v>
      </c>
      <c r="AC23" s="1072">
        <v>0</v>
      </c>
      <c r="AD23" s="1074">
        <v>0</v>
      </c>
      <c r="AE23" s="1075">
        <v>0</v>
      </c>
      <c r="AF23" s="1070"/>
      <c r="AG23" s="1070"/>
    </row>
    <row r="24" spans="1:33" s="1065" customFormat="1" ht="10.199999999999999">
      <c r="A24" s="1071" t="s">
        <v>958</v>
      </c>
      <c r="B24" s="1072">
        <v>0</v>
      </c>
      <c r="C24" s="1074">
        <v>0</v>
      </c>
      <c r="D24" s="1074">
        <v>0</v>
      </c>
      <c r="E24" s="1072">
        <v>0</v>
      </c>
      <c r="F24" s="1074">
        <v>0</v>
      </c>
      <c r="G24" s="1074">
        <v>0</v>
      </c>
      <c r="H24" s="1072">
        <v>0</v>
      </c>
      <c r="I24" s="1074">
        <v>0</v>
      </c>
      <c r="J24" s="1074">
        <v>0</v>
      </c>
      <c r="K24" s="1072">
        <v>0</v>
      </c>
      <c r="L24" s="1074">
        <v>0</v>
      </c>
      <c r="M24" s="1074">
        <v>0</v>
      </c>
      <c r="N24" s="1072">
        <v>0</v>
      </c>
      <c r="O24" s="1074">
        <v>0</v>
      </c>
      <c r="P24" s="1074">
        <v>0</v>
      </c>
      <c r="Q24" s="1072">
        <v>0</v>
      </c>
      <c r="R24" s="1074">
        <v>0</v>
      </c>
      <c r="S24" s="1074">
        <v>0</v>
      </c>
      <c r="T24" s="1072">
        <v>0</v>
      </c>
      <c r="U24" s="1074">
        <v>0</v>
      </c>
      <c r="V24" s="1074">
        <v>0</v>
      </c>
      <c r="W24" s="1072">
        <v>0</v>
      </c>
      <c r="X24" s="1074">
        <v>0</v>
      </c>
      <c r="Y24" s="1074">
        <v>0</v>
      </c>
      <c r="Z24" s="1072">
        <v>0</v>
      </c>
      <c r="AA24" s="1074">
        <v>0</v>
      </c>
      <c r="AB24" s="1074">
        <v>0</v>
      </c>
      <c r="AC24" s="1072">
        <v>0</v>
      </c>
      <c r="AD24" s="1074">
        <v>0</v>
      </c>
      <c r="AE24" s="1075">
        <v>0</v>
      </c>
      <c r="AF24" s="1070"/>
      <c r="AG24" s="1070"/>
    </row>
    <row r="25" spans="1:33" s="1065" customFormat="1" ht="10.199999999999999">
      <c r="A25" s="1066" t="s">
        <v>959</v>
      </c>
      <c r="B25" s="1067">
        <v>1911.1769999999999</v>
      </c>
      <c r="C25" s="1068">
        <v>0</v>
      </c>
      <c r="D25" s="1069">
        <v>1911.1769999999999</v>
      </c>
      <c r="E25" s="1067">
        <v>8064.3130000000001</v>
      </c>
      <c r="F25" s="1068">
        <v>0</v>
      </c>
      <c r="G25" s="1069">
        <v>8064.3130000000001</v>
      </c>
      <c r="H25" s="1067">
        <v>5449.6360000000004</v>
      </c>
      <c r="I25" s="1068">
        <v>0</v>
      </c>
      <c r="J25" s="1069">
        <v>5449.6360000000004</v>
      </c>
      <c r="K25" s="1067">
        <v>1309.867</v>
      </c>
      <c r="L25" s="1068">
        <v>0</v>
      </c>
      <c r="M25" s="1069">
        <v>1309.867</v>
      </c>
      <c r="N25" s="1067">
        <v>210.77799999999999</v>
      </c>
      <c r="O25" s="1068">
        <v>0</v>
      </c>
      <c r="P25" s="1069">
        <v>210.77799999999999</v>
      </c>
      <c r="Q25" s="1067">
        <v>6120.4160000000002</v>
      </c>
      <c r="R25" s="1068">
        <v>0</v>
      </c>
      <c r="S25" s="1069">
        <v>6120.4160000000002</v>
      </c>
      <c r="T25" s="1067">
        <v>105965.583</v>
      </c>
      <c r="U25" s="1068">
        <v>24384.400377460232</v>
      </c>
      <c r="V25" s="1069">
        <v>196407.32399999999</v>
      </c>
      <c r="W25" s="1067">
        <v>27172.124</v>
      </c>
      <c r="X25" s="1068">
        <v>624.45322189269348</v>
      </c>
      <c r="Y25" s="1069">
        <v>29488.222000000002</v>
      </c>
      <c r="Z25" s="1067">
        <v>2221.181</v>
      </c>
      <c r="AA25" s="1068">
        <v>0</v>
      </c>
      <c r="AB25" s="1069">
        <v>2221.181</v>
      </c>
      <c r="AC25" s="1067">
        <v>158425.07999999999</v>
      </c>
      <c r="AD25" s="1068">
        <v>25008.853599352926</v>
      </c>
      <c r="AE25" s="1069">
        <v>251182.91899999999</v>
      </c>
      <c r="AF25" s="1070"/>
      <c r="AG25" s="1070"/>
    </row>
    <row r="26" spans="1:33" s="1065" customFormat="1" ht="10.199999999999999">
      <c r="A26" s="1071" t="s">
        <v>955</v>
      </c>
      <c r="B26" s="1072">
        <v>0</v>
      </c>
      <c r="C26" s="1073">
        <v>0</v>
      </c>
      <c r="D26" s="1074">
        <v>0</v>
      </c>
      <c r="E26" s="1072">
        <v>0</v>
      </c>
      <c r="F26" s="1073">
        <v>0</v>
      </c>
      <c r="G26" s="1074">
        <v>0</v>
      </c>
      <c r="H26" s="1072">
        <v>0</v>
      </c>
      <c r="I26" s="1073">
        <v>0</v>
      </c>
      <c r="J26" s="1074">
        <v>0</v>
      </c>
      <c r="K26" s="1072">
        <v>0</v>
      </c>
      <c r="L26" s="1073">
        <v>0</v>
      </c>
      <c r="M26" s="1074">
        <v>0</v>
      </c>
      <c r="N26" s="1072">
        <v>0</v>
      </c>
      <c r="O26" s="1073">
        <v>0</v>
      </c>
      <c r="P26" s="1074">
        <v>0</v>
      </c>
      <c r="Q26" s="1072">
        <v>0</v>
      </c>
      <c r="R26" s="1073">
        <v>0</v>
      </c>
      <c r="S26" s="1074">
        <v>0</v>
      </c>
      <c r="T26" s="1072">
        <v>0</v>
      </c>
      <c r="U26" s="1073">
        <v>0</v>
      </c>
      <c r="V26" s="1074">
        <v>0</v>
      </c>
      <c r="W26" s="1072">
        <v>0</v>
      </c>
      <c r="X26" s="1073">
        <v>0</v>
      </c>
      <c r="Y26" s="1074">
        <v>0</v>
      </c>
      <c r="Z26" s="1072">
        <v>0</v>
      </c>
      <c r="AA26" s="1073">
        <v>0</v>
      </c>
      <c r="AB26" s="1074">
        <v>0</v>
      </c>
      <c r="AC26" s="1072">
        <v>0</v>
      </c>
      <c r="AD26" s="1073">
        <v>0</v>
      </c>
      <c r="AE26" s="1075">
        <v>0</v>
      </c>
      <c r="AF26" s="1070"/>
      <c r="AG26" s="1070"/>
    </row>
    <row r="27" spans="1:33" s="1065" customFormat="1" ht="10.199999999999999">
      <c r="A27" s="1071" t="s">
        <v>594</v>
      </c>
      <c r="B27" s="1072">
        <v>255.143</v>
      </c>
      <c r="C27" s="1074">
        <v>0</v>
      </c>
      <c r="D27" s="1074">
        <v>255.143</v>
      </c>
      <c r="E27" s="1072">
        <v>0</v>
      </c>
      <c r="F27" s="1074">
        <v>0</v>
      </c>
      <c r="G27" s="1074">
        <v>0</v>
      </c>
      <c r="H27" s="1072">
        <v>0</v>
      </c>
      <c r="I27" s="1074">
        <v>0</v>
      </c>
      <c r="J27" s="1074">
        <v>0</v>
      </c>
      <c r="K27" s="1072">
        <v>0</v>
      </c>
      <c r="L27" s="1074">
        <v>0</v>
      </c>
      <c r="M27" s="1074">
        <v>0</v>
      </c>
      <c r="N27" s="1072">
        <v>0</v>
      </c>
      <c r="O27" s="1074">
        <v>0</v>
      </c>
      <c r="P27" s="1074">
        <v>0</v>
      </c>
      <c r="Q27" s="1072">
        <v>5997.9120000000003</v>
      </c>
      <c r="R27" s="1074">
        <v>0</v>
      </c>
      <c r="S27" s="1074">
        <v>5997.9120000000003</v>
      </c>
      <c r="T27" s="1072">
        <v>0</v>
      </c>
      <c r="U27" s="1074">
        <v>0</v>
      </c>
      <c r="V27" s="1074">
        <v>0</v>
      </c>
      <c r="W27" s="1072">
        <v>0</v>
      </c>
      <c r="X27" s="1074">
        <v>0</v>
      </c>
      <c r="Y27" s="1074">
        <v>0</v>
      </c>
      <c r="Z27" s="1072">
        <v>0</v>
      </c>
      <c r="AA27" s="1074">
        <v>0</v>
      </c>
      <c r="AB27" s="1074">
        <v>0</v>
      </c>
      <c r="AC27" s="1072">
        <v>6253.0559999999996</v>
      </c>
      <c r="AD27" s="1074">
        <v>0</v>
      </c>
      <c r="AE27" s="1075">
        <v>6253.0559999999996</v>
      </c>
      <c r="AF27" s="1070"/>
      <c r="AG27" s="1070"/>
    </row>
    <row r="28" spans="1:33" s="1065" customFormat="1" ht="10.199999999999999">
      <c r="A28" s="1071" t="s">
        <v>361</v>
      </c>
      <c r="B28" s="1072">
        <v>0</v>
      </c>
      <c r="C28" s="1074">
        <v>0</v>
      </c>
      <c r="D28" s="1074">
        <v>0</v>
      </c>
      <c r="E28" s="1072">
        <v>0</v>
      </c>
      <c r="F28" s="1074">
        <v>0</v>
      </c>
      <c r="G28" s="1074">
        <v>0</v>
      </c>
      <c r="H28" s="1072">
        <v>0</v>
      </c>
      <c r="I28" s="1074">
        <v>0</v>
      </c>
      <c r="J28" s="1074">
        <v>0</v>
      </c>
      <c r="K28" s="1072">
        <v>0</v>
      </c>
      <c r="L28" s="1074">
        <v>0</v>
      </c>
      <c r="M28" s="1074">
        <v>0</v>
      </c>
      <c r="N28" s="1072">
        <v>0</v>
      </c>
      <c r="O28" s="1074">
        <v>0</v>
      </c>
      <c r="P28" s="1074">
        <v>0</v>
      </c>
      <c r="Q28" s="1072">
        <v>0</v>
      </c>
      <c r="R28" s="1074">
        <v>0</v>
      </c>
      <c r="S28" s="1074">
        <v>0</v>
      </c>
      <c r="T28" s="1072">
        <v>0</v>
      </c>
      <c r="U28" s="1074">
        <v>0</v>
      </c>
      <c r="V28" s="1074">
        <v>0</v>
      </c>
      <c r="W28" s="1072">
        <v>0</v>
      </c>
      <c r="X28" s="1074">
        <v>0</v>
      </c>
      <c r="Y28" s="1074">
        <v>0</v>
      </c>
      <c r="Z28" s="1072">
        <v>0</v>
      </c>
      <c r="AA28" s="1074">
        <v>0</v>
      </c>
      <c r="AB28" s="1074">
        <v>0</v>
      </c>
      <c r="AC28" s="1072">
        <v>0</v>
      </c>
      <c r="AD28" s="1074">
        <v>0</v>
      </c>
      <c r="AE28" s="1075">
        <v>0</v>
      </c>
      <c r="AF28" s="1070"/>
      <c r="AG28" s="1070"/>
    </row>
    <row r="29" spans="1:33" s="1065" customFormat="1" ht="10.199999999999999">
      <c r="A29" s="1071" t="s">
        <v>365</v>
      </c>
      <c r="B29" s="1072">
        <v>1653.8150000000001</v>
      </c>
      <c r="C29" s="1074">
        <v>0</v>
      </c>
      <c r="D29" s="1074">
        <v>1653.8150000000001</v>
      </c>
      <c r="E29" s="1072">
        <v>8064.3130000000001</v>
      </c>
      <c r="F29" s="1074">
        <v>0</v>
      </c>
      <c r="G29" s="1074">
        <v>8064.3130000000001</v>
      </c>
      <c r="H29" s="1072">
        <v>5449.6360000000004</v>
      </c>
      <c r="I29" s="1074">
        <v>0</v>
      </c>
      <c r="J29" s="1074">
        <v>5449.6360000000004</v>
      </c>
      <c r="K29" s="1072">
        <v>1309.867</v>
      </c>
      <c r="L29" s="1074">
        <v>0</v>
      </c>
      <c r="M29" s="1074">
        <v>1309.867</v>
      </c>
      <c r="N29" s="1072">
        <v>210.77799999999999</v>
      </c>
      <c r="O29" s="1074">
        <v>0</v>
      </c>
      <c r="P29" s="1074">
        <v>210.77799999999999</v>
      </c>
      <c r="Q29" s="1072">
        <v>122.503</v>
      </c>
      <c r="R29" s="1074">
        <v>0</v>
      </c>
      <c r="S29" s="1074">
        <v>122.503</v>
      </c>
      <c r="T29" s="1072">
        <v>102481.454</v>
      </c>
      <c r="U29" s="1074">
        <v>18417.487193313562</v>
      </c>
      <c r="V29" s="1074">
        <v>170791.91399999999</v>
      </c>
      <c r="W29" s="1072">
        <v>27172.124</v>
      </c>
      <c r="X29" s="1074">
        <v>624.45322189269348</v>
      </c>
      <c r="Y29" s="1074">
        <v>29488.222000000002</v>
      </c>
      <c r="Z29" s="1072">
        <v>2221.181</v>
      </c>
      <c r="AA29" s="1074">
        <v>0</v>
      </c>
      <c r="AB29" s="1074">
        <v>2221.181</v>
      </c>
      <c r="AC29" s="1072">
        <v>148685.67499999999</v>
      </c>
      <c r="AD29" s="1074">
        <v>19041.940415206256</v>
      </c>
      <c r="AE29" s="1075">
        <v>219312.23300000001</v>
      </c>
      <c r="AF29" s="1070"/>
      <c r="AG29" s="1070"/>
    </row>
    <row r="30" spans="1:33" s="1065" customFormat="1" ht="10.199999999999999">
      <c r="A30" s="1071" t="s">
        <v>595</v>
      </c>
      <c r="B30" s="1072">
        <v>0</v>
      </c>
      <c r="C30" s="1074">
        <v>0</v>
      </c>
      <c r="D30" s="1074">
        <v>0</v>
      </c>
      <c r="E30" s="1072">
        <v>0</v>
      </c>
      <c r="F30" s="1074">
        <v>0</v>
      </c>
      <c r="G30" s="1074">
        <v>0</v>
      </c>
      <c r="H30" s="1072">
        <v>0</v>
      </c>
      <c r="I30" s="1074">
        <v>0</v>
      </c>
      <c r="J30" s="1074">
        <v>0</v>
      </c>
      <c r="K30" s="1072">
        <v>0</v>
      </c>
      <c r="L30" s="1074">
        <v>0</v>
      </c>
      <c r="M30" s="1074">
        <v>0</v>
      </c>
      <c r="N30" s="1072">
        <v>0</v>
      </c>
      <c r="O30" s="1074">
        <v>0</v>
      </c>
      <c r="P30" s="1074">
        <v>0</v>
      </c>
      <c r="Q30" s="1072">
        <v>0</v>
      </c>
      <c r="R30" s="1074">
        <v>0</v>
      </c>
      <c r="S30" s="1074">
        <v>0</v>
      </c>
      <c r="T30" s="1072">
        <v>0</v>
      </c>
      <c r="U30" s="1074">
        <v>0</v>
      </c>
      <c r="V30" s="1074">
        <v>0</v>
      </c>
      <c r="W30" s="1072">
        <v>0</v>
      </c>
      <c r="X30" s="1074">
        <v>0</v>
      </c>
      <c r="Y30" s="1074">
        <v>0</v>
      </c>
      <c r="Z30" s="1072">
        <v>0</v>
      </c>
      <c r="AA30" s="1074">
        <v>0</v>
      </c>
      <c r="AB30" s="1074">
        <v>0</v>
      </c>
      <c r="AC30" s="1072">
        <v>0</v>
      </c>
      <c r="AD30" s="1074">
        <v>0</v>
      </c>
      <c r="AE30" s="1075">
        <v>0</v>
      </c>
      <c r="AF30" s="1070"/>
      <c r="AG30" s="1070"/>
    </row>
    <row r="31" spans="1:33" s="1065" customFormat="1" ht="10.199999999999999">
      <c r="A31" s="1071" t="s">
        <v>596</v>
      </c>
      <c r="B31" s="1072">
        <v>0</v>
      </c>
      <c r="C31" s="1074">
        <v>0</v>
      </c>
      <c r="D31" s="1074">
        <v>0</v>
      </c>
      <c r="E31" s="1072">
        <v>0</v>
      </c>
      <c r="F31" s="1074">
        <v>0</v>
      </c>
      <c r="G31" s="1074">
        <v>0</v>
      </c>
      <c r="H31" s="1072">
        <v>0</v>
      </c>
      <c r="I31" s="1074">
        <v>0</v>
      </c>
      <c r="J31" s="1074">
        <v>0</v>
      </c>
      <c r="K31" s="1072">
        <v>0</v>
      </c>
      <c r="L31" s="1074">
        <v>0</v>
      </c>
      <c r="M31" s="1074">
        <v>0</v>
      </c>
      <c r="N31" s="1072">
        <v>0</v>
      </c>
      <c r="O31" s="1074">
        <v>0</v>
      </c>
      <c r="P31" s="1074">
        <v>0</v>
      </c>
      <c r="Q31" s="1072">
        <v>0</v>
      </c>
      <c r="R31" s="1074">
        <v>0</v>
      </c>
      <c r="S31" s="1074">
        <v>0</v>
      </c>
      <c r="T31" s="1072">
        <v>3484.1289999999999</v>
      </c>
      <c r="U31" s="1074">
        <v>5966.9129145322186</v>
      </c>
      <c r="V31" s="1074">
        <v>25615.41</v>
      </c>
      <c r="W31" s="1072">
        <v>0</v>
      </c>
      <c r="X31" s="1074">
        <v>0</v>
      </c>
      <c r="Y31" s="1074">
        <v>0</v>
      </c>
      <c r="Z31" s="1072">
        <v>0</v>
      </c>
      <c r="AA31" s="1074">
        <v>0</v>
      </c>
      <c r="AB31" s="1074">
        <v>0</v>
      </c>
      <c r="AC31" s="1072">
        <v>3484.1289999999999</v>
      </c>
      <c r="AD31" s="1074">
        <v>5966.9129145322186</v>
      </c>
      <c r="AE31" s="1075">
        <v>25615.41</v>
      </c>
      <c r="AF31" s="1070"/>
      <c r="AG31" s="1070"/>
    </row>
    <row r="32" spans="1:33" s="1065" customFormat="1" ht="10.199999999999999">
      <c r="A32" s="1071" t="s">
        <v>597</v>
      </c>
      <c r="B32" s="1072">
        <v>0</v>
      </c>
      <c r="C32" s="1074">
        <v>0</v>
      </c>
      <c r="D32" s="1074">
        <v>0</v>
      </c>
      <c r="E32" s="1072">
        <v>0</v>
      </c>
      <c r="F32" s="1074">
        <v>0</v>
      </c>
      <c r="G32" s="1074">
        <v>0</v>
      </c>
      <c r="H32" s="1072">
        <v>0</v>
      </c>
      <c r="I32" s="1074">
        <v>0</v>
      </c>
      <c r="J32" s="1074">
        <v>0</v>
      </c>
      <c r="K32" s="1072">
        <v>0</v>
      </c>
      <c r="L32" s="1074">
        <v>0</v>
      </c>
      <c r="M32" s="1074">
        <v>0</v>
      </c>
      <c r="N32" s="1072">
        <v>0</v>
      </c>
      <c r="O32" s="1074">
        <v>0</v>
      </c>
      <c r="P32" s="1074">
        <v>0</v>
      </c>
      <c r="Q32" s="1072">
        <v>0</v>
      </c>
      <c r="R32" s="1074">
        <v>0</v>
      </c>
      <c r="S32" s="1074">
        <v>0</v>
      </c>
      <c r="T32" s="1072">
        <v>0</v>
      </c>
      <c r="U32" s="1074">
        <v>0</v>
      </c>
      <c r="V32" s="1074">
        <v>0</v>
      </c>
      <c r="W32" s="1072">
        <v>0</v>
      </c>
      <c r="X32" s="1074">
        <v>0</v>
      </c>
      <c r="Y32" s="1074">
        <v>0</v>
      </c>
      <c r="Z32" s="1072">
        <v>0</v>
      </c>
      <c r="AA32" s="1074">
        <v>0</v>
      </c>
      <c r="AB32" s="1074">
        <v>0</v>
      </c>
      <c r="AC32" s="1072">
        <v>0</v>
      </c>
      <c r="AD32" s="1074">
        <v>0</v>
      </c>
      <c r="AE32" s="1075">
        <v>0</v>
      </c>
      <c r="AF32" s="1070"/>
      <c r="AG32" s="1070"/>
    </row>
    <row r="33" spans="1:33" s="1065" customFormat="1" ht="10.199999999999999">
      <c r="A33" s="1071" t="s">
        <v>960</v>
      </c>
      <c r="B33" s="1072">
        <v>2.218</v>
      </c>
      <c r="C33" s="1074">
        <v>0</v>
      </c>
      <c r="D33" s="1074">
        <v>2.218</v>
      </c>
      <c r="E33" s="1072">
        <v>0</v>
      </c>
      <c r="F33" s="1074">
        <v>0</v>
      </c>
      <c r="G33" s="1074">
        <v>0</v>
      </c>
      <c r="H33" s="1072">
        <v>0</v>
      </c>
      <c r="I33" s="1074">
        <v>0</v>
      </c>
      <c r="J33" s="1074">
        <v>0</v>
      </c>
      <c r="K33" s="1072">
        <v>0</v>
      </c>
      <c r="L33" s="1074">
        <v>0</v>
      </c>
      <c r="M33" s="1074">
        <v>0</v>
      </c>
      <c r="N33" s="1072">
        <v>0</v>
      </c>
      <c r="O33" s="1074">
        <v>0</v>
      </c>
      <c r="P33" s="1074">
        <v>0</v>
      </c>
      <c r="Q33" s="1072">
        <v>0</v>
      </c>
      <c r="R33" s="1074">
        <v>0</v>
      </c>
      <c r="S33" s="1074">
        <v>0</v>
      </c>
      <c r="T33" s="1072">
        <v>0</v>
      </c>
      <c r="U33" s="1074">
        <v>0</v>
      </c>
      <c r="V33" s="1074">
        <v>0</v>
      </c>
      <c r="W33" s="1072">
        <v>0</v>
      </c>
      <c r="X33" s="1074">
        <v>0</v>
      </c>
      <c r="Y33" s="1074">
        <v>0</v>
      </c>
      <c r="Z33" s="1072">
        <v>0</v>
      </c>
      <c r="AA33" s="1074">
        <v>0</v>
      </c>
      <c r="AB33" s="1074">
        <v>0</v>
      </c>
      <c r="AC33" s="1072">
        <v>2.218</v>
      </c>
      <c r="AD33" s="1074">
        <v>0</v>
      </c>
      <c r="AE33" s="1075">
        <v>2.218</v>
      </c>
      <c r="AF33" s="1070"/>
      <c r="AG33" s="1070"/>
    </row>
    <row r="34" spans="1:33" s="1065" customFormat="1" ht="10.199999999999999">
      <c r="A34" s="1066" t="s">
        <v>961</v>
      </c>
      <c r="B34" s="1067">
        <v>6521.7529999999997</v>
      </c>
      <c r="C34" s="1068">
        <v>19.516581288757077</v>
      </c>
      <c r="D34" s="1069">
        <v>6594.14</v>
      </c>
      <c r="E34" s="1067">
        <v>1568589.094</v>
      </c>
      <c r="F34" s="1068">
        <v>0</v>
      </c>
      <c r="G34" s="1069">
        <v>1568589.094</v>
      </c>
      <c r="H34" s="1067">
        <v>1211693.361</v>
      </c>
      <c r="I34" s="1068">
        <v>4.6484227554596922</v>
      </c>
      <c r="J34" s="1069">
        <v>1211710.602</v>
      </c>
      <c r="K34" s="1067">
        <v>80311.887000000002</v>
      </c>
      <c r="L34" s="1068">
        <v>0</v>
      </c>
      <c r="M34" s="1069">
        <v>80311.887000000002</v>
      </c>
      <c r="N34" s="1067">
        <v>70192.107000000004</v>
      </c>
      <c r="O34" s="1068">
        <v>0</v>
      </c>
      <c r="P34" s="1069">
        <v>70192.107000000004</v>
      </c>
      <c r="Q34" s="1067">
        <v>0</v>
      </c>
      <c r="R34" s="1068">
        <v>0</v>
      </c>
      <c r="S34" s="1069">
        <v>0</v>
      </c>
      <c r="T34" s="1067">
        <v>245079.01199999999</v>
      </c>
      <c r="U34" s="1068">
        <v>16837.984901590728</v>
      </c>
      <c r="V34" s="1069">
        <v>307531.098</v>
      </c>
      <c r="W34" s="1067">
        <v>323240.30099999998</v>
      </c>
      <c r="X34" s="1068">
        <v>27.868697762200053</v>
      </c>
      <c r="Y34" s="1069">
        <v>323343.66600000003</v>
      </c>
      <c r="Z34" s="1067">
        <v>167821.61600000001</v>
      </c>
      <c r="AA34" s="1068">
        <v>0</v>
      </c>
      <c r="AB34" s="1069">
        <v>167821.61600000001</v>
      </c>
      <c r="AC34" s="1067">
        <v>3673449.1340000001</v>
      </c>
      <c r="AD34" s="1068">
        <v>16890.018873011595</v>
      </c>
      <c r="AE34" s="1069">
        <v>3736094.2140000002</v>
      </c>
      <c r="AF34" s="1070"/>
      <c r="AG34" s="1070"/>
    </row>
    <row r="35" spans="1:33" s="1065" customFormat="1" ht="10.199999999999999">
      <c r="A35" s="1071" t="s">
        <v>955</v>
      </c>
      <c r="B35" s="1072">
        <v>0</v>
      </c>
      <c r="C35" s="1073">
        <v>0</v>
      </c>
      <c r="D35" s="1074">
        <v>0</v>
      </c>
      <c r="E35" s="1072">
        <v>0</v>
      </c>
      <c r="F35" s="1073">
        <v>0</v>
      </c>
      <c r="G35" s="1074">
        <v>0</v>
      </c>
      <c r="H35" s="1072">
        <v>0</v>
      </c>
      <c r="I35" s="1073">
        <v>0</v>
      </c>
      <c r="J35" s="1074">
        <v>0</v>
      </c>
      <c r="K35" s="1072">
        <v>0</v>
      </c>
      <c r="L35" s="1073">
        <v>0</v>
      </c>
      <c r="M35" s="1074">
        <v>0</v>
      </c>
      <c r="N35" s="1072">
        <v>0</v>
      </c>
      <c r="O35" s="1073">
        <v>0</v>
      </c>
      <c r="P35" s="1074">
        <v>0</v>
      </c>
      <c r="Q35" s="1072">
        <v>0</v>
      </c>
      <c r="R35" s="1073">
        <v>0</v>
      </c>
      <c r="S35" s="1074">
        <v>0</v>
      </c>
      <c r="T35" s="1072">
        <v>0</v>
      </c>
      <c r="U35" s="1073">
        <v>0</v>
      </c>
      <c r="V35" s="1074">
        <v>0</v>
      </c>
      <c r="W35" s="1072">
        <v>0</v>
      </c>
      <c r="X35" s="1073">
        <v>0</v>
      </c>
      <c r="Y35" s="1074">
        <v>0</v>
      </c>
      <c r="Z35" s="1072">
        <v>0</v>
      </c>
      <c r="AA35" s="1073">
        <v>0</v>
      </c>
      <c r="AB35" s="1074">
        <v>0</v>
      </c>
      <c r="AC35" s="1072">
        <v>0</v>
      </c>
      <c r="AD35" s="1073">
        <v>0</v>
      </c>
      <c r="AE35" s="1075">
        <v>0</v>
      </c>
      <c r="AF35" s="1070"/>
      <c r="AG35" s="1070"/>
    </row>
    <row r="36" spans="1:33" s="1065" customFormat="1" ht="10.199999999999999">
      <c r="A36" s="1071" t="s">
        <v>594</v>
      </c>
      <c r="B36" s="1072">
        <v>0</v>
      </c>
      <c r="C36" s="1074">
        <v>0</v>
      </c>
      <c r="D36" s="1074">
        <v>0</v>
      </c>
      <c r="E36" s="1072">
        <v>0</v>
      </c>
      <c r="F36" s="1074">
        <v>0</v>
      </c>
      <c r="G36" s="1074">
        <v>0</v>
      </c>
      <c r="H36" s="1072">
        <v>0</v>
      </c>
      <c r="I36" s="1074">
        <v>0</v>
      </c>
      <c r="J36" s="1074">
        <v>0</v>
      </c>
      <c r="K36" s="1072">
        <v>0</v>
      </c>
      <c r="L36" s="1074">
        <v>0</v>
      </c>
      <c r="M36" s="1074">
        <v>0</v>
      </c>
      <c r="N36" s="1072">
        <v>0</v>
      </c>
      <c r="O36" s="1074">
        <v>0</v>
      </c>
      <c r="P36" s="1074">
        <v>0</v>
      </c>
      <c r="Q36" s="1072">
        <v>0</v>
      </c>
      <c r="R36" s="1074">
        <v>0</v>
      </c>
      <c r="S36" s="1074">
        <v>0</v>
      </c>
      <c r="T36" s="1072">
        <v>0</v>
      </c>
      <c r="U36" s="1074">
        <v>0</v>
      </c>
      <c r="V36" s="1074">
        <v>0</v>
      </c>
      <c r="W36" s="1072">
        <v>0</v>
      </c>
      <c r="X36" s="1074">
        <v>0</v>
      </c>
      <c r="Y36" s="1074">
        <v>0</v>
      </c>
      <c r="Z36" s="1072">
        <v>0</v>
      </c>
      <c r="AA36" s="1074">
        <v>0</v>
      </c>
      <c r="AB36" s="1074">
        <v>0</v>
      </c>
      <c r="AC36" s="1072">
        <v>0</v>
      </c>
      <c r="AD36" s="1074">
        <v>0</v>
      </c>
      <c r="AE36" s="1075">
        <v>0</v>
      </c>
      <c r="AF36" s="1070"/>
      <c r="AG36" s="1070"/>
    </row>
    <row r="37" spans="1:33" s="1065" customFormat="1" ht="10.199999999999999">
      <c r="A37" s="1071" t="s">
        <v>361</v>
      </c>
      <c r="B37" s="1072">
        <v>0</v>
      </c>
      <c r="C37" s="1074">
        <v>0</v>
      </c>
      <c r="D37" s="1074">
        <v>0</v>
      </c>
      <c r="E37" s="1072">
        <v>0</v>
      </c>
      <c r="F37" s="1074">
        <v>0</v>
      </c>
      <c r="G37" s="1074">
        <v>0</v>
      </c>
      <c r="H37" s="1072">
        <v>0</v>
      </c>
      <c r="I37" s="1074">
        <v>0</v>
      </c>
      <c r="J37" s="1074">
        <v>0</v>
      </c>
      <c r="K37" s="1072">
        <v>0</v>
      </c>
      <c r="L37" s="1074">
        <v>0</v>
      </c>
      <c r="M37" s="1074">
        <v>0</v>
      </c>
      <c r="N37" s="1072">
        <v>0</v>
      </c>
      <c r="O37" s="1074">
        <v>0</v>
      </c>
      <c r="P37" s="1074">
        <v>0</v>
      </c>
      <c r="Q37" s="1072">
        <v>0</v>
      </c>
      <c r="R37" s="1074">
        <v>0</v>
      </c>
      <c r="S37" s="1074">
        <v>0</v>
      </c>
      <c r="T37" s="1072">
        <v>0</v>
      </c>
      <c r="U37" s="1074">
        <v>0</v>
      </c>
      <c r="V37" s="1074">
        <v>0</v>
      </c>
      <c r="W37" s="1072">
        <v>0</v>
      </c>
      <c r="X37" s="1074">
        <v>0</v>
      </c>
      <c r="Y37" s="1074">
        <v>0</v>
      </c>
      <c r="Z37" s="1072">
        <v>0</v>
      </c>
      <c r="AA37" s="1074">
        <v>0</v>
      </c>
      <c r="AB37" s="1074">
        <v>0</v>
      </c>
      <c r="AC37" s="1072">
        <v>0</v>
      </c>
      <c r="AD37" s="1074">
        <v>0</v>
      </c>
      <c r="AE37" s="1075">
        <v>0</v>
      </c>
      <c r="AF37" s="1070"/>
      <c r="AG37" s="1070"/>
    </row>
    <row r="38" spans="1:33" s="1065" customFormat="1" ht="10.199999999999999">
      <c r="A38" s="1071" t="s">
        <v>365</v>
      </c>
      <c r="B38" s="1072">
        <v>6520.183</v>
      </c>
      <c r="C38" s="1074">
        <v>19.516581288757077</v>
      </c>
      <c r="D38" s="1074">
        <v>6592.5709999999999</v>
      </c>
      <c r="E38" s="1072">
        <v>1568589.094</v>
      </c>
      <c r="F38" s="1074">
        <v>0</v>
      </c>
      <c r="G38" s="1074">
        <v>1568589.094</v>
      </c>
      <c r="H38" s="1072">
        <v>1211693.361</v>
      </c>
      <c r="I38" s="1074">
        <v>4.6484227554596922</v>
      </c>
      <c r="J38" s="1074">
        <v>1211710.602</v>
      </c>
      <c r="K38" s="1072">
        <v>80311.887000000002</v>
      </c>
      <c r="L38" s="1074">
        <v>0</v>
      </c>
      <c r="M38" s="1074">
        <v>80311.887000000002</v>
      </c>
      <c r="N38" s="1072">
        <v>70192.107000000004</v>
      </c>
      <c r="O38" s="1074">
        <v>0</v>
      </c>
      <c r="P38" s="1074">
        <v>70192.107000000004</v>
      </c>
      <c r="Q38" s="1072">
        <v>0</v>
      </c>
      <c r="R38" s="1074">
        <v>0</v>
      </c>
      <c r="S38" s="1074">
        <v>0</v>
      </c>
      <c r="T38" s="1072">
        <v>243198.13200000001</v>
      </c>
      <c r="U38" s="1074">
        <v>16369.474251819896</v>
      </c>
      <c r="V38" s="1074">
        <v>303912.51299999998</v>
      </c>
      <c r="W38" s="1072">
        <v>323229.435</v>
      </c>
      <c r="X38" s="1074">
        <v>27.868697762200053</v>
      </c>
      <c r="Y38" s="1074">
        <v>323332.80099999998</v>
      </c>
      <c r="Z38" s="1072">
        <v>167821.61600000001</v>
      </c>
      <c r="AA38" s="1074">
        <v>0</v>
      </c>
      <c r="AB38" s="1074">
        <v>167821.61600000001</v>
      </c>
      <c r="AC38" s="1072">
        <v>3671555.8190000001</v>
      </c>
      <c r="AD38" s="1074">
        <v>16421.508223240766</v>
      </c>
      <c r="AE38" s="1075">
        <v>3732463.1940000001</v>
      </c>
      <c r="AF38" s="1070"/>
      <c r="AG38" s="1070"/>
    </row>
    <row r="39" spans="1:33" s="1065" customFormat="1" ht="10.199999999999999">
      <c r="A39" s="1071" t="s">
        <v>595</v>
      </c>
      <c r="B39" s="1072">
        <v>0</v>
      </c>
      <c r="C39" s="1074">
        <v>0</v>
      </c>
      <c r="D39" s="1074">
        <v>0</v>
      </c>
      <c r="E39" s="1072">
        <v>0</v>
      </c>
      <c r="F39" s="1074">
        <v>0</v>
      </c>
      <c r="G39" s="1074">
        <v>0</v>
      </c>
      <c r="H39" s="1072">
        <v>0</v>
      </c>
      <c r="I39" s="1074">
        <v>0</v>
      </c>
      <c r="J39" s="1074">
        <v>0</v>
      </c>
      <c r="K39" s="1072">
        <v>0</v>
      </c>
      <c r="L39" s="1074">
        <v>0</v>
      </c>
      <c r="M39" s="1074">
        <v>0</v>
      </c>
      <c r="N39" s="1072">
        <v>0</v>
      </c>
      <c r="O39" s="1074">
        <v>0</v>
      </c>
      <c r="P39" s="1074">
        <v>0</v>
      </c>
      <c r="Q39" s="1072">
        <v>0</v>
      </c>
      <c r="R39" s="1074">
        <v>0</v>
      </c>
      <c r="S39" s="1074">
        <v>0</v>
      </c>
      <c r="T39" s="1072">
        <v>0</v>
      </c>
      <c r="U39" s="1074">
        <v>0</v>
      </c>
      <c r="V39" s="1074">
        <v>0</v>
      </c>
      <c r="W39" s="1072">
        <v>10.865</v>
      </c>
      <c r="X39" s="1074">
        <v>0</v>
      </c>
      <c r="Y39" s="1074">
        <v>10.865</v>
      </c>
      <c r="Z39" s="1072">
        <v>0</v>
      </c>
      <c r="AA39" s="1074">
        <v>0</v>
      </c>
      <c r="AB39" s="1074">
        <v>0</v>
      </c>
      <c r="AC39" s="1072">
        <v>10.865</v>
      </c>
      <c r="AD39" s="1074">
        <v>0</v>
      </c>
      <c r="AE39" s="1075">
        <v>10.865</v>
      </c>
      <c r="AF39" s="1070"/>
      <c r="AG39" s="1070"/>
    </row>
    <row r="40" spans="1:33" s="1065" customFormat="1" ht="10.199999999999999">
      <c r="A40" s="1071" t="s">
        <v>596</v>
      </c>
      <c r="B40" s="1072">
        <v>0</v>
      </c>
      <c r="C40" s="1074">
        <v>0</v>
      </c>
      <c r="D40" s="1074">
        <v>0</v>
      </c>
      <c r="E40" s="1072">
        <v>0</v>
      </c>
      <c r="F40" s="1074">
        <v>0</v>
      </c>
      <c r="G40" s="1074">
        <v>0</v>
      </c>
      <c r="H40" s="1072">
        <v>0</v>
      </c>
      <c r="I40" s="1074">
        <v>0</v>
      </c>
      <c r="J40" s="1074">
        <v>0</v>
      </c>
      <c r="K40" s="1072">
        <v>0</v>
      </c>
      <c r="L40" s="1074">
        <v>0</v>
      </c>
      <c r="M40" s="1074">
        <v>0</v>
      </c>
      <c r="N40" s="1072">
        <v>0</v>
      </c>
      <c r="O40" s="1074">
        <v>0</v>
      </c>
      <c r="P40" s="1074">
        <v>0</v>
      </c>
      <c r="Q40" s="1072">
        <v>0</v>
      </c>
      <c r="R40" s="1074">
        <v>0</v>
      </c>
      <c r="S40" s="1074">
        <v>0</v>
      </c>
      <c r="T40" s="1072">
        <v>1880.8789999999999</v>
      </c>
      <c r="U40" s="1074">
        <v>468.51038015637636</v>
      </c>
      <c r="V40" s="1074">
        <v>3618.585</v>
      </c>
      <c r="W40" s="1072">
        <v>0</v>
      </c>
      <c r="X40" s="1074">
        <v>0</v>
      </c>
      <c r="Y40" s="1074">
        <v>0</v>
      </c>
      <c r="Z40" s="1072">
        <v>0</v>
      </c>
      <c r="AA40" s="1074">
        <v>0</v>
      </c>
      <c r="AB40" s="1074">
        <v>0</v>
      </c>
      <c r="AC40" s="1072">
        <v>1880.8789999999999</v>
      </c>
      <c r="AD40" s="1074">
        <v>468.51038015637636</v>
      </c>
      <c r="AE40" s="1075">
        <v>3618.585</v>
      </c>
      <c r="AF40" s="1070"/>
      <c r="AG40" s="1070"/>
    </row>
    <row r="41" spans="1:33" s="1065" customFormat="1" ht="10.199999999999999">
      <c r="A41" s="1071" t="s">
        <v>597</v>
      </c>
      <c r="B41" s="1072">
        <v>0</v>
      </c>
      <c r="C41" s="1074">
        <v>0</v>
      </c>
      <c r="D41" s="1074">
        <v>0</v>
      </c>
      <c r="E41" s="1072">
        <v>0</v>
      </c>
      <c r="F41" s="1074">
        <v>0</v>
      </c>
      <c r="G41" s="1074">
        <v>0</v>
      </c>
      <c r="H41" s="1072">
        <v>0</v>
      </c>
      <c r="I41" s="1074">
        <v>0</v>
      </c>
      <c r="J41" s="1074">
        <v>0</v>
      </c>
      <c r="K41" s="1072">
        <v>0</v>
      </c>
      <c r="L41" s="1074">
        <v>0</v>
      </c>
      <c r="M41" s="1074">
        <v>0</v>
      </c>
      <c r="N41" s="1072">
        <v>0</v>
      </c>
      <c r="O41" s="1074">
        <v>0</v>
      </c>
      <c r="P41" s="1074">
        <v>0</v>
      </c>
      <c r="Q41" s="1072">
        <v>0</v>
      </c>
      <c r="R41" s="1074">
        <v>0</v>
      </c>
      <c r="S41" s="1074">
        <v>0</v>
      </c>
      <c r="T41" s="1072">
        <v>0</v>
      </c>
      <c r="U41" s="1074">
        <v>0</v>
      </c>
      <c r="V41" s="1074">
        <v>0</v>
      </c>
      <c r="W41" s="1072">
        <v>0</v>
      </c>
      <c r="X41" s="1074">
        <v>0</v>
      </c>
      <c r="Y41" s="1074">
        <v>0</v>
      </c>
      <c r="Z41" s="1072">
        <v>0</v>
      </c>
      <c r="AA41" s="1074">
        <v>0</v>
      </c>
      <c r="AB41" s="1074">
        <v>0</v>
      </c>
      <c r="AC41" s="1072">
        <v>0</v>
      </c>
      <c r="AD41" s="1074">
        <v>0</v>
      </c>
      <c r="AE41" s="1075">
        <v>0</v>
      </c>
      <c r="AF41" s="1070"/>
      <c r="AG41" s="1070"/>
    </row>
    <row r="42" spans="1:33" s="1065" customFormat="1" ht="10.199999999999999">
      <c r="A42" s="1071" t="s">
        <v>962</v>
      </c>
      <c r="B42" s="1072">
        <v>1.569</v>
      </c>
      <c r="C42" s="1074">
        <v>0</v>
      </c>
      <c r="D42" s="1074">
        <v>1.569</v>
      </c>
      <c r="E42" s="1072">
        <v>0</v>
      </c>
      <c r="F42" s="1074">
        <v>0</v>
      </c>
      <c r="G42" s="1074">
        <v>0</v>
      </c>
      <c r="H42" s="1072">
        <v>0</v>
      </c>
      <c r="I42" s="1074">
        <v>0</v>
      </c>
      <c r="J42" s="1074">
        <v>0</v>
      </c>
      <c r="K42" s="1072">
        <v>0</v>
      </c>
      <c r="L42" s="1074">
        <v>0</v>
      </c>
      <c r="M42" s="1074">
        <v>0</v>
      </c>
      <c r="N42" s="1072">
        <v>0</v>
      </c>
      <c r="O42" s="1074">
        <v>0</v>
      </c>
      <c r="P42" s="1074">
        <v>0</v>
      </c>
      <c r="Q42" s="1072">
        <v>0</v>
      </c>
      <c r="R42" s="1074">
        <v>0</v>
      </c>
      <c r="S42" s="1074">
        <v>0</v>
      </c>
      <c r="T42" s="1072">
        <v>0</v>
      </c>
      <c r="U42" s="1074">
        <v>0</v>
      </c>
      <c r="V42" s="1074">
        <v>0</v>
      </c>
      <c r="W42" s="1072">
        <v>0</v>
      </c>
      <c r="X42" s="1074">
        <v>0</v>
      </c>
      <c r="Y42" s="1074">
        <v>0</v>
      </c>
      <c r="Z42" s="1072">
        <v>0</v>
      </c>
      <c r="AA42" s="1074">
        <v>0</v>
      </c>
      <c r="AB42" s="1074">
        <v>0</v>
      </c>
      <c r="AC42" s="1072">
        <v>1.569</v>
      </c>
      <c r="AD42" s="1074">
        <v>0</v>
      </c>
      <c r="AE42" s="1075">
        <v>1.569</v>
      </c>
      <c r="AF42" s="1070"/>
      <c r="AG42" s="1070"/>
    </row>
    <row r="43" spans="1:33" s="1065" customFormat="1" ht="10.199999999999999">
      <c r="A43" s="1076" t="s">
        <v>963</v>
      </c>
      <c r="B43" s="1077">
        <v>4743.0609999999997</v>
      </c>
      <c r="C43" s="1078">
        <v>2.463197627392828</v>
      </c>
      <c r="D43" s="1079">
        <v>4752.1980000000003</v>
      </c>
      <c r="E43" s="1077">
        <v>1806026.8629999999</v>
      </c>
      <c r="F43" s="1078">
        <v>0</v>
      </c>
      <c r="G43" s="1079">
        <v>1806026.8629999999</v>
      </c>
      <c r="H43" s="1077">
        <v>775905.42599999998</v>
      </c>
      <c r="I43" s="1078">
        <v>0</v>
      </c>
      <c r="J43" s="1079">
        <v>775905.42599999998</v>
      </c>
      <c r="K43" s="1077">
        <v>78446.005000000005</v>
      </c>
      <c r="L43" s="1078">
        <v>0</v>
      </c>
      <c r="M43" s="1079">
        <v>78446.005000000005</v>
      </c>
      <c r="N43" s="1077">
        <v>45374.756999999998</v>
      </c>
      <c r="O43" s="1078">
        <v>0</v>
      </c>
      <c r="P43" s="1079">
        <v>45374.756999999998</v>
      </c>
      <c r="Q43" s="1077">
        <v>0</v>
      </c>
      <c r="R43" s="1078">
        <v>0</v>
      </c>
      <c r="S43" s="1079">
        <v>0</v>
      </c>
      <c r="T43" s="1077">
        <v>26849.454000000002</v>
      </c>
      <c r="U43" s="1078">
        <v>611.29037476408735</v>
      </c>
      <c r="V43" s="1079">
        <v>29116.731</v>
      </c>
      <c r="W43" s="1077">
        <v>172028.89499999999</v>
      </c>
      <c r="X43" s="1078">
        <v>0</v>
      </c>
      <c r="Y43" s="1079">
        <v>172028.89499999999</v>
      </c>
      <c r="Z43" s="1077">
        <v>134456.88500000001</v>
      </c>
      <c r="AA43" s="1078">
        <v>0</v>
      </c>
      <c r="AB43" s="1079">
        <v>134456.88500000001</v>
      </c>
      <c r="AC43" s="1077">
        <v>3043831.35</v>
      </c>
      <c r="AD43" s="1078">
        <v>613.75384200593146</v>
      </c>
      <c r="AE43" s="1079">
        <v>3046107.7629999998</v>
      </c>
      <c r="AF43" s="1070"/>
      <c r="AG43" s="1070"/>
    </row>
    <row r="44" spans="1:33" s="1065" customFormat="1" ht="10.199999999999999">
      <c r="A44" s="1071" t="s">
        <v>955</v>
      </c>
      <c r="B44" s="1072">
        <v>0</v>
      </c>
      <c r="C44" s="1074">
        <v>0</v>
      </c>
      <c r="D44" s="1074">
        <v>0</v>
      </c>
      <c r="E44" s="1072">
        <v>0</v>
      </c>
      <c r="F44" s="1074">
        <v>0</v>
      </c>
      <c r="G44" s="1074">
        <v>0</v>
      </c>
      <c r="H44" s="1072">
        <v>0</v>
      </c>
      <c r="I44" s="1074">
        <v>0</v>
      </c>
      <c r="J44" s="1074">
        <v>0</v>
      </c>
      <c r="K44" s="1072">
        <v>0</v>
      </c>
      <c r="L44" s="1074">
        <v>0</v>
      </c>
      <c r="M44" s="1074">
        <v>0</v>
      </c>
      <c r="N44" s="1072">
        <v>0</v>
      </c>
      <c r="O44" s="1074">
        <v>0</v>
      </c>
      <c r="P44" s="1074">
        <v>0</v>
      </c>
      <c r="Q44" s="1072">
        <v>0</v>
      </c>
      <c r="R44" s="1074">
        <v>0</v>
      </c>
      <c r="S44" s="1074">
        <v>0</v>
      </c>
      <c r="T44" s="1072">
        <v>0</v>
      </c>
      <c r="U44" s="1074">
        <v>0</v>
      </c>
      <c r="V44" s="1074">
        <v>0</v>
      </c>
      <c r="W44" s="1072">
        <v>0</v>
      </c>
      <c r="X44" s="1074">
        <v>0</v>
      </c>
      <c r="Y44" s="1074">
        <v>0</v>
      </c>
      <c r="Z44" s="1072">
        <v>0</v>
      </c>
      <c r="AA44" s="1074">
        <v>0</v>
      </c>
      <c r="AB44" s="1074">
        <v>0</v>
      </c>
      <c r="AC44" s="1072">
        <v>0</v>
      </c>
      <c r="AD44" s="1074">
        <v>0</v>
      </c>
      <c r="AE44" s="1075">
        <v>0</v>
      </c>
      <c r="AF44" s="1070"/>
      <c r="AG44" s="1070"/>
    </row>
    <row r="45" spans="1:33" s="1065" customFormat="1" ht="10.199999999999999">
      <c r="A45" s="1071" t="s">
        <v>594</v>
      </c>
      <c r="B45" s="1072">
        <v>0</v>
      </c>
      <c r="C45" s="1074">
        <v>0</v>
      </c>
      <c r="D45" s="1074">
        <v>0</v>
      </c>
      <c r="E45" s="1072">
        <v>0</v>
      </c>
      <c r="F45" s="1074">
        <v>0</v>
      </c>
      <c r="G45" s="1074">
        <v>0</v>
      </c>
      <c r="H45" s="1072">
        <v>0</v>
      </c>
      <c r="I45" s="1074">
        <v>0</v>
      </c>
      <c r="J45" s="1074">
        <v>0</v>
      </c>
      <c r="K45" s="1072">
        <v>0</v>
      </c>
      <c r="L45" s="1074">
        <v>0</v>
      </c>
      <c r="M45" s="1074">
        <v>0</v>
      </c>
      <c r="N45" s="1072">
        <v>0</v>
      </c>
      <c r="O45" s="1074">
        <v>0</v>
      </c>
      <c r="P45" s="1074">
        <v>0</v>
      </c>
      <c r="Q45" s="1072">
        <v>0</v>
      </c>
      <c r="R45" s="1074">
        <v>0</v>
      </c>
      <c r="S45" s="1074">
        <v>0</v>
      </c>
      <c r="T45" s="1072">
        <v>0</v>
      </c>
      <c r="U45" s="1074">
        <v>0</v>
      </c>
      <c r="V45" s="1074">
        <v>0</v>
      </c>
      <c r="W45" s="1072">
        <v>0</v>
      </c>
      <c r="X45" s="1074">
        <v>0</v>
      </c>
      <c r="Y45" s="1074">
        <v>0</v>
      </c>
      <c r="Z45" s="1072">
        <v>0</v>
      </c>
      <c r="AA45" s="1074">
        <v>0</v>
      </c>
      <c r="AB45" s="1074">
        <v>0</v>
      </c>
      <c r="AC45" s="1072">
        <v>0</v>
      </c>
      <c r="AD45" s="1074">
        <v>0</v>
      </c>
      <c r="AE45" s="1075">
        <v>0</v>
      </c>
      <c r="AF45" s="1070"/>
      <c r="AG45" s="1070"/>
    </row>
    <row r="46" spans="1:33" s="1065" customFormat="1" ht="10.199999999999999">
      <c r="A46" s="1071" t="s">
        <v>361</v>
      </c>
      <c r="B46" s="1072">
        <v>0</v>
      </c>
      <c r="C46" s="1074">
        <v>0</v>
      </c>
      <c r="D46" s="1074">
        <v>0</v>
      </c>
      <c r="E46" s="1072">
        <v>0</v>
      </c>
      <c r="F46" s="1074">
        <v>0</v>
      </c>
      <c r="G46" s="1074">
        <v>0</v>
      </c>
      <c r="H46" s="1072">
        <v>0</v>
      </c>
      <c r="I46" s="1074">
        <v>0</v>
      </c>
      <c r="J46" s="1074">
        <v>0</v>
      </c>
      <c r="K46" s="1072">
        <v>0</v>
      </c>
      <c r="L46" s="1074">
        <v>0</v>
      </c>
      <c r="M46" s="1074">
        <v>0</v>
      </c>
      <c r="N46" s="1072">
        <v>0</v>
      </c>
      <c r="O46" s="1074">
        <v>0</v>
      </c>
      <c r="P46" s="1074">
        <v>0</v>
      </c>
      <c r="Q46" s="1072">
        <v>0</v>
      </c>
      <c r="R46" s="1074">
        <v>0</v>
      </c>
      <c r="S46" s="1074">
        <v>0</v>
      </c>
      <c r="T46" s="1072">
        <v>0</v>
      </c>
      <c r="U46" s="1074">
        <v>0</v>
      </c>
      <c r="V46" s="1074">
        <v>0</v>
      </c>
      <c r="W46" s="1072">
        <v>0</v>
      </c>
      <c r="X46" s="1074">
        <v>0</v>
      </c>
      <c r="Y46" s="1074">
        <v>0</v>
      </c>
      <c r="Z46" s="1072">
        <v>0</v>
      </c>
      <c r="AA46" s="1074">
        <v>0</v>
      </c>
      <c r="AB46" s="1074">
        <v>0</v>
      </c>
      <c r="AC46" s="1072">
        <v>0</v>
      </c>
      <c r="AD46" s="1074">
        <v>0</v>
      </c>
      <c r="AE46" s="1075">
        <v>0</v>
      </c>
      <c r="AF46" s="1070"/>
      <c r="AG46" s="1070"/>
    </row>
    <row r="47" spans="1:33" s="1065" customFormat="1" ht="10.199999999999999">
      <c r="A47" s="1071" t="s">
        <v>365</v>
      </c>
      <c r="B47" s="1072">
        <v>4708.2759999999998</v>
      </c>
      <c r="C47" s="1074">
        <v>2.463197627392828</v>
      </c>
      <c r="D47" s="1074">
        <v>4717.4120000000003</v>
      </c>
      <c r="E47" s="1072">
        <v>1806026.8629999999</v>
      </c>
      <c r="F47" s="1074">
        <v>0</v>
      </c>
      <c r="G47" s="1074">
        <v>1806026.8629999999</v>
      </c>
      <c r="H47" s="1072">
        <v>775905.42599999998</v>
      </c>
      <c r="I47" s="1074">
        <v>0</v>
      </c>
      <c r="J47" s="1074">
        <v>775905.42599999998</v>
      </c>
      <c r="K47" s="1072">
        <v>78446.005000000005</v>
      </c>
      <c r="L47" s="1074">
        <v>0</v>
      </c>
      <c r="M47" s="1074">
        <v>78446.005000000005</v>
      </c>
      <c r="N47" s="1072">
        <v>45374.756999999998</v>
      </c>
      <c r="O47" s="1074">
        <v>0</v>
      </c>
      <c r="P47" s="1074">
        <v>45374.756999999998</v>
      </c>
      <c r="Q47" s="1072">
        <v>0</v>
      </c>
      <c r="R47" s="1074">
        <v>0</v>
      </c>
      <c r="S47" s="1074">
        <v>0</v>
      </c>
      <c r="T47" s="1072">
        <v>26645.982</v>
      </c>
      <c r="U47" s="1074">
        <v>611.29037476408735</v>
      </c>
      <c r="V47" s="1074">
        <v>28913.258999999998</v>
      </c>
      <c r="W47" s="1072">
        <v>172028.89499999999</v>
      </c>
      <c r="X47" s="1074">
        <v>0</v>
      </c>
      <c r="Y47" s="1074">
        <v>172028.89499999999</v>
      </c>
      <c r="Z47" s="1072">
        <v>134456.88500000001</v>
      </c>
      <c r="AA47" s="1074">
        <v>0</v>
      </c>
      <c r="AB47" s="1074">
        <v>134456.88500000001</v>
      </c>
      <c r="AC47" s="1072">
        <v>3043593.0920000002</v>
      </c>
      <c r="AD47" s="1074">
        <v>613.75384200593146</v>
      </c>
      <c r="AE47" s="1075">
        <v>3045869.5060000001</v>
      </c>
      <c r="AF47" s="1070"/>
      <c r="AG47" s="1070"/>
    </row>
    <row r="48" spans="1:33" s="1065" customFormat="1" ht="10.199999999999999">
      <c r="A48" s="1071" t="s">
        <v>595</v>
      </c>
      <c r="B48" s="1072">
        <v>0</v>
      </c>
      <c r="C48" s="1074">
        <v>0</v>
      </c>
      <c r="D48" s="1074">
        <v>0</v>
      </c>
      <c r="E48" s="1072">
        <v>0</v>
      </c>
      <c r="F48" s="1074">
        <v>0</v>
      </c>
      <c r="G48" s="1074">
        <v>0</v>
      </c>
      <c r="H48" s="1072">
        <v>0</v>
      </c>
      <c r="I48" s="1074">
        <v>0</v>
      </c>
      <c r="J48" s="1074">
        <v>0</v>
      </c>
      <c r="K48" s="1072">
        <v>0</v>
      </c>
      <c r="L48" s="1074">
        <v>0</v>
      </c>
      <c r="M48" s="1074">
        <v>0</v>
      </c>
      <c r="N48" s="1072">
        <v>0</v>
      </c>
      <c r="O48" s="1074">
        <v>0</v>
      </c>
      <c r="P48" s="1074">
        <v>0</v>
      </c>
      <c r="Q48" s="1072">
        <v>0</v>
      </c>
      <c r="R48" s="1074">
        <v>0</v>
      </c>
      <c r="S48" s="1074">
        <v>0</v>
      </c>
      <c r="T48" s="1072">
        <v>0</v>
      </c>
      <c r="U48" s="1074">
        <v>0</v>
      </c>
      <c r="V48" s="1074">
        <v>0</v>
      </c>
      <c r="W48" s="1072">
        <v>0</v>
      </c>
      <c r="X48" s="1074">
        <v>0</v>
      </c>
      <c r="Y48" s="1074">
        <v>0</v>
      </c>
      <c r="Z48" s="1072">
        <v>0</v>
      </c>
      <c r="AA48" s="1074">
        <v>0</v>
      </c>
      <c r="AB48" s="1074">
        <v>0</v>
      </c>
      <c r="AC48" s="1072">
        <v>0</v>
      </c>
      <c r="AD48" s="1074">
        <v>0</v>
      </c>
      <c r="AE48" s="1075">
        <v>0</v>
      </c>
      <c r="AF48" s="1070"/>
      <c r="AG48" s="1070"/>
    </row>
    <row r="49" spans="1:33" s="1065" customFormat="1" ht="10.199999999999999">
      <c r="A49" s="1071" t="s">
        <v>596</v>
      </c>
      <c r="B49" s="1072">
        <v>0</v>
      </c>
      <c r="C49" s="1074">
        <v>0</v>
      </c>
      <c r="D49" s="1074">
        <v>0</v>
      </c>
      <c r="E49" s="1072">
        <v>0</v>
      </c>
      <c r="F49" s="1074">
        <v>0</v>
      </c>
      <c r="G49" s="1074">
        <v>0</v>
      </c>
      <c r="H49" s="1072">
        <v>0</v>
      </c>
      <c r="I49" s="1074">
        <v>0</v>
      </c>
      <c r="J49" s="1074">
        <v>0</v>
      </c>
      <c r="K49" s="1072">
        <v>0</v>
      </c>
      <c r="L49" s="1074">
        <v>0</v>
      </c>
      <c r="M49" s="1074">
        <v>0</v>
      </c>
      <c r="N49" s="1072">
        <v>0</v>
      </c>
      <c r="O49" s="1074">
        <v>0</v>
      </c>
      <c r="P49" s="1074">
        <v>0</v>
      </c>
      <c r="Q49" s="1072">
        <v>0</v>
      </c>
      <c r="R49" s="1074">
        <v>0</v>
      </c>
      <c r="S49" s="1074">
        <v>0</v>
      </c>
      <c r="T49" s="1072">
        <v>203.471</v>
      </c>
      <c r="U49" s="1074">
        <v>0</v>
      </c>
      <c r="V49" s="1074">
        <v>203.471</v>
      </c>
      <c r="W49" s="1072">
        <v>0</v>
      </c>
      <c r="X49" s="1074">
        <v>0</v>
      </c>
      <c r="Y49" s="1074">
        <v>0</v>
      </c>
      <c r="Z49" s="1072">
        <v>0</v>
      </c>
      <c r="AA49" s="1074">
        <v>0</v>
      </c>
      <c r="AB49" s="1074">
        <v>0</v>
      </c>
      <c r="AC49" s="1072">
        <v>203.471</v>
      </c>
      <c r="AD49" s="1074">
        <v>0</v>
      </c>
      <c r="AE49" s="1075">
        <v>203.471</v>
      </c>
      <c r="AF49" s="1070"/>
      <c r="AG49" s="1070"/>
    </row>
    <row r="50" spans="1:33" s="1065" customFormat="1" ht="10.199999999999999">
      <c r="A50" s="1071" t="s">
        <v>597</v>
      </c>
      <c r="B50" s="1072">
        <v>0</v>
      </c>
      <c r="C50" s="1074">
        <v>0</v>
      </c>
      <c r="D50" s="1074">
        <v>0</v>
      </c>
      <c r="E50" s="1072">
        <v>0</v>
      </c>
      <c r="F50" s="1074">
        <v>0</v>
      </c>
      <c r="G50" s="1074">
        <v>0</v>
      </c>
      <c r="H50" s="1072">
        <v>0</v>
      </c>
      <c r="I50" s="1074">
        <v>0</v>
      </c>
      <c r="J50" s="1074">
        <v>0</v>
      </c>
      <c r="K50" s="1072">
        <v>0</v>
      </c>
      <c r="L50" s="1074">
        <v>0</v>
      </c>
      <c r="M50" s="1074">
        <v>0</v>
      </c>
      <c r="N50" s="1072">
        <v>0</v>
      </c>
      <c r="O50" s="1074">
        <v>0</v>
      </c>
      <c r="P50" s="1074">
        <v>0</v>
      </c>
      <c r="Q50" s="1072">
        <v>0</v>
      </c>
      <c r="R50" s="1074">
        <v>0</v>
      </c>
      <c r="S50" s="1074">
        <v>0</v>
      </c>
      <c r="T50" s="1072">
        <v>0</v>
      </c>
      <c r="U50" s="1074">
        <v>0</v>
      </c>
      <c r="V50" s="1074">
        <v>0</v>
      </c>
      <c r="W50" s="1072">
        <v>0</v>
      </c>
      <c r="X50" s="1074">
        <v>0</v>
      </c>
      <c r="Y50" s="1074">
        <v>0</v>
      </c>
      <c r="Z50" s="1072">
        <v>0</v>
      </c>
      <c r="AA50" s="1074">
        <v>0</v>
      </c>
      <c r="AB50" s="1074">
        <v>0</v>
      </c>
      <c r="AC50" s="1072">
        <v>0</v>
      </c>
      <c r="AD50" s="1074">
        <v>0</v>
      </c>
      <c r="AE50" s="1075">
        <v>0</v>
      </c>
      <c r="AF50" s="1070"/>
      <c r="AG50" s="1070"/>
    </row>
    <row r="51" spans="1:33" s="1065" customFormat="1" ht="10.199999999999999">
      <c r="A51" s="1071" t="s">
        <v>964</v>
      </c>
      <c r="B51" s="1072">
        <v>34.784999999999997</v>
      </c>
      <c r="C51" s="1074">
        <v>0</v>
      </c>
      <c r="D51" s="1074">
        <v>34.784999999999997</v>
      </c>
      <c r="E51" s="1072">
        <v>0</v>
      </c>
      <c r="F51" s="1074">
        <v>0</v>
      </c>
      <c r="G51" s="1074">
        <v>0</v>
      </c>
      <c r="H51" s="1072">
        <v>0</v>
      </c>
      <c r="I51" s="1074">
        <v>0</v>
      </c>
      <c r="J51" s="1074">
        <v>0</v>
      </c>
      <c r="K51" s="1072">
        <v>0</v>
      </c>
      <c r="L51" s="1074">
        <v>0</v>
      </c>
      <c r="M51" s="1074">
        <v>0</v>
      </c>
      <c r="N51" s="1072">
        <v>0</v>
      </c>
      <c r="O51" s="1074">
        <v>0</v>
      </c>
      <c r="P51" s="1074">
        <v>0</v>
      </c>
      <c r="Q51" s="1072">
        <v>0</v>
      </c>
      <c r="R51" s="1074">
        <v>0</v>
      </c>
      <c r="S51" s="1074">
        <v>0</v>
      </c>
      <c r="T51" s="1072">
        <v>0</v>
      </c>
      <c r="U51" s="1074">
        <v>0</v>
      </c>
      <c r="V51" s="1074">
        <v>0</v>
      </c>
      <c r="W51" s="1072">
        <v>0</v>
      </c>
      <c r="X51" s="1074">
        <v>0</v>
      </c>
      <c r="Y51" s="1074">
        <v>0</v>
      </c>
      <c r="Z51" s="1072">
        <v>0</v>
      </c>
      <c r="AA51" s="1074">
        <v>0</v>
      </c>
      <c r="AB51" s="1074">
        <v>0</v>
      </c>
      <c r="AC51" s="1072">
        <v>34.784999999999997</v>
      </c>
      <c r="AD51" s="1074">
        <v>0</v>
      </c>
      <c r="AE51" s="1075">
        <v>34.784999999999997</v>
      </c>
      <c r="AF51" s="1070"/>
      <c r="AG51" s="1070"/>
    </row>
    <row r="52" spans="1:33" s="1065" customFormat="1" ht="10.199999999999999">
      <c r="A52" s="1076" t="s">
        <v>965</v>
      </c>
      <c r="B52" s="1077">
        <v>2345752.591</v>
      </c>
      <c r="C52" s="1078">
        <v>0</v>
      </c>
      <c r="D52" s="1079">
        <v>2345752.591</v>
      </c>
      <c r="E52" s="1077">
        <v>629763.33299999998</v>
      </c>
      <c r="F52" s="1078">
        <v>0</v>
      </c>
      <c r="G52" s="1079">
        <v>629763.33299999998</v>
      </c>
      <c r="H52" s="1077">
        <v>264632.33199999999</v>
      </c>
      <c r="I52" s="1078">
        <v>0</v>
      </c>
      <c r="J52" s="1079">
        <v>264632.33199999999</v>
      </c>
      <c r="K52" s="1077">
        <v>799800.22600000002</v>
      </c>
      <c r="L52" s="1078">
        <v>0</v>
      </c>
      <c r="M52" s="1079">
        <v>799800.22600000002</v>
      </c>
      <c r="N52" s="1077">
        <v>107956.38</v>
      </c>
      <c r="O52" s="1078">
        <v>0</v>
      </c>
      <c r="P52" s="1079">
        <v>107956.38</v>
      </c>
      <c r="Q52" s="1077">
        <v>1492217.031</v>
      </c>
      <c r="R52" s="1078">
        <v>0</v>
      </c>
      <c r="S52" s="1079">
        <v>1492217.031</v>
      </c>
      <c r="T52" s="1077">
        <v>800814.81200000003</v>
      </c>
      <c r="U52" s="1078">
        <v>47892.351577244539</v>
      </c>
      <c r="V52" s="1079">
        <v>978447.54500000004</v>
      </c>
      <c r="W52" s="1077">
        <v>43502.904000000002</v>
      </c>
      <c r="X52" s="1078">
        <v>0</v>
      </c>
      <c r="Y52" s="1079">
        <v>43502.904000000002</v>
      </c>
      <c r="Z52" s="1077">
        <v>0</v>
      </c>
      <c r="AA52" s="1078">
        <v>0</v>
      </c>
      <c r="AB52" s="1079">
        <v>0</v>
      </c>
      <c r="AC52" s="1077">
        <v>6484439.6119999997</v>
      </c>
      <c r="AD52" s="1078">
        <v>47892.351577244539</v>
      </c>
      <c r="AE52" s="1079">
        <v>6662072.3449999997</v>
      </c>
      <c r="AF52" s="1070"/>
      <c r="AG52" s="1070"/>
    </row>
    <row r="53" spans="1:33" s="1065" customFormat="1" ht="10.199999999999999">
      <c r="A53" s="1071" t="s">
        <v>955</v>
      </c>
      <c r="B53" s="1072">
        <v>2.5000000000000001E-2</v>
      </c>
      <c r="C53" s="1074">
        <v>0</v>
      </c>
      <c r="D53" s="1074">
        <v>2.5000000000000001E-2</v>
      </c>
      <c r="E53" s="1072">
        <v>0</v>
      </c>
      <c r="F53" s="1074">
        <v>0</v>
      </c>
      <c r="G53" s="1074">
        <v>0</v>
      </c>
      <c r="H53" s="1072">
        <v>0</v>
      </c>
      <c r="I53" s="1074">
        <v>0</v>
      </c>
      <c r="J53" s="1074">
        <v>0</v>
      </c>
      <c r="K53" s="1072">
        <v>0</v>
      </c>
      <c r="L53" s="1074">
        <v>0</v>
      </c>
      <c r="M53" s="1074">
        <v>0</v>
      </c>
      <c r="N53" s="1072">
        <v>0</v>
      </c>
      <c r="O53" s="1074">
        <v>0</v>
      </c>
      <c r="P53" s="1074">
        <v>0</v>
      </c>
      <c r="Q53" s="1072">
        <v>0</v>
      </c>
      <c r="R53" s="1074">
        <v>0</v>
      </c>
      <c r="S53" s="1074">
        <v>0</v>
      </c>
      <c r="T53" s="1072">
        <v>0</v>
      </c>
      <c r="U53" s="1074">
        <v>0</v>
      </c>
      <c r="V53" s="1074">
        <v>0</v>
      </c>
      <c r="W53" s="1072">
        <v>0</v>
      </c>
      <c r="X53" s="1074">
        <v>0</v>
      </c>
      <c r="Y53" s="1074">
        <v>0</v>
      </c>
      <c r="Z53" s="1072">
        <v>0</v>
      </c>
      <c r="AA53" s="1074">
        <v>0</v>
      </c>
      <c r="AB53" s="1074">
        <v>0</v>
      </c>
      <c r="AC53" s="1072">
        <v>2.5000000000000001E-2</v>
      </c>
      <c r="AD53" s="1074">
        <v>0</v>
      </c>
      <c r="AE53" s="1075">
        <v>2.5000000000000001E-2</v>
      </c>
      <c r="AF53" s="1070"/>
      <c r="AG53" s="1070"/>
    </row>
    <row r="54" spans="1:33" s="1065" customFormat="1" ht="10.199999999999999">
      <c r="A54" s="1071" t="s">
        <v>594</v>
      </c>
      <c r="B54" s="1072">
        <v>274698.69300000003</v>
      </c>
      <c r="C54" s="1074">
        <v>0</v>
      </c>
      <c r="D54" s="1074">
        <v>274698.69300000003</v>
      </c>
      <c r="E54" s="1072">
        <v>0</v>
      </c>
      <c r="F54" s="1074">
        <v>0</v>
      </c>
      <c r="G54" s="1074">
        <v>0</v>
      </c>
      <c r="H54" s="1072">
        <v>0</v>
      </c>
      <c r="I54" s="1074">
        <v>0</v>
      </c>
      <c r="J54" s="1074">
        <v>0</v>
      </c>
      <c r="K54" s="1072">
        <v>0</v>
      </c>
      <c r="L54" s="1074">
        <v>0</v>
      </c>
      <c r="M54" s="1074">
        <v>0</v>
      </c>
      <c r="N54" s="1072">
        <v>0</v>
      </c>
      <c r="O54" s="1074">
        <v>0</v>
      </c>
      <c r="P54" s="1074">
        <v>0</v>
      </c>
      <c r="Q54" s="1072">
        <v>1490408.5759999999</v>
      </c>
      <c r="R54" s="1074">
        <v>0</v>
      </c>
      <c r="S54" s="1074">
        <v>1490408.5759999999</v>
      </c>
      <c r="T54" s="1072">
        <v>0</v>
      </c>
      <c r="U54" s="1074">
        <v>0</v>
      </c>
      <c r="V54" s="1074">
        <v>0</v>
      </c>
      <c r="W54" s="1072">
        <v>0</v>
      </c>
      <c r="X54" s="1074">
        <v>0</v>
      </c>
      <c r="Y54" s="1074">
        <v>0</v>
      </c>
      <c r="Z54" s="1072">
        <v>0</v>
      </c>
      <c r="AA54" s="1074">
        <v>0</v>
      </c>
      <c r="AB54" s="1074">
        <v>0</v>
      </c>
      <c r="AC54" s="1072">
        <v>1765107.27</v>
      </c>
      <c r="AD54" s="1074">
        <v>0</v>
      </c>
      <c r="AE54" s="1075">
        <v>1765107.27</v>
      </c>
      <c r="AF54" s="1070"/>
      <c r="AG54" s="1070"/>
    </row>
    <row r="55" spans="1:33" s="1065" customFormat="1" ht="10.199999999999999">
      <c r="A55" s="1071" t="s">
        <v>365</v>
      </c>
      <c r="B55" s="1072">
        <v>2012280.933</v>
      </c>
      <c r="C55" s="1074">
        <v>0</v>
      </c>
      <c r="D55" s="1074">
        <v>2012280.933</v>
      </c>
      <c r="E55" s="1072">
        <v>629763.33299999998</v>
      </c>
      <c r="F55" s="1074">
        <v>0</v>
      </c>
      <c r="G55" s="1074">
        <v>629763.33299999998</v>
      </c>
      <c r="H55" s="1072">
        <v>264632.33199999999</v>
      </c>
      <c r="I55" s="1074">
        <v>0</v>
      </c>
      <c r="J55" s="1074">
        <v>264632.33199999999</v>
      </c>
      <c r="K55" s="1072">
        <v>757025.08100000001</v>
      </c>
      <c r="L55" s="1074">
        <v>0</v>
      </c>
      <c r="M55" s="1074">
        <v>757025.08100000001</v>
      </c>
      <c r="N55" s="1072">
        <v>76198.130999999994</v>
      </c>
      <c r="O55" s="1074">
        <v>0</v>
      </c>
      <c r="P55" s="1074">
        <v>76198.130999999994</v>
      </c>
      <c r="Q55" s="1072">
        <v>1808.454</v>
      </c>
      <c r="R55" s="1074">
        <v>0</v>
      </c>
      <c r="S55" s="1074">
        <v>1808.454</v>
      </c>
      <c r="T55" s="1072">
        <v>800814.81200000003</v>
      </c>
      <c r="U55" s="1074">
        <v>47892.351577244539</v>
      </c>
      <c r="V55" s="1074">
        <v>978447.54500000004</v>
      </c>
      <c r="W55" s="1072">
        <v>43502.904000000002</v>
      </c>
      <c r="X55" s="1074">
        <v>0</v>
      </c>
      <c r="Y55" s="1074">
        <v>43502.904000000002</v>
      </c>
      <c r="Z55" s="1072">
        <v>0</v>
      </c>
      <c r="AA55" s="1074">
        <v>0</v>
      </c>
      <c r="AB55" s="1074">
        <v>0</v>
      </c>
      <c r="AC55" s="1072">
        <v>4586025.9840000002</v>
      </c>
      <c r="AD55" s="1074">
        <v>47892.351577244539</v>
      </c>
      <c r="AE55" s="1075">
        <v>4763658.7170000002</v>
      </c>
      <c r="AF55" s="1070"/>
      <c r="AG55" s="1070"/>
    </row>
    <row r="56" spans="1:33" s="1065" customFormat="1" ht="10.199999999999999">
      <c r="A56" s="1071" t="s">
        <v>966</v>
      </c>
      <c r="B56" s="1072">
        <v>0</v>
      </c>
      <c r="C56" s="1074">
        <v>0</v>
      </c>
      <c r="D56" s="1074">
        <v>0</v>
      </c>
      <c r="E56" s="1072">
        <v>0</v>
      </c>
      <c r="F56" s="1074">
        <v>0</v>
      </c>
      <c r="G56" s="1074">
        <v>0</v>
      </c>
      <c r="H56" s="1072">
        <v>0</v>
      </c>
      <c r="I56" s="1074">
        <v>0</v>
      </c>
      <c r="J56" s="1074">
        <v>0</v>
      </c>
      <c r="K56" s="1072">
        <v>0</v>
      </c>
      <c r="L56" s="1074">
        <v>0</v>
      </c>
      <c r="M56" s="1074">
        <v>0</v>
      </c>
      <c r="N56" s="1072">
        <v>0</v>
      </c>
      <c r="O56" s="1074">
        <v>0</v>
      </c>
      <c r="P56" s="1074">
        <v>0</v>
      </c>
      <c r="Q56" s="1072">
        <v>0</v>
      </c>
      <c r="R56" s="1074">
        <v>0</v>
      </c>
      <c r="S56" s="1074">
        <v>0</v>
      </c>
      <c r="T56" s="1072">
        <v>0</v>
      </c>
      <c r="U56" s="1074">
        <v>0</v>
      </c>
      <c r="V56" s="1074">
        <v>0</v>
      </c>
      <c r="W56" s="1072">
        <v>0</v>
      </c>
      <c r="X56" s="1074">
        <v>0</v>
      </c>
      <c r="Y56" s="1074">
        <v>0</v>
      </c>
      <c r="Z56" s="1072">
        <v>0</v>
      </c>
      <c r="AA56" s="1074">
        <v>0</v>
      </c>
      <c r="AB56" s="1074">
        <v>0</v>
      </c>
      <c r="AC56" s="1072">
        <v>0</v>
      </c>
      <c r="AD56" s="1074">
        <v>0</v>
      </c>
      <c r="AE56" s="1075">
        <v>0</v>
      </c>
      <c r="AF56" s="1070"/>
      <c r="AG56" s="1070"/>
    </row>
    <row r="57" spans="1:33" s="1065" customFormat="1" ht="10.199999999999999">
      <c r="A57" s="1071" t="s">
        <v>967</v>
      </c>
      <c r="B57" s="1072">
        <v>2012280.933</v>
      </c>
      <c r="C57" s="1074">
        <v>0</v>
      </c>
      <c r="D57" s="1074">
        <v>2012280.933</v>
      </c>
      <c r="E57" s="1072">
        <v>629763.33299999998</v>
      </c>
      <c r="F57" s="1074">
        <v>0</v>
      </c>
      <c r="G57" s="1074">
        <v>629763.33299999998</v>
      </c>
      <c r="H57" s="1072">
        <v>264632.33199999999</v>
      </c>
      <c r="I57" s="1074">
        <v>0</v>
      </c>
      <c r="J57" s="1074">
        <v>264632.33199999999</v>
      </c>
      <c r="K57" s="1072">
        <v>757025.08100000001</v>
      </c>
      <c r="L57" s="1074">
        <v>0</v>
      </c>
      <c r="M57" s="1074">
        <v>757025.08100000001</v>
      </c>
      <c r="N57" s="1072">
        <v>76198.130999999994</v>
      </c>
      <c r="O57" s="1074">
        <v>0</v>
      </c>
      <c r="P57" s="1074">
        <v>76198.130999999994</v>
      </c>
      <c r="Q57" s="1072">
        <v>1808.454</v>
      </c>
      <c r="R57" s="1074">
        <v>0</v>
      </c>
      <c r="S57" s="1074">
        <v>1808.454</v>
      </c>
      <c r="T57" s="1072">
        <v>800814.81200000003</v>
      </c>
      <c r="U57" s="1074">
        <v>47892.351577244539</v>
      </c>
      <c r="V57" s="1074">
        <v>978447.54500000004</v>
      </c>
      <c r="W57" s="1072">
        <v>43502.904000000002</v>
      </c>
      <c r="X57" s="1074">
        <v>0</v>
      </c>
      <c r="Y57" s="1074">
        <v>43502.904000000002</v>
      </c>
      <c r="Z57" s="1072">
        <v>0</v>
      </c>
      <c r="AA57" s="1074">
        <v>0</v>
      </c>
      <c r="AB57" s="1074">
        <v>0</v>
      </c>
      <c r="AC57" s="1072">
        <v>4586025.9840000002</v>
      </c>
      <c r="AD57" s="1074">
        <v>47892.351577244539</v>
      </c>
      <c r="AE57" s="1075">
        <v>4763658.7170000002</v>
      </c>
      <c r="AF57" s="1070"/>
      <c r="AG57" s="1070"/>
    </row>
    <row r="58" spans="1:33" s="1065" customFormat="1" ht="10.199999999999999">
      <c r="A58" s="1071" t="s">
        <v>968</v>
      </c>
      <c r="B58" s="1072">
        <v>10.272</v>
      </c>
      <c r="C58" s="1074">
        <v>0</v>
      </c>
      <c r="D58" s="1074">
        <v>10.272</v>
      </c>
      <c r="E58" s="1072">
        <v>0</v>
      </c>
      <c r="F58" s="1074">
        <v>0</v>
      </c>
      <c r="G58" s="1074">
        <v>0</v>
      </c>
      <c r="H58" s="1072">
        <v>0</v>
      </c>
      <c r="I58" s="1074">
        <v>0</v>
      </c>
      <c r="J58" s="1074">
        <v>0</v>
      </c>
      <c r="K58" s="1072">
        <v>83825.13</v>
      </c>
      <c r="L58" s="1074">
        <v>0</v>
      </c>
      <c r="M58" s="1074">
        <v>83825.13</v>
      </c>
      <c r="N58" s="1072">
        <v>0</v>
      </c>
      <c r="O58" s="1074">
        <v>0</v>
      </c>
      <c r="P58" s="1074">
        <v>0</v>
      </c>
      <c r="Q58" s="1072">
        <v>0</v>
      </c>
      <c r="R58" s="1074">
        <v>0</v>
      </c>
      <c r="S58" s="1074">
        <v>0</v>
      </c>
      <c r="T58" s="1072">
        <v>790817.92500000005</v>
      </c>
      <c r="U58" s="1074">
        <v>47708.340792666488</v>
      </c>
      <c r="V58" s="1074">
        <v>967768.16200000001</v>
      </c>
      <c r="W58" s="1072">
        <v>0</v>
      </c>
      <c r="X58" s="1074">
        <v>0</v>
      </c>
      <c r="Y58" s="1074">
        <v>0</v>
      </c>
      <c r="Z58" s="1072">
        <v>0</v>
      </c>
      <c r="AA58" s="1074">
        <v>0</v>
      </c>
      <c r="AB58" s="1074">
        <v>0</v>
      </c>
      <c r="AC58" s="1072">
        <v>874653.32799999998</v>
      </c>
      <c r="AD58" s="1074">
        <v>47708.340792666488</v>
      </c>
      <c r="AE58" s="1075">
        <v>1051603.5649999999</v>
      </c>
      <c r="AF58" s="1070"/>
      <c r="AG58" s="1070"/>
    </row>
    <row r="59" spans="1:33" s="1065" customFormat="1" ht="10.199999999999999">
      <c r="A59" s="1071" t="s">
        <v>596</v>
      </c>
      <c r="B59" s="1072">
        <v>0</v>
      </c>
      <c r="C59" s="1074">
        <v>0</v>
      </c>
      <c r="D59" s="1074">
        <v>0</v>
      </c>
      <c r="E59" s="1072">
        <v>0</v>
      </c>
      <c r="F59" s="1074">
        <v>0</v>
      </c>
      <c r="G59" s="1074">
        <v>0</v>
      </c>
      <c r="H59" s="1072">
        <v>0</v>
      </c>
      <c r="I59" s="1074">
        <v>0</v>
      </c>
      <c r="J59" s="1074">
        <v>0</v>
      </c>
      <c r="K59" s="1072">
        <v>0</v>
      </c>
      <c r="L59" s="1074">
        <v>0</v>
      </c>
      <c r="M59" s="1074">
        <v>0</v>
      </c>
      <c r="N59" s="1072">
        <v>0</v>
      </c>
      <c r="O59" s="1074">
        <v>0</v>
      </c>
      <c r="P59" s="1074">
        <v>0</v>
      </c>
      <c r="Q59" s="1072">
        <v>0</v>
      </c>
      <c r="R59" s="1074">
        <v>0</v>
      </c>
      <c r="S59" s="1074">
        <v>0</v>
      </c>
      <c r="T59" s="1072">
        <v>0</v>
      </c>
      <c r="U59" s="1074">
        <v>0</v>
      </c>
      <c r="V59" s="1074">
        <v>0</v>
      </c>
      <c r="W59" s="1072">
        <v>0</v>
      </c>
      <c r="X59" s="1074">
        <v>0</v>
      </c>
      <c r="Y59" s="1074">
        <v>0</v>
      </c>
      <c r="Z59" s="1072">
        <v>0</v>
      </c>
      <c r="AA59" s="1074">
        <v>0</v>
      </c>
      <c r="AB59" s="1074">
        <v>0</v>
      </c>
      <c r="AC59" s="1072">
        <v>0</v>
      </c>
      <c r="AD59" s="1074">
        <v>0</v>
      </c>
      <c r="AE59" s="1075">
        <v>0</v>
      </c>
      <c r="AF59" s="1070"/>
      <c r="AG59" s="1070"/>
    </row>
    <row r="60" spans="1:33" s="1065" customFormat="1" ht="10.199999999999999">
      <c r="A60" s="1071" t="s">
        <v>969</v>
      </c>
      <c r="B60" s="1072">
        <v>0</v>
      </c>
      <c r="C60" s="1074">
        <v>0</v>
      </c>
      <c r="D60" s="1074">
        <v>0</v>
      </c>
      <c r="E60" s="1072">
        <v>0</v>
      </c>
      <c r="F60" s="1074">
        <v>0</v>
      </c>
      <c r="G60" s="1074">
        <v>0</v>
      </c>
      <c r="H60" s="1072">
        <v>0</v>
      </c>
      <c r="I60" s="1074">
        <v>0</v>
      </c>
      <c r="J60" s="1074">
        <v>0</v>
      </c>
      <c r="K60" s="1072">
        <v>0</v>
      </c>
      <c r="L60" s="1074">
        <v>0</v>
      </c>
      <c r="M60" s="1074">
        <v>0</v>
      </c>
      <c r="N60" s="1072">
        <v>31758.249</v>
      </c>
      <c r="O60" s="1074">
        <v>0</v>
      </c>
      <c r="P60" s="1074">
        <v>31758.249</v>
      </c>
      <c r="Q60" s="1072">
        <v>0</v>
      </c>
      <c r="R60" s="1074">
        <v>0</v>
      </c>
      <c r="S60" s="1074">
        <v>0</v>
      </c>
      <c r="T60" s="1072">
        <v>0</v>
      </c>
      <c r="U60" s="1074">
        <v>0</v>
      </c>
      <c r="V60" s="1074">
        <v>0</v>
      </c>
      <c r="W60" s="1072">
        <v>0</v>
      </c>
      <c r="X60" s="1074">
        <v>0</v>
      </c>
      <c r="Y60" s="1074">
        <v>0</v>
      </c>
      <c r="Z60" s="1072">
        <v>0</v>
      </c>
      <c r="AA60" s="1074">
        <v>0</v>
      </c>
      <c r="AB60" s="1074">
        <v>0</v>
      </c>
      <c r="AC60" s="1072">
        <v>31758.249</v>
      </c>
      <c r="AD60" s="1074">
        <v>0</v>
      </c>
      <c r="AE60" s="1075">
        <v>31758.249</v>
      </c>
      <c r="AF60" s="1070"/>
      <c r="AG60" s="1070"/>
    </row>
    <row r="61" spans="1:33" s="1065" customFormat="1" ht="10.199999999999999">
      <c r="A61" s="1071" t="s">
        <v>970</v>
      </c>
      <c r="B61" s="1072">
        <v>58772.938000000002</v>
      </c>
      <c r="C61" s="1074">
        <v>0</v>
      </c>
      <c r="D61" s="1074">
        <v>58772.938000000002</v>
      </c>
      <c r="E61" s="1072">
        <v>0</v>
      </c>
      <c r="F61" s="1074">
        <v>0</v>
      </c>
      <c r="G61" s="1074">
        <v>0</v>
      </c>
      <c r="H61" s="1072">
        <v>0</v>
      </c>
      <c r="I61" s="1074">
        <v>0</v>
      </c>
      <c r="J61" s="1074">
        <v>0</v>
      </c>
      <c r="K61" s="1072">
        <v>42775.144999999997</v>
      </c>
      <c r="L61" s="1074">
        <v>0</v>
      </c>
      <c r="M61" s="1074">
        <v>42775.144999999997</v>
      </c>
      <c r="N61" s="1072">
        <v>0</v>
      </c>
      <c r="O61" s="1074">
        <v>0</v>
      </c>
      <c r="P61" s="1074">
        <v>0</v>
      </c>
      <c r="Q61" s="1072">
        <v>0</v>
      </c>
      <c r="R61" s="1074">
        <v>0</v>
      </c>
      <c r="S61" s="1074">
        <v>0</v>
      </c>
      <c r="T61" s="1072">
        <v>0</v>
      </c>
      <c r="U61" s="1074">
        <v>0</v>
      </c>
      <c r="V61" s="1074">
        <v>0</v>
      </c>
      <c r="W61" s="1072">
        <v>0</v>
      </c>
      <c r="X61" s="1074">
        <v>0</v>
      </c>
      <c r="Y61" s="1074">
        <v>0</v>
      </c>
      <c r="Z61" s="1072">
        <v>0</v>
      </c>
      <c r="AA61" s="1074">
        <v>0</v>
      </c>
      <c r="AB61" s="1074">
        <v>0</v>
      </c>
      <c r="AC61" s="1072">
        <v>101548.083</v>
      </c>
      <c r="AD61" s="1074">
        <v>0</v>
      </c>
      <c r="AE61" s="1075">
        <v>101548.083</v>
      </c>
      <c r="AF61" s="1070"/>
      <c r="AG61" s="1070"/>
    </row>
    <row r="62" spans="1:33" s="1065" customFormat="1" ht="10.199999999999999">
      <c r="A62" s="1076" t="s">
        <v>971</v>
      </c>
      <c r="B62" s="1077">
        <v>27418.275000000001</v>
      </c>
      <c r="C62" s="1078">
        <v>47.86654084658938</v>
      </c>
      <c r="D62" s="1079">
        <v>27595.812999999998</v>
      </c>
      <c r="E62" s="1077">
        <v>0</v>
      </c>
      <c r="F62" s="1078">
        <v>0</v>
      </c>
      <c r="G62" s="1079">
        <v>0</v>
      </c>
      <c r="H62" s="1077">
        <v>40.204000000000001</v>
      </c>
      <c r="I62" s="1078">
        <v>15.860609328660015</v>
      </c>
      <c r="J62" s="1079">
        <v>99.031999999999996</v>
      </c>
      <c r="K62" s="1077">
        <v>279883.45199999999</v>
      </c>
      <c r="L62" s="1078">
        <v>6.4502561337287672</v>
      </c>
      <c r="M62" s="1079">
        <v>279907.37599999999</v>
      </c>
      <c r="N62" s="1077">
        <v>0</v>
      </c>
      <c r="O62" s="1078">
        <v>0</v>
      </c>
      <c r="P62" s="1079">
        <v>0</v>
      </c>
      <c r="Q62" s="1077">
        <v>0</v>
      </c>
      <c r="R62" s="1078">
        <v>0</v>
      </c>
      <c r="S62" s="1079">
        <v>0</v>
      </c>
      <c r="T62" s="1077">
        <v>0</v>
      </c>
      <c r="U62" s="1078">
        <v>0</v>
      </c>
      <c r="V62" s="1079">
        <v>0</v>
      </c>
      <c r="W62" s="1077">
        <v>0</v>
      </c>
      <c r="X62" s="1078">
        <v>0</v>
      </c>
      <c r="Y62" s="1079">
        <v>0</v>
      </c>
      <c r="Z62" s="1077">
        <v>0</v>
      </c>
      <c r="AA62" s="1078">
        <v>0</v>
      </c>
      <c r="AB62" s="1079">
        <v>0</v>
      </c>
      <c r="AC62" s="1077">
        <v>307341.93199999997</v>
      </c>
      <c r="AD62" s="1078">
        <v>70.17767592342949</v>
      </c>
      <c r="AE62" s="1079">
        <v>307602.22200000001</v>
      </c>
      <c r="AF62" s="1070"/>
      <c r="AG62" s="1070"/>
    </row>
    <row r="63" spans="1:33" s="1065" customFormat="1" ht="10.199999999999999">
      <c r="A63" s="1071" t="s">
        <v>365</v>
      </c>
      <c r="B63" s="1080">
        <v>9014.0480000000007</v>
      </c>
      <c r="C63" s="1074">
        <v>0</v>
      </c>
      <c r="D63" s="1073">
        <v>9014.0480000000007</v>
      </c>
      <c r="E63" s="1080">
        <v>0</v>
      </c>
      <c r="F63" s="1074">
        <v>0</v>
      </c>
      <c r="G63" s="1073">
        <v>0</v>
      </c>
      <c r="H63" s="1080">
        <v>8.6809999999999992</v>
      </c>
      <c r="I63" s="1074">
        <v>0</v>
      </c>
      <c r="J63" s="1073">
        <v>8.6809999999999992</v>
      </c>
      <c r="K63" s="1080">
        <v>0</v>
      </c>
      <c r="L63" s="1074">
        <v>0</v>
      </c>
      <c r="M63" s="1073">
        <v>0</v>
      </c>
      <c r="N63" s="1080">
        <v>0</v>
      </c>
      <c r="O63" s="1074">
        <v>0</v>
      </c>
      <c r="P63" s="1073">
        <v>0</v>
      </c>
      <c r="Q63" s="1080">
        <v>0</v>
      </c>
      <c r="R63" s="1074">
        <v>0</v>
      </c>
      <c r="S63" s="1073">
        <v>0</v>
      </c>
      <c r="T63" s="1080">
        <v>0</v>
      </c>
      <c r="U63" s="1074">
        <v>0</v>
      </c>
      <c r="V63" s="1073">
        <v>0</v>
      </c>
      <c r="W63" s="1080">
        <v>0</v>
      </c>
      <c r="X63" s="1074">
        <v>0</v>
      </c>
      <c r="Y63" s="1073">
        <v>0</v>
      </c>
      <c r="Z63" s="1080">
        <v>0</v>
      </c>
      <c r="AA63" s="1074">
        <v>0</v>
      </c>
      <c r="AB63" s="1073">
        <v>0</v>
      </c>
      <c r="AC63" s="1080">
        <v>9022.73</v>
      </c>
      <c r="AD63" s="1074">
        <v>0</v>
      </c>
      <c r="AE63" s="1081">
        <v>9022.73</v>
      </c>
      <c r="AF63" s="1070"/>
      <c r="AG63" s="1070"/>
    </row>
    <row r="64" spans="1:33" s="1065" customFormat="1" ht="10.199999999999999">
      <c r="A64" s="1071" t="s">
        <v>608</v>
      </c>
      <c r="B64" s="1072">
        <v>18404.226999999999</v>
      </c>
      <c r="C64" s="1074">
        <v>47.86654084658938</v>
      </c>
      <c r="D64" s="1074">
        <v>18581.764999999999</v>
      </c>
      <c r="E64" s="1072">
        <v>0</v>
      </c>
      <c r="F64" s="1074">
        <v>0</v>
      </c>
      <c r="G64" s="1074">
        <v>0</v>
      </c>
      <c r="H64" s="1072">
        <v>31.521999999999998</v>
      </c>
      <c r="I64" s="1074">
        <v>11.085467781073065</v>
      </c>
      <c r="J64" s="1074">
        <v>72.638000000000005</v>
      </c>
      <c r="K64" s="1072">
        <v>279883.45199999999</v>
      </c>
      <c r="L64" s="1074">
        <v>6.4502561337287672</v>
      </c>
      <c r="M64" s="1074">
        <v>279907.37599999999</v>
      </c>
      <c r="N64" s="1072">
        <v>0</v>
      </c>
      <c r="O64" s="1074">
        <v>0</v>
      </c>
      <c r="P64" s="1074">
        <v>0</v>
      </c>
      <c r="Q64" s="1072">
        <v>0</v>
      </c>
      <c r="R64" s="1074">
        <v>0</v>
      </c>
      <c r="S64" s="1074">
        <v>0</v>
      </c>
      <c r="T64" s="1072">
        <v>0</v>
      </c>
      <c r="U64" s="1074">
        <v>0</v>
      </c>
      <c r="V64" s="1074">
        <v>0</v>
      </c>
      <c r="W64" s="1072">
        <v>0</v>
      </c>
      <c r="X64" s="1074">
        <v>0</v>
      </c>
      <c r="Y64" s="1074">
        <v>0</v>
      </c>
      <c r="Z64" s="1072">
        <v>0</v>
      </c>
      <c r="AA64" s="1074">
        <v>0</v>
      </c>
      <c r="AB64" s="1074">
        <v>0</v>
      </c>
      <c r="AC64" s="1072">
        <v>298319.20199999999</v>
      </c>
      <c r="AD64" s="1074">
        <v>65.402534375842549</v>
      </c>
      <c r="AE64" s="1075">
        <v>298561.78000000003</v>
      </c>
      <c r="AF64" s="1070"/>
      <c r="AG64" s="1070"/>
    </row>
    <row r="65" spans="1:33" s="1065" customFormat="1" ht="10.199999999999999">
      <c r="A65" s="1082" t="s">
        <v>972</v>
      </c>
      <c r="B65" s="1083">
        <v>0</v>
      </c>
      <c r="C65" s="1074">
        <v>0</v>
      </c>
      <c r="D65" s="1084">
        <v>0</v>
      </c>
      <c r="E65" s="1083">
        <v>0</v>
      </c>
      <c r="F65" s="1074">
        <v>0</v>
      </c>
      <c r="G65" s="1084">
        <v>0</v>
      </c>
      <c r="H65" s="1083">
        <v>0</v>
      </c>
      <c r="I65" s="1074">
        <v>4.7751415475869505</v>
      </c>
      <c r="J65" s="1084">
        <v>17.710999999999999</v>
      </c>
      <c r="K65" s="1083">
        <v>0</v>
      </c>
      <c r="L65" s="1074">
        <v>0</v>
      </c>
      <c r="M65" s="1084">
        <v>0</v>
      </c>
      <c r="N65" s="1083">
        <v>0</v>
      </c>
      <c r="O65" s="1074">
        <v>0</v>
      </c>
      <c r="P65" s="1084">
        <v>0</v>
      </c>
      <c r="Q65" s="1083">
        <v>0</v>
      </c>
      <c r="R65" s="1074">
        <v>0</v>
      </c>
      <c r="S65" s="1084">
        <v>0</v>
      </c>
      <c r="T65" s="1083">
        <v>0</v>
      </c>
      <c r="U65" s="1074">
        <v>0</v>
      </c>
      <c r="V65" s="1084">
        <v>0</v>
      </c>
      <c r="W65" s="1083">
        <v>0</v>
      </c>
      <c r="X65" s="1074">
        <v>0</v>
      </c>
      <c r="Y65" s="1084">
        <v>0</v>
      </c>
      <c r="Z65" s="1083">
        <v>0</v>
      </c>
      <c r="AA65" s="1074">
        <v>0</v>
      </c>
      <c r="AB65" s="1084">
        <v>0</v>
      </c>
      <c r="AC65" s="1083">
        <v>0</v>
      </c>
      <c r="AD65" s="1074">
        <v>4.7751415475869505</v>
      </c>
      <c r="AE65" s="1085">
        <v>17.710999999999999</v>
      </c>
      <c r="AF65" s="1070"/>
      <c r="AG65" s="1070"/>
    </row>
    <row r="66" spans="1:33" s="1065" customFormat="1" ht="10.199999999999999">
      <c r="A66" s="1066" t="s">
        <v>973</v>
      </c>
      <c r="B66" s="1077">
        <v>2386346.8569999998</v>
      </c>
      <c r="C66" s="1078">
        <v>69.846858991641952</v>
      </c>
      <c r="D66" s="1079">
        <v>2386605.9219999998</v>
      </c>
      <c r="E66" s="1077">
        <v>4012443.6030000001</v>
      </c>
      <c r="F66" s="1078">
        <v>0</v>
      </c>
      <c r="G66" s="1079">
        <v>4012443.605</v>
      </c>
      <c r="H66" s="1077">
        <v>2257720.9589999998</v>
      </c>
      <c r="I66" s="1078">
        <v>20.509032084119706</v>
      </c>
      <c r="J66" s="1079">
        <v>2257797.0290000001</v>
      </c>
      <c r="K66" s="1077">
        <v>1239751.4370000002</v>
      </c>
      <c r="L66" s="1078">
        <v>6.4502561337287672</v>
      </c>
      <c r="M66" s="1079">
        <v>1239775.3629999999</v>
      </c>
      <c r="N66" s="1077">
        <v>223734.022</v>
      </c>
      <c r="O66" s="1078">
        <v>0</v>
      </c>
      <c r="P66" s="1079">
        <v>223734.02299999999</v>
      </c>
      <c r="Q66" s="1077">
        <v>1498337.4469999999</v>
      </c>
      <c r="R66" s="1078">
        <v>0</v>
      </c>
      <c r="S66" s="1079">
        <v>1498337.4469999999</v>
      </c>
      <c r="T66" s="1077">
        <v>1181669.051</v>
      </c>
      <c r="U66" s="1078">
        <v>92542.363709894838</v>
      </c>
      <c r="V66" s="1079">
        <v>1524908.68</v>
      </c>
      <c r="W66" s="1077">
        <v>567296.97499999998</v>
      </c>
      <c r="X66" s="1078">
        <v>652.3221892693449</v>
      </c>
      <c r="Y66" s="1079">
        <v>569716.44200000004</v>
      </c>
      <c r="Z66" s="1077">
        <v>304499.68200000003</v>
      </c>
      <c r="AA66" s="1078">
        <v>0</v>
      </c>
      <c r="AB66" s="1079">
        <v>304499.68400000001</v>
      </c>
      <c r="AC66" s="1077">
        <v>13671800.049000001</v>
      </c>
      <c r="AD66" s="1078">
        <v>93291.492585602595</v>
      </c>
      <c r="AE66" s="1079">
        <v>14017818.198000001</v>
      </c>
      <c r="AF66" s="1070"/>
      <c r="AG66" s="1070"/>
    </row>
    <row r="67" spans="1:33">
      <c r="A67" s="1086" t="s">
        <v>974</v>
      </c>
      <c r="B67" s="1087">
        <v>3.7090000000000001</v>
      </c>
      <c r="C67" s="1088"/>
      <c r="D67" s="1089"/>
      <c r="E67" s="1089"/>
      <c r="F67" s="1088"/>
      <c r="G67" s="1089"/>
      <c r="H67" s="1089"/>
      <c r="I67" s="1088"/>
      <c r="J67" s="1089"/>
      <c r="K67" s="1089"/>
      <c r="L67" s="1088"/>
      <c r="M67" s="1089"/>
      <c r="N67" s="1089"/>
      <c r="O67" s="1088"/>
      <c r="P67" s="1089"/>
      <c r="Q67" s="1089"/>
      <c r="R67" s="1088"/>
      <c r="S67" s="1089"/>
      <c r="T67" s="1089"/>
      <c r="U67" s="1088"/>
      <c r="V67" s="1089"/>
      <c r="W67" s="1089"/>
      <c r="X67" s="1088"/>
      <c r="Y67" s="1089"/>
      <c r="Z67" s="1089"/>
      <c r="AA67" s="1088"/>
      <c r="AB67" s="1089"/>
      <c r="AC67" s="1089"/>
      <c r="AD67" s="1088"/>
      <c r="AE67" s="1089"/>
    </row>
    <row r="68" spans="1:33">
      <c r="A68" s="1088" t="s">
        <v>554</v>
      </c>
      <c r="B68" s="1088"/>
      <c r="C68" s="1088"/>
      <c r="D68" s="1089"/>
      <c r="E68" s="1088"/>
      <c r="F68" s="1088"/>
      <c r="G68" s="1089"/>
      <c r="H68" s="1088"/>
      <c r="I68" s="1088"/>
      <c r="J68" s="1089"/>
      <c r="K68" s="1088"/>
      <c r="L68" s="1088"/>
      <c r="M68" s="1089"/>
      <c r="N68" s="1088"/>
      <c r="O68" s="1088"/>
      <c r="P68" s="1089"/>
      <c r="Q68" s="1088"/>
      <c r="R68" s="1088"/>
      <c r="S68" s="1089"/>
      <c r="T68" s="1088"/>
      <c r="U68" s="1088"/>
      <c r="V68" s="1089"/>
      <c r="W68" s="1088"/>
      <c r="X68" s="1088"/>
      <c r="Y68" s="1089"/>
      <c r="Z68" s="1088"/>
      <c r="AA68" s="1088"/>
      <c r="AB68" s="1089"/>
      <c r="AC68" s="1088"/>
      <c r="AD68" s="1088"/>
      <c r="AE68" s="1089"/>
    </row>
    <row r="69" spans="1:33">
      <c r="A69" s="139" t="s">
        <v>368</v>
      </c>
    </row>
    <row r="70" spans="1:33">
      <c r="A70" s="95" t="s">
        <v>975</v>
      </c>
    </row>
  </sheetData>
  <mergeCells count="12">
    <mergeCell ref="W5:Y5"/>
    <mergeCell ref="Z5:AB5"/>
    <mergeCell ref="AC5:AE5"/>
    <mergeCell ref="A1:D1"/>
    <mergeCell ref="Q3:T3"/>
    <mergeCell ref="B5:D5"/>
    <mergeCell ref="E5:G5"/>
    <mergeCell ref="H5:J5"/>
    <mergeCell ref="K5:M5"/>
    <mergeCell ref="N5:P5"/>
    <mergeCell ref="Q5:S5"/>
    <mergeCell ref="T5:V5"/>
  </mergeCells>
  <hyperlinks>
    <hyperlink ref="A1:D1" location="Índice!A1" display="Volver al Índice" xr:uid="{9A254410-1F34-4246-A079-ED93E006345F}"/>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4560-198A-4C0C-A00F-7AF32FAB9393}">
  <dimension ref="A1:N73"/>
  <sheetViews>
    <sheetView showGridLines="0" workbookViewId="0"/>
  </sheetViews>
  <sheetFormatPr baseColWidth="10" defaultRowHeight="13.2"/>
  <cols>
    <col min="1" max="1" width="29.44140625" style="559" customWidth="1"/>
    <col min="2" max="2" width="9.109375" style="7" bestFit="1" customWidth="1"/>
    <col min="3" max="6" width="7.88671875" style="7" bestFit="1" customWidth="1"/>
    <col min="7" max="7" width="7.44140625" style="7" bestFit="1" customWidth="1"/>
    <col min="8" max="10" width="9.109375" style="7" customWidth="1"/>
    <col min="11" max="11" width="7.88671875" style="7" bestFit="1" customWidth="1"/>
    <col min="12" max="12" width="11.5546875" style="7"/>
    <col min="13" max="13" width="14.5546875" style="7" bestFit="1" customWidth="1"/>
    <col min="14" max="14" width="19.5546875" style="7" bestFit="1" customWidth="1"/>
    <col min="15" max="16384" width="11.5546875" style="7"/>
  </cols>
  <sheetData>
    <row r="1" spans="1:14" ht="18" customHeight="1">
      <c r="A1" s="1189" t="s">
        <v>1043</v>
      </c>
    </row>
    <row r="2" spans="1:14" ht="42.75" customHeight="1">
      <c r="A2" s="127" t="s">
        <v>938</v>
      </c>
      <c r="B2" s="127"/>
      <c r="C2" s="127"/>
      <c r="D2" s="127"/>
      <c r="E2" s="127"/>
      <c r="F2" s="127"/>
      <c r="G2" s="127"/>
      <c r="H2" s="127"/>
      <c r="I2" s="127"/>
      <c r="J2" s="127"/>
      <c r="K2" s="127"/>
    </row>
    <row r="3" spans="1:14" ht="17.399999999999999">
      <c r="A3" s="561">
        <v>45565</v>
      </c>
      <c r="B3" s="561"/>
      <c r="C3" s="561"/>
      <c r="D3" s="561"/>
      <c r="E3" s="561"/>
      <c r="F3" s="561"/>
      <c r="G3" s="561"/>
      <c r="H3" s="561"/>
      <c r="I3" s="561"/>
      <c r="J3" s="561"/>
      <c r="K3" s="561"/>
    </row>
    <row r="4" spans="1:14" ht="16.8">
      <c r="A4" s="506" t="s">
        <v>64</v>
      </c>
      <c r="B4" s="506"/>
      <c r="C4" s="506"/>
      <c r="D4" s="506"/>
      <c r="E4" s="506"/>
      <c r="F4" s="506"/>
      <c r="G4" s="506"/>
      <c r="H4" s="506"/>
      <c r="I4" s="506"/>
      <c r="J4" s="506"/>
      <c r="K4" s="506"/>
    </row>
    <row r="5" spans="1:14" s="564" customFormat="1" ht="9" customHeight="1" thickBot="1">
      <c r="A5" s="562"/>
      <c r="B5" s="563"/>
      <c r="C5" s="563"/>
      <c r="D5" s="563"/>
      <c r="E5" s="563"/>
      <c r="F5" s="563"/>
      <c r="G5" s="563"/>
      <c r="H5" s="563"/>
      <c r="I5" s="563"/>
      <c r="J5" s="563"/>
      <c r="K5" s="563"/>
    </row>
    <row r="6" spans="1:14" ht="96.75" customHeight="1">
      <c r="A6" s="182" t="s">
        <v>592</v>
      </c>
      <c r="B6" s="565" t="s">
        <v>28</v>
      </c>
      <c r="C6" s="566" t="s">
        <v>29</v>
      </c>
      <c r="D6" s="566" t="s">
        <v>30</v>
      </c>
      <c r="E6" s="566" t="s">
        <v>31</v>
      </c>
      <c r="F6" s="566" t="s">
        <v>32</v>
      </c>
      <c r="G6" s="566" t="s">
        <v>33</v>
      </c>
      <c r="H6" s="566" t="s">
        <v>34</v>
      </c>
      <c r="I6" s="566" t="s">
        <v>35</v>
      </c>
      <c r="J6" s="566" t="s">
        <v>36</v>
      </c>
      <c r="K6" s="567" t="s">
        <v>37</v>
      </c>
    </row>
    <row r="7" spans="1:14">
      <c r="A7" s="568" t="s">
        <v>593</v>
      </c>
      <c r="B7" s="1017" t="s">
        <v>67</v>
      </c>
      <c r="C7" s="1018" t="s">
        <v>67</v>
      </c>
      <c r="D7" s="1018" t="s">
        <v>67</v>
      </c>
      <c r="E7" s="1018" t="s">
        <v>67</v>
      </c>
      <c r="F7" s="1018" t="s">
        <v>67</v>
      </c>
      <c r="G7" s="1018" t="s">
        <v>67</v>
      </c>
      <c r="H7" s="1018" t="s">
        <v>67</v>
      </c>
      <c r="I7" s="1018">
        <v>100</v>
      </c>
      <c r="J7" s="1018" t="s">
        <v>67</v>
      </c>
      <c r="K7" s="1018">
        <v>17.080774008352272</v>
      </c>
      <c r="M7" s="1019"/>
    </row>
    <row r="8" spans="1:14">
      <c r="A8" s="571" t="s">
        <v>594</v>
      </c>
      <c r="B8" s="1020" t="s">
        <v>67</v>
      </c>
      <c r="C8" s="518" t="s">
        <v>67</v>
      </c>
      <c r="D8" s="518" t="s">
        <v>67</v>
      </c>
      <c r="E8" s="518" t="s">
        <v>67</v>
      </c>
      <c r="F8" s="518" t="s">
        <v>67</v>
      </c>
      <c r="G8" s="518" t="s">
        <v>67</v>
      </c>
      <c r="H8" s="518" t="s">
        <v>67</v>
      </c>
      <c r="I8" s="518" t="s">
        <v>67</v>
      </c>
      <c r="J8" s="518" t="s">
        <v>67</v>
      </c>
      <c r="K8" s="518" t="s">
        <v>67</v>
      </c>
    </row>
    <row r="9" spans="1:14">
      <c r="A9" s="571" t="s">
        <v>361</v>
      </c>
      <c r="B9" s="1020" t="s">
        <v>67</v>
      </c>
      <c r="C9" s="518" t="s">
        <v>67</v>
      </c>
      <c r="D9" s="518" t="s">
        <v>67</v>
      </c>
      <c r="E9" s="518" t="s">
        <v>67</v>
      </c>
      <c r="F9" s="518" t="s">
        <v>67</v>
      </c>
      <c r="G9" s="518" t="s">
        <v>67</v>
      </c>
      <c r="H9" s="518" t="s">
        <v>67</v>
      </c>
      <c r="I9" s="518" t="s">
        <v>67</v>
      </c>
      <c r="J9" s="518" t="s">
        <v>67</v>
      </c>
      <c r="K9" s="518" t="s">
        <v>67</v>
      </c>
    </row>
    <row r="10" spans="1:14">
      <c r="A10" s="571" t="s">
        <v>365</v>
      </c>
      <c r="B10" s="1020" t="s">
        <v>67</v>
      </c>
      <c r="C10" s="518" t="s">
        <v>67</v>
      </c>
      <c r="D10" s="518" t="s">
        <v>67</v>
      </c>
      <c r="E10" s="518" t="s">
        <v>67</v>
      </c>
      <c r="F10" s="518" t="s">
        <v>67</v>
      </c>
      <c r="G10" s="518" t="s">
        <v>67</v>
      </c>
      <c r="H10" s="518" t="s">
        <v>67</v>
      </c>
      <c r="I10" s="518" t="s">
        <v>67</v>
      </c>
      <c r="J10" s="518" t="s">
        <v>67</v>
      </c>
      <c r="K10" s="518" t="s">
        <v>67</v>
      </c>
    </row>
    <row r="11" spans="1:14">
      <c r="A11" s="571" t="s">
        <v>595</v>
      </c>
      <c r="B11" s="1020" t="s">
        <v>67</v>
      </c>
      <c r="C11" s="518" t="s">
        <v>67</v>
      </c>
      <c r="D11" s="518" t="s">
        <v>67</v>
      </c>
      <c r="E11" s="518" t="s">
        <v>67</v>
      </c>
      <c r="F11" s="518" t="s">
        <v>67</v>
      </c>
      <c r="G11" s="518" t="s">
        <v>67</v>
      </c>
      <c r="H11" s="518" t="s">
        <v>67</v>
      </c>
      <c r="I11" s="518">
        <v>100</v>
      </c>
      <c r="J11" s="518" t="s">
        <v>67</v>
      </c>
      <c r="K11" s="518">
        <v>100</v>
      </c>
    </row>
    <row r="12" spans="1:14">
      <c r="A12" s="571" t="s">
        <v>596</v>
      </c>
      <c r="B12" s="1020" t="s">
        <v>67</v>
      </c>
      <c r="C12" s="518" t="s">
        <v>67</v>
      </c>
      <c r="D12" s="518" t="s">
        <v>67</v>
      </c>
      <c r="E12" s="518" t="s">
        <v>67</v>
      </c>
      <c r="F12" s="518" t="s">
        <v>67</v>
      </c>
      <c r="G12" s="518" t="s">
        <v>67</v>
      </c>
      <c r="H12" s="518" t="s">
        <v>67</v>
      </c>
      <c r="I12" s="518" t="s">
        <v>67</v>
      </c>
      <c r="J12" s="518" t="s">
        <v>67</v>
      </c>
      <c r="K12" s="518" t="s">
        <v>67</v>
      </c>
      <c r="N12" s="1021"/>
    </row>
    <row r="13" spans="1:14">
      <c r="A13" s="571" t="s">
        <v>597</v>
      </c>
      <c r="B13" s="1020" t="s">
        <v>67</v>
      </c>
      <c r="C13" s="518" t="s">
        <v>67</v>
      </c>
      <c r="D13" s="518" t="s">
        <v>67</v>
      </c>
      <c r="E13" s="518" t="s">
        <v>67</v>
      </c>
      <c r="F13" s="518" t="s">
        <v>67</v>
      </c>
      <c r="G13" s="518" t="s">
        <v>67</v>
      </c>
      <c r="H13" s="518" t="s">
        <v>67</v>
      </c>
      <c r="I13" s="518" t="s">
        <v>67</v>
      </c>
      <c r="J13" s="518" t="s">
        <v>67</v>
      </c>
      <c r="K13" s="518" t="s">
        <v>67</v>
      </c>
    </row>
    <row r="14" spans="1:14" hidden="1">
      <c r="A14" s="571" t="s">
        <v>598</v>
      </c>
      <c r="B14" s="1020" t="s">
        <v>67</v>
      </c>
      <c r="C14" s="518" t="s">
        <v>67</v>
      </c>
      <c r="D14" s="518" t="s">
        <v>67</v>
      </c>
      <c r="E14" s="518" t="s">
        <v>67</v>
      </c>
      <c r="F14" s="518" t="s">
        <v>67</v>
      </c>
      <c r="G14" s="518" t="s">
        <v>67</v>
      </c>
      <c r="H14" s="518" t="s">
        <v>67</v>
      </c>
      <c r="I14" s="518" t="s">
        <v>67</v>
      </c>
      <c r="J14" s="518" t="s">
        <v>67</v>
      </c>
      <c r="K14" s="518" t="s">
        <v>67</v>
      </c>
    </row>
    <row r="15" spans="1:14" ht="3" customHeight="1">
      <c r="A15" s="571"/>
      <c r="B15" s="1020" t="s">
        <v>67</v>
      </c>
      <c r="C15" s="518" t="s">
        <v>67</v>
      </c>
      <c r="D15" s="518" t="s">
        <v>67</v>
      </c>
      <c r="E15" s="518" t="s">
        <v>67</v>
      </c>
      <c r="F15" s="518" t="s">
        <v>67</v>
      </c>
      <c r="G15" s="518" t="s">
        <v>67</v>
      </c>
      <c r="H15" s="518" t="s">
        <v>67</v>
      </c>
      <c r="I15" s="518" t="s">
        <v>67</v>
      </c>
      <c r="J15" s="518" t="s">
        <v>67</v>
      </c>
      <c r="K15" s="518" t="s">
        <v>67</v>
      </c>
    </row>
    <row r="16" spans="1:14">
      <c r="A16" s="568" t="s">
        <v>599</v>
      </c>
      <c r="B16" s="1017" t="s">
        <v>67</v>
      </c>
      <c r="C16" s="1018" t="s">
        <v>67</v>
      </c>
      <c r="D16" s="1018" t="s">
        <v>67</v>
      </c>
      <c r="E16" s="1018" t="s">
        <v>67</v>
      </c>
      <c r="F16" s="1018" t="s">
        <v>67</v>
      </c>
      <c r="G16" s="1018" t="s">
        <v>67</v>
      </c>
      <c r="H16" s="1018">
        <v>0.77655202633117237</v>
      </c>
      <c r="I16" s="1018">
        <v>100</v>
      </c>
      <c r="J16" s="1018" t="s">
        <v>67</v>
      </c>
      <c r="K16" s="1018">
        <v>7.8747467943644915</v>
      </c>
    </row>
    <row r="17" spans="1:11">
      <c r="A17" s="571" t="s">
        <v>594</v>
      </c>
      <c r="B17" s="1020" t="s">
        <v>67</v>
      </c>
      <c r="C17" s="518" t="s">
        <v>67</v>
      </c>
      <c r="D17" s="518" t="s">
        <v>67</v>
      </c>
      <c r="E17" s="518" t="s">
        <v>67</v>
      </c>
      <c r="F17" s="518" t="s">
        <v>67</v>
      </c>
      <c r="G17" s="518" t="s">
        <v>67</v>
      </c>
      <c r="H17" s="518" t="s">
        <v>67</v>
      </c>
      <c r="I17" s="518" t="s">
        <v>67</v>
      </c>
      <c r="J17" s="518" t="s">
        <v>67</v>
      </c>
      <c r="K17" s="518" t="s">
        <v>67</v>
      </c>
    </row>
    <row r="18" spans="1:11">
      <c r="A18" s="571" t="s">
        <v>361</v>
      </c>
      <c r="B18" s="1020" t="s">
        <v>67</v>
      </c>
      <c r="C18" s="518" t="s">
        <v>67</v>
      </c>
      <c r="D18" s="518" t="s">
        <v>67</v>
      </c>
      <c r="E18" s="518" t="s">
        <v>67</v>
      </c>
      <c r="F18" s="518" t="s">
        <v>67</v>
      </c>
      <c r="G18" s="518" t="s">
        <v>67</v>
      </c>
      <c r="H18" s="518" t="s">
        <v>67</v>
      </c>
      <c r="I18" s="518" t="s">
        <v>67</v>
      </c>
      <c r="J18" s="518" t="s">
        <v>67</v>
      </c>
      <c r="K18" s="518" t="s">
        <v>67</v>
      </c>
    </row>
    <row r="19" spans="1:11">
      <c r="A19" s="571" t="s">
        <v>365</v>
      </c>
      <c r="B19" s="1020" t="s">
        <v>67</v>
      </c>
      <c r="C19" s="518" t="s">
        <v>67</v>
      </c>
      <c r="D19" s="518" t="s">
        <v>67</v>
      </c>
      <c r="E19" s="518" t="s">
        <v>67</v>
      </c>
      <c r="F19" s="518" t="s">
        <v>67</v>
      </c>
      <c r="G19" s="518" t="s">
        <v>67</v>
      </c>
      <c r="H19" s="518">
        <v>0.93027518165241274</v>
      </c>
      <c r="I19" s="518" t="s">
        <v>67</v>
      </c>
      <c r="J19" s="518" t="s">
        <v>67</v>
      </c>
      <c r="K19" s="518">
        <v>0.93027518165241274</v>
      </c>
    </row>
    <row r="20" spans="1:11">
      <c r="A20" s="571" t="s">
        <v>595</v>
      </c>
      <c r="B20" s="1020" t="s">
        <v>67</v>
      </c>
      <c r="C20" s="518" t="s">
        <v>67</v>
      </c>
      <c r="D20" s="518" t="s">
        <v>67</v>
      </c>
      <c r="E20" s="518" t="s">
        <v>67</v>
      </c>
      <c r="F20" s="518" t="s">
        <v>67</v>
      </c>
      <c r="G20" s="518" t="s">
        <v>67</v>
      </c>
      <c r="H20" s="518" t="s">
        <v>67</v>
      </c>
      <c r="I20" s="518">
        <v>100</v>
      </c>
      <c r="J20" s="518" t="s">
        <v>67</v>
      </c>
      <c r="K20" s="518">
        <v>100</v>
      </c>
    </row>
    <row r="21" spans="1:11">
      <c r="A21" s="571" t="s">
        <v>596</v>
      </c>
      <c r="B21" s="1020" t="s">
        <v>67</v>
      </c>
      <c r="C21" s="518" t="s">
        <v>67</v>
      </c>
      <c r="D21" s="518" t="s">
        <v>67</v>
      </c>
      <c r="E21" s="518" t="s">
        <v>67</v>
      </c>
      <c r="F21" s="518" t="s">
        <v>67</v>
      </c>
      <c r="G21" s="518" t="s">
        <v>67</v>
      </c>
      <c r="H21" s="518" t="s">
        <v>67</v>
      </c>
      <c r="I21" s="518" t="s">
        <v>67</v>
      </c>
      <c r="J21" s="518" t="s">
        <v>67</v>
      </c>
      <c r="K21" s="518" t="s">
        <v>67</v>
      </c>
    </row>
    <row r="22" spans="1:11">
      <c r="A22" s="571" t="s">
        <v>597</v>
      </c>
      <c r="B22" s="1020" t="s">
        <v>67</v>
      </c>
      <c r="C22" s="518" t="s">
        <v>67</v>
      </c>
      <c r="D22" s="518" t="s">
        <v>67</v>
      </c>
      <c r="E22" s="518" t="s">
        <v>67</v>
      </c>
      <c r="F22" s="518" t="s">
        <v>67</v>
      </c>
      <c r="G22" s="518" t="s">
        <v>67</v>
      </c>
      <c r="H22" s="518" t="s">
        <v>67</v>
      </c>
      <c r="I22" s="518" t="s">
        <v>67</v>
      </c>
      <c r="J22" s="518" t="s">
        <v>67</v>
      </c>
      <c r="K22" s="518" t="s">
        <v>67</v>
      </c>
    </row>
    <row r="23" spans="1:11" hidden="1">
      <c r="A23" s="571" t="s">
        <v>598</v>
      </c>
      <c r="B23" s="1020" t="s">
        <v>67</v>
      </c>
      <c r="C23" s="518" t="s">
        <v>67</v>
      </c>
      <c r="D23" s="518" t="s">
        <v>67</v>
      </c>
      <c r="E23" s="518" t="s">
        <v>67</v>
      </c>
      <c r="F23" s="518" t="s">
        <v>67</v>
      </c>
      <c r="G23" s="518" t="s">
        <v>67</v>
      </c>
      <c r="H23" s="518" t="s">
        <v>67</v>
      </c>
      <c r="I23" s="518" t="s">
        <v>67</v>
      </c>
      <c r="J23" s="518" t="s">
        <v>67</v>
      </c>
      <c r="K23" s="518" t="s">
        <v>67</v>
      </c>
    </row>
    <row r="24" spans="1:11" ht="2.25" customHeight="1">
      <c r="A24" s="571"/>
      <c r="B24" s="1020" t="s">
        <v>67</v>
      </c>
      <c r="C24" s="518" t="s">
        <v>67</v>
      </c>
      <c r="D24" s="518" t="s">
        <v>67</v>
      </c>
      <c r="E24" s="518" t="s">
        <v>67</v>
      </c>
      <c r="F24" s="518" t="s">
        <v>67</v>
      </c>
      <c r="G24" s="518" t="s">
        <v>67</v>
      </c>
      <c r="H24" s="518" t="s">
        <v>67</v>
      </c>
      <c r="I24" s="518" t="s">
        <v>67</v>
      </c>
      <c r="J24" s="518" t="s">
        <v>67</v>
      </c>
      <c r="K24" s="518" t="s">
        <v>67</v>
      </c>
    </row>
    <row r="25" spans="1:11">
      <c r="A25" s="568" t="s">
        <v>600</v>
      </c>
      <c r="B25" s="1017">
        <v>31.719438918314285</v>
      </c>
      <c r="C25" s="1018">
        <v>33.824267379847285</v>
      </c>
      <c r="D25" s="1018">
        <v>13.04068503914052</v>
      </c>
      <c r="E25" s="1018">
        <v>3.169858856026099</v>
      </c>
      <c r="F25" s="1018">
        <v>51.890831214992815</v>
      </c>
      <c r="G25" s="1018">
        <v>33.24479774314436</v>
      </c>
      <c r="H25" s="1018">
        <v>7.8682164052445271</v>
      </c>
      <c r="I25" s="1018">
        <v>3.6305447425654336</v>
      </c>
      <c r="J25" s="1018">
        <v>12.7415970989392</v>
      </c>
      <c r="K25" s="1018">
        <v>9.1716211591794252</v>
      </c>
    </row>
    <row r="26" spans="1:11">
      <c r="A26" s="571" t="s">
        <v>594</v>
      </c>
      <c r="B26" s="1020">
        <v>40.376970739710657</v>
      </c>
      <c r="C26" s="518" t="s">
        <v>67</v>
      </c>
      <c r="D26" s="518" t="s">
        <v>67</v>
      </c>
      <c r="E26" s="518" t="s">
        <v>67</v>
      </c>
      <c r="F26" s="518" t="s">
        <v>67</v>
      </c>
      <c r="G26" s="518">
        <v>31.919342331106403</v>
      </c>
      <c r="H26" s="518" t="s">
        <v>67</v>
      </c>
      <c r="I26" s="518" t="s">
        <v>67</v>
      </c>
      <c r="J26" s="518" t="s">
        <v>67</v>
      </c>
      <c r="K26" s="518">
        <v>32.264438875043574</v>
      </c>
    </row>
    <row r="27" spans="1:11">
      <c r="A27" s="571" t="s">
        <v>361</v>
      </c>
      <c r="B27" s="1020" t="s">
        <v>67</v>
      </c>
      <c r="C27" s="518" t="s">
        <v>67</v>
      </c>
      <c r="D27" s="518" t="s">
        <v>67</v>
      </c>
      <c r="E27" s="518" t="s">
        <v>67</v>
      </c>
      <c r="F27" s="518" t="s">
        <v>67</v>
      </c>
      <c r="G27" s="518" t="s">
        <v>67</v>
      </c>
      <c r="H27" s="518" t="s">
        <v>67</v>
      </c>
      <c r="I27" s="518" t="s">
        <v>67</v>
      </c>
      <c r="J27" s="518" t="s">
        <v>67</v>
      </c>
      <c r="K27" s="518" t="s">
        <v>67</v>
      </c>
    </row>
    <row r="28" spans="1:11">
      <c r="A28" s="571" t="s">
        <v>365</v>
      </c>
      <c r="B28" s="1020">
        <v>30.426343994359904</v>
      </c>
      <c r="C28" s="518">
        <v>33.824267379847285</v>
      </c>
      <c r="D28" s="518">
        <v>13.04068503914052</v>
      </c>
      <c r="E28" s="518">
        <v>3.169858856026099</v>
      </c>
      <c r="F28" s="518">
        <v>51.890831214992815</v>
      </c>
      <c r="G28" s="518">
        <v>98.14074366008812</v>
      </c>
      <c r="H28" s="518">
        <v>8.9797267757565784</v>
      </c>
      <c r="I28" s="518">
        <v>3.6305447425654336</v>
      </c>
      <c r="J28" s="518">
        <v>12.7415970989392</v>
      </c>
      <c r="K28" s="518">
        <v>9.5311263557704287</v>
      </c>
    </row>
    <row r="29" spans="1:11">
      <c r="A29" s="571" t="s">
        <v>595</v>
      </c>
      <c r="B29" s="1020" t="s">
        <v>67</v>
      </c>
      <c r="C29" s="518" t="s">
        <v>67</v>
      </c>
      <c r="D29" s="518" t="s">
        <v>67</v>
      </c>
      <c r="E29" s="518" t="s">
        <v>67</v>
      </c>
      <c r="F29" s="518" t="s">
        <v>67</v>
      </c>
      <c r="G29" s="518" t="s">
        <v>67</v>
      </c>
      <c r="H29" s="518" t="s">
        <v>67</v>
      </c>
      <c r="I29" s="518" t="s">
        <v>67</v>
      </c>
      <c r="J29" s="518" t="s">
        <v>67</v>
      </c>
      <c r="K29" s="518" t="s">
        <v>67</v>
      </c>
    </row>
    <row r="30" spans="1:11">
      <c r="A30" s="571" t="s">
        <v>596</v>
      </c>
      <c r="B30" s="1020" t="s">
        <v>67</v>
      </c>
      <c r="C30" s="518" t="s">
        <v>67</v>
      </c>
      <c r="D30" s="518" t="s">
        <v>67</v>
      </c>
      <c r="E30" s="518" t="s">
        <v>67</v>
      </c>
      <c r="F30" s="518" t="s">
        <v>67</v>
      </c>
      <c r="G30" s="518" t="s">
        <v>67</v>
      </c>
      <c r="H30" s="518">
        <v>0.45717038650871128</v>
      </c>
      <c r="I30" s="518" t="s">
        <v>67</v>
      </c>
      <c r="J30" s="518" t="s">
        <v>67</v>
      </c>
      <c r="K30" s="518">
        <v>0.45717038650871128</v>
      </c>
    </row>
    <row r="31" spans="1:11">
      <c r="A31" s="571" t="s">
        <v>597</v>
      </c>
      <c r="B31" s="1020" t="s">
        <v>67</v>
      </c>
      <c r="C31" s="518" t="s">
        <v>67</v>
      </c>
      <c r="D31" s="518" t="s">
        <v>67</v>
      </c>
      <c r="E31" s="518" t="s">
        <v>67</v>
      </c>
      <c r="F31" s="518" t="s">
        <v>67</v>
      </c>
      <c r="G31" s="518" t="s">
        <v>67</v>
      </c>
      <c r="H31" s="518" t="s">
        <v>67</v>
      </c>
      <c r="I31" s="518" t="s">
        <v>67</v>
      </c>
      <c r="J31" s="518" t="s">
        <v>67</v>
      </c>
      <c r="K31" s="518" t="s">
        <v>67</v>
      </c>
    </row>
    <row r="32" spans="1:11" hidden="1">
      <c r="A32" s="571" t="s">
        <v>598</v>
      </c>
      <c r="B32" s="1020" t="s">
        <v>67</v>
      </c>
      <c r="C32" s="518" t="s">
        <v>67</v>
      </c>
      <c r="D32" s="518" t="s">
        <v>67</v>
      </c>
      <c r="E32" s="518" t="s">
        <v>67</v>
      </c>
      <c r="F32" s="518" t="s">
        <v>67</v>
      </c>
      <c r="G32" s="518" t="s">
        <v>67</v>
      </c>
      <c r="H32" s="518" t="s">
        <v>67</v>
      </c>
      <c r="I32" s="518" t="s">
        <v>67</v>
      </c>
      <c r="J32" s="518" t="s">
        <v>67</v>
      </c>
      <c r="K32" s="518" t="s">
        <v>67</v>
      </c>
    </row>
    <row r="33" spans="1:11" ht="3.75" customHeight="1">
      <c r="A33" s="571"/>
      <c r="B33" s="1020" t="s">
        <v>67</v>
      </c>
      <c r="C33" s="518" t="s">
        <v>67</v>
      </c>
      <c r="D33" s="518" t="s">
        <v>67</v>
      </c>
      <c r="E33" s="518" t="s">
        <v>67</v>
      </c>
      <c r="F33" s="518" t="s">
        <v>67</v>
      </c>
      <c r="G33" s="518" t="s">
        <v>67</v>
      </c>
      <c r="H33" s="518" t="s">
        <v>67</v>
      </c>
      <c r="I33" s="518" t="s">
        <v>67</v>
      </c>
      <c r="J33" s="518" t="s">
        <v>67</v>
      </c>
      <c r="K33" s="518" t="s">
        <v>67</v>
      </c>
    </row>
    <row r="34" spans="1:11">
      <c r="A34" s="568" t="s">
        <v>601</v>
      </c>
      <c r="B34" s="1017">
        <v>33.309940142210827</v>
      </c>
      <c r="C34" s="1018">
        <v>8.5601806094402466</v>
      </c>
      <c r="D34" s="1018">
        <v>9.1335230503390825</v>
      </c>
      <c r="E34" s="1018">
        <v>12.075524396625427</v>
      </c>
      <c r="F34" s="1018">
        <v>16.963189750095406</v>
      </c>
      <c r="G34" s="1018" t="s">
        <v>67</v>
      </c>
      <c r="H34" s="1018">
        <v>10.268697265020883</v>
      </c>
      <c r="I34" s="1018">
        <v>12.307881617153614</v>
      </c>
      <c r="J34" s="1018">
        <v>4.9885338614940418</v>
      </c>
      <c r="K34" s="1018">
        <v>9.3277991498719484</v>
      </c>
    </row>
    <row r="35" spans="1:11">
      <c r="A35" s="571" t="s">
        <v>594</v>
      </c>
      <c r="B35" s="1020" t="s">
        <v>67</v>
      </c>
      <c r="C35" s="518" t="s">
        <v>67</v>
      </c>
      <c r="D35" s="518" t="s">
        <v>67</v>
      </c>
      <c r="E35" s="518" t="s">
        <v>67</v>
      </c>
      <c r="F35" s="518" t="s">
        <v>67</v>
      </c>
      <c r="G35" s="518" t="s">
        <v>67</v>
      </c>
      <c r="H35" s="518" t="s">
        <v>67</v>
      </c>
      <c r="I35" s="518" t="s">
        <v>67</v>
      </c>
      <c r="J35" s="518" t="s">
        <v>67</v>
      </c>
      <c r="K35" s="518" t="s">
        <v>67</v>
      </c>
    </row>
    <row r="36" spans="1:11">
      <c r="A36" s="571" t="s">
        <v>361</v>
      </c>
      <c r="B36" s="1020" t="s">
        <v>67</v>
      </c>
      <c r="C36" s="518" t="s">
        <v>67</v>
      </c>
      <c r="D36" s="518" t="s">
        <v>67</v>
      </c>
      <c r="E36" s="518" t="s">
        <v>67</v>
      </c>
      <c r="F36" s="518" t="s">
        <v>67</v>
      </c>
      <c r="G36" s="518" t="s">
        <v>67</v>
      </c>
      <c r="H36" s="518" t="s">
        <v>67</v>
      </c>
      <c r="I36" s="518" t="s">
        <v>67</v>
      </c>
      <c r="J36" s="518" t="s">
        <v>67</v>
      </c>
      <c r="K36" s="518" t="s">
        <v>67</v>
      </c>
    </row>
    <row r="37" spans="1:11">
      <c r="A37" s="571" t="s">
        <v>365</v>
      </c>
      <c r="B37" s="1020">
        <v>33.30112875169398</v>
      </c>
      <c r="C37" s="518">
        <v>8.5601806094402466</v>
      </c>
      <c r="D37" s="518">
        <v>9.1335230503390825</v>
      </c>
      <c r="E37" s="518">
        <v>12.075524396625427</v>
      </c>
      <c r="F37" s="518">
        <v>16.963189750095406</v>
      </c>
      <c r="G37" s="518" t="s">
        <v>67</v>
      </c>
      <c r="H37" s="518">
        <v>10.390963225749038</v>
      </c>
      <c r="I37" s="518">
        <v>12.304934666229245</v>
      </c>
      <c r="J37" s="518">
        <v>4.9885338614940418</v>
      </c>
      <c r="K37" s="518">
        <v>9.3365527457236261</v>
      </c>
    </row>
    <row r="38" spans="1:11">
      <c r="A38" s="571" t="s">
        <v>595</v>
      </c>
      <c r="B38" s="1020" t="s">
        <v>67</v>
      </c>
      <c r="C38" s="518" t="s">
        <v>67</v>
      </c>
      <c r="D38" s="518" t="s">
        <v>67</v>
      </c>
      <c r="E38" s="518" t="s">
        <v>67</v>
      </c>
      <c r="F38" s="518" t="s">
        <v>67</v>
      </c>
      <c r="G38" s="518" t="s">
        <v>67</v>
      </c>
      <c r="H38" s="518" t="s">
        <v>67</v>
      </c>
      <c r="I38" s="518">
        <v>100</v>
      </c>
      <c r="J38" s="518" t="s">
        <v>67</v>
      </c>
      <c r="K38" s="518">
        <v>100</v>
      </c>
    </row>
    <row r="39" spans="1:11">
      <c r="A39" s="571" t="s">
        <v>596</v>
      </c>
      <c r="B39" s="1020" t="s">
        <v>67</v>
      </c>
      <c r="C39" s="518" t="s">
        <v>67</v>
      </c>
      <c r="D39" s="518" t="s">
        <v>67</v>
      </c>
      <c r="E39" s="518" t="s">
        <v>67</v>
      </c>
      <c r="F39" s="518" t="s">
        <v>67</v>
      </c>
      <c r="G39" s="518" t="s">
        <v>67</v>
      </c>
      <c r="H39" s="518" t="s">
        <v>67</v>
      </c>
      <c r="I39" s="518" t="s">
        <v>67</v>
      </c>
      <c r="J39" s="518" t="s">
        <v>67</v>
      </c>
      <c r="K39" s="518" t="s">
        <v>67</v>
      </c>
    </row>
    <row r="40" spans="1:11">
      <c r="A40" s="571" t="s">
        <v>597</v>
      </c>
      <c r="B40" s="1020" t="s">
        <v>67</v>
      </c>
      <c r="C40" s="518" t="s">
        <v>67</v>
      </c>
      <c r="D40" s="518" t="s">
        <v>67</v>
      </c>
      <c r="E40" s="518" t="s">
        <v>67</v>
      </c>
      <c r="F40" s="518" t="s">
        <v>67</v>
      </c>
      <c r="G40" s="518" t="s">
        <v>67</v>
      </c>
      <c r="H40" s="518" t="s">
        <v>67</v>
      </c>
      <c r="I40" s="518" t="s">
        <v>67</v>
      </c>
      <c r="J40" s="518" t="s">
        <v>67</v>
      </c>
      <c r="K40" s="518" t="s">
        <v>67</v>
      </c>
    </row>
    <row r="41" spans="1:11" hidden="1">
      <c r="A41" s="571" t="s">
        <v>598</v>
      </c>
      <c r="B41" s="1020">
        <v>70.31706897540279</v>
      </c>
      <c r="C41" s="518" t="s">
        <v>67</v>
      </c>
      <c r="D41" s="518" t="s">
        <v>67</v>
      </c>
      <c r="E41" s="518" t="s">
        <v>67</v>
      </c>
      <c r="F41" s="518" t="s">
        <v>67</v>
      </c>
      <c r="G41" s="518" t="s">
        <v>67</v>
      </c>
      <c r="H41" s="518" t="s">
        <v>67</v>
      </c>
      <c r="I41" s="518" t="s">
        <v>67</v>
      </c>
      <c r="J41" s="518" t="s">
        <v>67</v>
      </c>
      <c r="K41" s="518">
        <v>70.31706897540279</v>
      </c>
    </row>
    <row r="42" spans="1:11" ht="3" customHeight="1">
      <c r="A42" s="571"/>
      <c r="B42" s="1020" t="s">
        <v>67</v>
      </c>
      <c r="C42" s="518" t="s">
        <v>67</v>
      </c>
      <c r="D42" s="518" t="s">
        <v>67</v>
      </c>
      <c r="E42" s="518" t="s">
        <v>67</v>
      </c>
      <c r="F42" s="518" t="s">
        <v>67</v>
      </c>
      <c r="G42" s="518" t="s">
        <v>67</v>
      </c>
      <c r="H42" s="518" t="s">
        <v>67</v>
      </c>
      <c r="I42" s="518" t="s">
        <v>67</v>
      </c>
      <c r="J42" s="518" t="s">
        <v>67</v>
      </c>
      <c r="K42" s="518" t="s">
        <v>67</v>
      </c>
    </row>
    <row r="43" spans="1:11">
      <c r="A43" s="568" t="s">
        <v>602</v>
      </c>
      <c r="B43" s="1017">
        <v>42.828963119025147</v>
      </c>
      <c r="C43" s="1018">
        <v>6.3835823658353634</v>
      </c>
      <c r="D43" s="1018">
        <v>7.3493971342134419</v>
      </c>
      <c r="E43" s="1018">
        <v>11.61914373065178</v>
      </c>
      <c r="F43" s="1018">
        <v>11.267490011099786</v>
      </c>
      <c r="G43" s="1018" t="s">
        <v>67</v>
      </c>
      <c r="H43" s="1018">
        <v>3.1573253814296836</v>
      </c>
      <c r="I43" s="1018">
        <v>11.011838826743483</v>
      </c>
      <c r="J43" s="1018">
        <v>3.9825737742540106</v>
      </c>
      <c r="K43" s="1018">
        <v>7.0185944578720099</v>
      </c>
    </row>
    <row r="44" spans="1:11" ht="13.5" customHeight="1">
      <c r="A44" s="571" t="s">
        <v>594</v>
      </c>
      <c r="B44" s="1020" t="s">
        <v>67</v>
      </c>
      <c r="C44" s="518" t="s">
        <v>67</v>
      </c>
      <c r="D44" s="518" t="s">
        <v>67</v>
      </c>
      <c r="E44" s="518" t="s">
        <v>67</v>
      </c>
      <c r="F44" s="518" t="s">
        <v>67</v>
      </c>
      <c r="G44" s="518" t="s">
        <v>67</v>
      </c>
      <c r="H44" s="518" t="s">
        <v>67</v>
      </c>
      <c r="I44" s="518" t="s">
        <v>67</v>
      </c>
      <c r="J44" s="518" t="s">
        <v>67</v>
      </c>
      <c r="K44" s="518" t="s">
        <v>67</v>
      </c>
    </row>
    <row r="45" spans="1:11">
      <c r="A45" s="571" t="s">
        <v>361</v>
      </c>
      <c r="B45" s="1020" t="s">
        <v>67</v>
      </c>
      <c r="C45" s="518" t="s">
        <v>67</v>
      </c>
      <c r="D45" s="518" t="s">
        <v>67</v>
      </c>
      <c r="E45" s="518" t="s">
        <v>67</v>
      </c>
      <c r="F45" s="518" t="s">
        <v>67</v>
      </c>
      <c r="G45" s="518" t="s">
        <v>67</v>
      </c>
      <c r="H45" s="518" t="s">
        <v>67</v>
      </c>
      <c r="I45" s="518" t="s">
        <v>67</v>
      </c>
      <c r="J45" s="518" t="s">
        <v>67</v>
      </c>
      <c r="K45" s="518" t="s">
        <v>67</v>
      </c>
    </row>
    <row r="46" spans="1:11" ht="12.75" customHeight="1">
      <c r="A46" s="571" t="s">
        <v>365</v>
      </c>
      <c r="B46" s="1020">
        <v>42.974880030058173</v>
      </c>
      <c r="C46" s="518">
        <v>6.3835823658353634</v>
      </c>
      <c r="D46" s="518">
        <v>7.3493971342134419</v>
      </c>
      <c r="E46" s="518">
        <v>11.61914373065178</v>
      </c>
      <c r="F46" s="518">
        <v>11.267490011099786</v>
      </c>
      <c r="G46" s="518" t="s">
        <v>67</v>
      </c>
      <c r="H46" s="518">
        <v>3.1795444940840958</v>
      </c>
      <c r="I46" s="518">
        <v>11.011838826743483</v>
      </c>
      <c r="J46" s="518">
        <v>3.9825737742540106</v>
      </c>
      <c r="K46" s="518">
        <v>7.0188803351988645</v>
      </c>
    </row>
    <row r="47" spans="1:11">
      <c r="A47" s="571" t="s">
        <v>595</v>
      </c>
      <c r="B47" s="1020" t="s">
        <v>67</v>
      </c>
      <c r="C47" s="518" t="s">
        <v>67</v>
      </c>
      <c r="D47" s="518" t="s">
        <v>67</v>
      </c>
      <c r="E47" s="518" t="s">
        <v>67</v>
      </c>
      <c r="F47" s="518" t="s">
        <v>67</v>
      </c>
      <c r="G47" s="518" t="s">
        <v>67</v>
      </c>
      <c r="H47" s="518" t="s">
        <v>67</v>
      </c>
      <c r="I47" s="518" t="s">
        <v>67</v>
      </c>
      <c r="J47" s="518" t="s">
        <v>67</v>
      </c>
      <c r="K47" s="518" t="s">
        <v>67</v>
      </c>
    </row>
    <row r="48" spans="1:11">
      <c r="A48" s="571" t="s">
        <v>596</v>
      </c>
      <c r="B48" s="1020" t="s">
        <v>67</v>
      </c>
      <c r="C48" s="518" t="s">
        <v>67</v>
      </c>
      <c r="D48" s="518" t="s">
        <v>67</v>
      </c>
      <c r="E48" s="518" t="s">
        <v>67</v>
      </c>
      <c r="F48" s="518" t="s">
        <v>67</v>
      </c>
      <c r="G48" s="518" t="s">
        <v>67</v>
      </c>
      <c r="H48" s="518" t="s">
        <v>67</v>
      </c>
      <c r="I48" s="518" t="s">
        <v>67</v>
      </c>
      <c r="J48" s="518" t="s">
        <v>67</v>
      </c>
      <c r="K48" s="518" t="s">
        <v>67</v>
      </c>
    </row>
    <row r="49" spans="1:11">
      <c r="A49" s="571" t="s">
        <v>597</v>
      </c>
      <c r="B49" s="1020" t="s">
        <v>67</v>
      </c>
      <c r="C49" s="518" t="s">
        <v>67</v>
      </c>
      <c r="D49" s="518" t="s">
        <v>67</v>
      </c>
      <c r="E49" s="518" t="s">
        <v>67</v>
      </c>
      <c r="F49" s="518" t="s">
        <v>67</v>
      </c>
      <c r="G49" s="518" t="s">
        <v>67</v>
      </c>
      <c r="H49" s="518" t="s">
        <v>67</v>
      </c>
      <c r="I49" s="518" t="s">
        <v>67</v>
      </c>
      <c r="J49" s="518" t="s">
        <v>67</v>
      </c>
      <c r="K49" s="518" t="s">
        <v>67</v>
      </c>
    </row>
    <row r="50" spans="1:11" hidden="1">
      <c r="A50" s="571" t="s">
        <v>598</v>
      </c>
      <c r="B50" s="1020">
        <v>23.040701389849129</v>
      </c>
      <c r="C50" s="518" t="s">
        <v>67</v>
      </c>
      <c r="D50" s="518" t="s">
        <v>67</v>
      </c>
      <c r="E50" s="518" t="s">
        <v>67</v>
      </c>
      <c r="F50" s="518" t="s">
        <v>67</v>
      </c>
      <c r="G50" s="518" t="s">
        <v>67</v>
      </c>
      <c r="H50" s="518" t="s">
        <v>67</v>
      </c>
      <c r="I50" s="518" t="s">
        <v>67</v>
      </c>
      <c r="J50" s="518" t="s">
        <v>67</v>
      </c>
      <c r="K50" s="518">
        <v>23.040701389849129</v>
      </c>
    </row>
    <row r="51" spans="1:11" ht="3" customHeight="1">
      <c r="A51" s="571"/>
      <c r="B51" s="1020" t="s">
        <v>67</v>
      </c>
      <c r="C51" s="518" t="s">
        <v>67</v>
      </c>
      <c r="D51" s="518" t="s">
        <v>67</v>
      </c>
      <c r="E51" s="518" t="s">
        <v>67</v>
      </c>
      <c r="F51" s="518" t="s">
        <v>67</v>
      </c>
      <c r="G51" s="518" t="s">
        <v>67</v>
      </c>
      <c r="H51" s="518" t="s">
        <v>67</v>
      </c>
      <c r="I51" s="518" t="s">
        <v>67</v>
      </c>
      <c r="J51" s="518" t="s">
        <v>67</v>
      </c>
      <c r="K51" s="518" t="s">
        <v>67</v>
      </c>
    </row>
    <row r="52" spans="1:11">
      <c r="A52" s="568" t="s">
        <v>603</v>
      </c>
      <c r="B52" s="1017">
        <v>5.9755459655305714</v>
      </c>
      <c r="C52" s="1018">
        <v>1.8237264247962595</v>
      </c>
      <c r="D52" s="1018">
        <v>8.124786724001325</v>
      </c>
      <c r="E52" s="1018">
        <v>3.4441934563295438</v>
      </c>
      <c r="F52" s="1018">
        <v>5.8061441197152366</v>
      </c>
      <c r="G52" s="1018">
        <v>9.0436422869235624</v>
      </c>
      <c r="H52" s="1018">
        <v>4.6994137926130044</v>
      </c>
      <c r="I52" s="1018">
        <v>6.7829143379695953</v>
      </c>
      <c r="J52" s="1018" t="s">
        <v>67</v>
      </c>
      <c r="K52" s="1018">
        <v>5.8668696646171252</v>
      </c>
    </row>
    <row r="53" spans="1:11">
      <c r="A53" s="571" t="s">
        <v>594</v>
      </c>
      <c r="B53" s="1020">
        <v>6.8299232153101697</v>
      </c>
      <c r="C53" s="518" t="s">
        <v>67</v>
      </c>
      <c r="D53" s="518" t="s">
        <v>67</v>
      </c>
      <c r="E53" s="518" t="s">
        <v>67</v>
      </c>
      <c r="F53" s="518" t="s">
        <v>67</v>
      </c>
      <c r="G53" s="518">
        <v>8.9935262541152987</v>
      </c>
      <c r="H53" s="518" t="s">
        <v>67</v>
      </c>
      <c r="I53" s="518" t="s">
        <v>67</v>
      </c>
      <c r="J53" s="518" t="s">
        <v>67</v>
      </c>
      <c r="K53" s="518">
        <v>8.6568107815821449</v>
      </c>
    </row>
    <row r="54" spans="1:11">
      <c r="A54" s="571" t="s">
        <v>365</v>
      </c>
      <c r="B54" s="1020">
        <v>5.8598923824656133</v>
      </c>
      <c r="C54" s="518">
        <v>1.8237264247962595</v>
      </c>
      <c r="D54" s="518">
        <v>8.124786724001325</v>
      </c>
      <c r="E54" s="518">
        <v>3.6388050737633293</v>
      </c>
      <c r="F54" s="518">
        <v>6.7238302594687216</v>
      </c>
      <c r="G54" s="518">
        <v>50.345965887299634</v>
      </c>
      <c r="H54" s="518">
        <v>4.6994137926130044</v>
      </c>
      <c r="I54" s="518">
        <v>6.7829143379695953</v>
      </c>
      <c r="J54" s="518" t="s">
        <v>67</v>
      </c>
      <c r="K54" s="518">
        <v>4.8999336750044948</v>
      </c>
    </row>
    <row r="55" spans="1:11">
      <c r="A55" s="579" t="s">
        <v>939</v>
      </c>
      <c r="B55" s="1020" t="s">
        <v>67</v>
      </c>
      <c r="C55" s="518" t="s">
        <v>67</v>
      </c>
      <c r="D55" s="518" t="s">
        <v>67</v>
      </c>
      <c r="E55" s="518" t="s">
        <v>67</v>
      </c>
      <c r="F55" s="518" t="s">
        <v>67</v>
      </c>
      <c r="G55" s="518" t="s">
        <v>67</v>
      </c>
      <c r="H55" s="518" t="s">
        <v>67</v>
      </c>
      <c r="I55" s="518" t="s">
        <v>67</v>
      </c>
      <c r="J55" s="518" t="s">
        <v>67</v>
      </c>
      <c r="K55" s="518" t="s">
        <v>67</v>
      </c>
    </row>
    <row r="56" spans="1:11">
      <c r="A56" s="579" t="s">
        <v>940</v>
      </c>
      <c r="B56" s="1020">
        <v>5.8598923824656133</v>
      </c>
      <c r="C56" s="518">
        <v>1.8237264247962595</v>
      </c>
      <c r="D56" s="518">
        <v>8.124786724001325</v>
      </c>
      <c r="E56" s="518">
        <v>3.6388050737633293</v>
      </c>
      <c r="F56" s="518">
        <v>6.7238302594687216</v>
      </c>
      <c r="G56" s="518">
        <v>50.345965887299634</v>
      </c>
      <c r="H56" s="518">
        <v>4.6994137926130044</v>
      </c>
      <c r="I56" s="518">
        <v>6.7829143379695953</v>
      </c>
      <c r="J56" s="518" t="s">
        <v>67</v>
      </c>
      <c r="K56" s="518">
        <v>4.8999336750044948</v>
      </c>
    </row>
    <row r="57" spans="1:11">
      <c r="A57" s="580" t="s">
        <v>941</v>
      </c>
      <c r="B57" s="1020">
        <v>100</v>
      </c>
      <c r="C57" s="518" t="s">
        <v>67</v>
      </c>
      <c r="D57" s="518" t="s">
        <v>67</v>
      </c>
      <c r="E57" s="518">
        <v>3.1156081174028198</v>
      </c>
      <c r="F57" s="518" t="s">
        <v>67</v>
      </c>
      <c r="G57" s="518" t="s">
        <v>67</v>
      </c>
      <c r="H57" s="518">
        <v>4.5057123501853154</v>
      </c>
      <c r="I57" s="518" t="s">
        <v>67</v>
      </c>
      <c r="J57" s="518" t="s">
        <v>67</v>
      </c>
      <c r="K57" s="518">
        <v>4.3958376196955129</v>
      </c>
    </row>
    <row r="58" spans="1:11">
      <c r="A58" s="571" t="s">
        <v>596</v>
      </c>
      <c r="B58" s="1020" t="s">
        <v>67</v>
      </c>
      <c r="C58" s="518" t="s">
        <v>67</v>
      </c>
      <c r="D58" s="518" t="s">
        <v>67</v>
      </c>
      <c r="E58" s="518" t="s">
        <v>67</v>
      </c>
      <c r="F58" s="518" t="s">
        <v>67</v>
      </c>
      <c r="G58" s="518" t="s">
        <v>67</v>
      </c>
      <c r="H58" s="518" t="s">
        <v>67</v>
      </c>
      <c r="I58" s="518" t="s">
        <v>67</v>
      </c>
      <c r="J58" s="518" t="s">
        <v>67</v>
      </c>
      <c r="K58" s="518" t="s">
        <v>67</v>
      </c>
    </row>
    <row r="59" spans="1:11" hidden="1">
      <c r="A59" s="571" t="s">
        <v>598</v>
      </c>
      <c r="B59" s="518">
        <v>5.9420473247836867</v>
      </c>
      <c r="C59" s="518" t="s">
        <v>67</v>
      </c>
      <c r="D59" s="518" t="s">
        <v>67</v>
      </c>
      <c r="E59" s="518" t="s">
        <v>67</v>
      </c>
      <c r="F59" s="518">
        <v>3.6043234979910821</v>
      </c>
      <c r="G59" s="518" t="s">
        <v>67</v>
      </c>
      <c r="H59" s="518" t="s">
        <v>67</v>
      </c>
      <c r="I59" s="518" t="s">
        <v>67</v>
      </c>
      <c r="J59" s="518" t="s">
        <v>67</v>
      </c>
      <c r="K59" s="518">
        <v>3.4784442484695797</v>
      </c>
    </row>
    <row r="60" spans="1:11" ht="3" customHeight="1">
      <c r="A60" s="571"/>
      <c r="B60" s="1020" t="s">
        <v>67</v>
      </c>
      <c r="C60" s="518" t="s">
        <v>67</v>
      </c>
      <c r="D60" s="518" t="s">
        <v>67</v>
      </c>
      <c r="E60" s="518" t="s">
        <v>67</v>
      </c>
      <c r="F60" s="518" t="s">
        <v>67</v>
      </c>
      <c r="G60" s="518" t="s">
        <v>67</v>
      </c>
      <c r="H60" s="518" t="s">
        <v>67</v>
      </c>
      <c r="I60" s="518" t="s">
        <v>67</v>
      </c>
      <c r="J60" s="518" t="s">
        <v>67</v>
      </c>
      <c r="K60" s="518" t="s">
        <v>67</v>
      </c>
    </row>
    <row r="61" spans="1:11">
      <c r="A61" s="568" t="s">
        <v>607</v>
      </c>
      <c r="B61" s="1017">
        <v>0.86702393684738344</v>
      </c>
      <c r="C61" s="1018" t="s">
        <v>67</v>
      </c>
      <c r="D61" s="1018">
        <v>33.572121059247721</v>
      </c>
      <c r="E61" s="1018">
        <v>2.3497570218163335</v>
      </c>
      <c r="F61" s="1018" t="s">
        <v>67</v>
      </c>
      <c r="G61" s="1018" t="s">
        <v>67</v>
      </c>
      <c r="H61" s="1018" t="s">
        <v>67</v>
      </c>
      <c r="I61" s="1018" t="s">
        <v>67</v>
      </c>
      <c r="J61" s="1018" t="s">
        <v>67</v>
      </c>
      <c r="K61" s="1018">
        <v>2.2267890954513145</v>
      </c>
    </row>
    <row r="62" spans="1:11">
      <c r="A62" s="571" t="s">
        <v>365</v>
      </c>
      <c r="B62" s="1020">
        <v>2.5771828955016791</v>
      </c>
      <c r="C62" s="518" t="s">
        <v>67</v>
      </c>
      <c r="D62" s="518">
        <v>100</v>
      </c>
      <c r="E62" s="518" t="s">
        <v>67</v>
      </c>
      <c r="F62" s="518" t="s">
        <v>67</v>
      </c>
      <c r="G62" s="518" t="s">
        <v>67</v>
      </c>
      <c r="H62" s="518" t="s">
        <v>67</v>
      </c>
      <c r="I62" s="518" t="s">
        <v>67</v>
      </c>
      <c r="J62" s="518" t="s">
        <v>67</v>
      </c>
      <c r="K62" s="518">
        <v>2.6709240889310801</v>
      </c>
    </row>
    <row r="63" spans="1:11">
      <c r="A63" s="571" t="s">
        <v>608</v>
      </c>
      <c r="B63" s="1020">
        <v>3.7422656008499373E-2</v>
      </c>
      <c r="C63" s="518" t="s">
        <v>67</v>
      </c>
      <c r="D63" s="518">
        <v>33.818732089402658</v>
      </c>
      <c r="E63" s="518">
        <v>2.3497570218163335</v>
      </c>
      <c r="F63" s="518" t="s">
        <v>67</v>
      </c>
      <c r="G63" s="518" t="s">
        <v>67</v>
      </c>
      <c r="H63" s="518" t="s">
        <v>67</v>
      </c>
      <c r="I63" s="518" t="s">
        <v>67</v>
      </c>
      <c r="J63" s="518" t="s">
        <v>67</v>
      </c>
      <c r="K63" s="518">
        <v>2.2134991500571348</v>
      </c>
    </row>
    <row r="64" spans="1:11" hidden="1">
      <c r="A64" s="571" t="s">
        <v>598</v>
      </c>
      <c r="B64" s="1020" t="s">
        <v>67</v>
      </c>
      <c r="C64" s="518" t="s">
        <v>67</v>
      </c>
      <c r="D64" s="518" t="s">
        <v>67</v>
      </c>
      <c r="E64" s="518" t="s">
        <v>67</v>
      </c>
      <c r="F64" s="518" t="s">
        <v>67</v>
      </c>
      <c r="G64" s="518" t="s">
        <v>67</v>
      </c>
      <c r="H64" s="518" t="s">
        <v>67</v>
      </c>
      <c r="I64" s="518" t="s">
        <v>67</v>
      </c>
      <c r="J64" s="518" t="s">
        <v>67</v>
      </c>
      <c r="K64" s="518" t="s">
        <v>67</v>
      </c>
    </row>
    <row r="65" spans="1:11" ht="4.5" customHeight="1">
      <c r="A65" s="581"/>
      <c r="B65" s="1020" t="s">
        <v>67</v>
      </c>
      <c r="C65" s="518" t="s">
        <v>67</v>
      </c>
      <c r="D65" s="518" t="s">
        <v>67</v>
      </c>
      <c r="E65" s="518" t="s">
        <v>67</v>
      </c>
      <c r="F65" s="518" t="s">
        <v>67</v>
      </c>
      <c r="G65" s="518" t="s">
        <v>67</v>
      </c>
      <c r="H65" s="518" t="s">
        <v>67</v>
      </c>
      <c r="I65" s="518" t="s">
        <v>67</v>
      </c>
      <c r="J65" s="518" t="s">
        <v>67</v>
      </c>
      <c r="K65" s="518" t="s">
        <v>67</v>
      </c>
    </row>
    <row r="66" spans="1:11" ht="22.5" customHeight="1">
      <c r="A66" s="583" t="s">
        <v>942</v>
      </c>
      <c r="B66" s="1022">
        <v>6.0859994502559864</v>
      </c>
      <c r="C66" s="1023">
        <v>6.5739522622436759</v>
      </c>
      <c r="D66" s="1023">
        <v>8.4126679938281548</v>
      </c>
      <c r="E66" s="1023">
        <v>4.2732069452955663</v>
      </c>
      <c r="F66" s="1023">
        <v>10.457459188002934</v>
      </c>
      <c r="G66" s="1023">
        <v>9.1424992873108604</v>
      </c>
      <c r="H66" s="1023">
        <v>6.1655260962362926</v>
      </c>
      <c r="I66" s="1023">
        <v>11.253738835022538</v>
      </c>
      <c r="J66" s="1023">
        <v>4.6008904516036511</v>
      </c>
      <c r="K66" s="1023">
        <v>7.0229845774434567</v>
      </c>
    </row>
    <row r="67" spans="1:11" ht="4.5" customHeight="1" thickBot="1">
      <c r="A67" s="586"/>
      <c r="B67" s="23"/>
      <c r="C67" s="23"/>
      <c r="D67" s="23"/>
      <c r="E67" s="23"/>
      <c r="F67" s="23"/>
      <c r="G67" s="23"/>
      <c r="H67" s="23"/>
      <c r="I67" s="23"/>
      <c r="J67" s="23"/>
      <c r="K67" s="23"/>
    </row>
    <row r="68" spans="1:11">
      <c r="A68" s="15" t="s">
        <v>554</v>
      </c>
      <c r="B68" s="1024"/>
      <c r="C68" s="893"/>
      <c r="D68" s="893"/>
      <c r="E68" s="893"/>
      <c r="F68" s="893"/>
      <c r="G68" s="893"/>
      <c r="H68" s="893"/>
      <c r="I68" s="893"/>
      <c r="J68" s="893"/>
      <c r="K68" s="893"/>
    </row>
    <row r="69" spans="1:11" s="76" customFormat="1" ht="13.5" customHeight="1">
      <c r="A69" s="139" t="s">
        <v>368</v>
      </c>
      <c r="B69" s="85"/>
      <c r="C69" s="85"/>
      <c r="D69" s="85"/>
      <c r="E69" s="85"/>
      <c r="F69" s="85"/>
      <c r="G69" s="85"/>
      <c r="H69" s="1025"/>
      <c r="I69" s="1025"/>
      <c r="J69" s="1025"/>
      <c r="K69" s="1025"/>
    </row>
    <row r="70" spans="1:11">
      <c r="A70" s="95"/>
    </row>
    <row r="71" spans="1:11">
      <c r="A71" s="95"/>
    </row>
    <row r="72" spans="1:11">
      <c r="B72" s="593"/>
      <c r="C72" s="593"/>
      <c r="D72" s="593"/>
      <c r="E72" s="593"/>
      <c r="F72" s="593"/>
      <c r="G72" s="593"/>
      <c r="H72" s="593"/>
      <c r="I72" s="593"/>
      <c r="J72" s="593"/>
      <c r="K72" s="593"/>
    </row>
    <row r="73" spans="1:11">
      <c r="B73" s="593"/>
      <c r="C73" s="593"/>
      <c r="D73" s="593"/>
      <c r="E73" s="593"/>
      <c r="F73" s="593"/>
      <c r="G73" s="593"/>
      <c r="H73" s="593"/>
      <c r="I73" s="593"/>
      <c r="J73" s="593"/>
      <c r="K73" s="593"/>
    </row>
  </sheetData>
  <mergeCells count="3">
    <mergeCell ref="A2:K2"/>
    <mergeCell ref="A3:K3"/>
    <mergeCell ref="A4:K4"/>
  </mergeCells>
  <hyperlinks>
    <hyperlink ref="A1" location="Índice!A1" display="Volver al Índice" xr:uid="{BF6D0133-19DC-47E5-BBDF-1AB27A4BD63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18CA0-F424-47C7-B99C-56C1AF2F8029}">
  <sheetPr>
    <pageSetUpPr fitToPage="1"/>
  </sheetPr>
  <dimension ref="A1:F29"/>
  <sheetViews>
    <sheetView showGridLines="0" zoomScaleNormal="75" workbookViewId="0"/>
  </sheetViews>
  <sheetFormatPr baseColWidth="10" defaultColWidth="11.44140625" defaultRowHeight="13.2"/>
  <cols>
    <col min="1" max="1" width="47.88671875" style="961" customWidth="1"/>
    <col min="2" max="6" width="22.109375" style="961" customWidth="1"/>
    <col min="7" max="16384" width="11.44140625" style="961"/>
  </cols>
  <sheetData>
    <row r="1" spans="1:6" s="954" customFormat="1" ht="15" customHeight="1">
      <c r="A1" s="1189" t="s">
        <v>1043</v>
      </c>
      <c r="B1" s="952"/>
      <c r="C1" s="952"/>
      <c r="D1" s="952"/>
      <c r="E1" s="952"/>
      <c r="F1" s="953"/>
    </row>
    <row r="2" spans="1:6" s="956" customFormat="1" ht="38.25" customHeight="1">
      <c r="A2" s="955" t="s">
        <v>915</v>
      </c>
      <c r="B2" s="955"/>
      <c r="C2" s="955"/>
      <c r="D2" s="955"/>
      <c r="E2" s="955"/>
      <c r="F2" s="955"/>
    </row>
    <row r="3" spans="1:6" s="954" customFormat="1" ht="27.75" customHeight="1">
      <c r="A3" s="957">
        <v>45565</v>
      </c>
      <c r="B3" s="952"/>
      <c r="C3" s="958"/>
      <c r="D3" s="952"/>
      <c r="E3" s="952"/>
      <c r="F3" s="952"/>
    </row>
    <row r="4" spans="1:6" s="954" customFormat="1" ht="11.25" customHeight="1">
      <c r="A4" s="959"/>
      <c r="B4" s="959"/>
      <c r="C4" s="959"/>
      <c r="D4" s="959"/>
      <c r="E4" s="959"/>
      <c r="F4" s="960"/>
    </row>
    <row r="5" spans="1:6" ht="14.25" customHeight="1" thickBot="1">
      <c r="B5" s="962"/>
      <c r="C5" s="962"/>
      <c r="D5" s="962"/>
      <c r="E5" s="962"/>
      <c r="F5" s="962"/>
    </row>
    <row r="6" spans="1:6" s="965" customFormat="1" ht="18.75" customHeight="1">
      <c r="A6" s="963" t="s">
        <v>916</v>
      </c>
      <c r="B6" s="964" t="s">
        <v>917</v>
      </c>
      <c r="C6" s="964"/>
      <c r="D6" s="964"/>
      <c r="E6" s="964"/>
      <c r="F6" s="963" t="s">
        <v>918</v>
      </c>
    </row>
    <row r="7" spans="1:6" s="965" customFormat="1" ht="24.75" customHeight="1">
      <c r="A7" s="966"/>
      <c r="B7" s="967" t="s">
        <v>919</v>
      </c>
      <c r="C7" s="967" t="s">
        <v>920</v>
      </c>
      <c r="D7" s="967" t="s">
        <v>921</v>
      </c>
      <c r="E7" s="967" t="s">
        <v>922</v>
      </c>
      <c r="F7" s="966"/>
    </row>
    <row r="8" spans="1:6" s="965" customFormat="1" ht="19.5" customHeight="1">
      <c r="A8" s="968"/>
      <c r="B8" s="969"/>
      <c r="C8" s="969"/>
      <c r="D8" s="969"/>
      <c r="E8" s="969"/>
      <c r="F8" s="970"/>
    </row>
    <row r="9" spans="1:6" ht="6.75" customHeight="1">
      <c r="A9" s="971"/>
      <c r="B9" s="972"/>
      <c r="C9" s="972"/>
      <c r="D9" s="972"/>
      <c r="E9" s="972"/>
    </row>
    <row r="10" spans="1:6" s="976" customFormat="1" ht="21" customHeight="1">
      <c r="A10" s="973" t="s">
        <v>28</v>
      </c>
      <c r="B10" s="974">
        <v>9.4842682201305628</v>
      </c>
      <c r="C10" s="974">
        <v>7.2847383976280948</v>
      </c>
      <c r="D10" s="974">
        <v>5.720750490956001</v>
      </c>
      <c r="E10" s="974">
        <v>4.2745188495346405</v>
      </c>
      <c r="F10" s="975">
        <v>6.09</v>
      </c>
    </row>
    <row r="11" spans="1:6" s="976" customFormat="1" ht="21" customHeight="1">
      <c r="A11" s="977" t="s">
        <v>29</v>
      </c>
      <c r="B11" s="974">
        <v>6.9502879405578586</v>
      </c>
      <c r="C11" s="974">
        <v>5.1034049611271737</v>
      </c>
      <c r="D11" s="974">
        <v>3.51617178679325</v>
      </c>
      <c r="E11" s="974">
        <v>2.1989944952759033</v>
      </c>
      <c r="F11" s="975">
        <v>6.57</v>
      </c>
    </row>
    <row r="12" spans="1:6" s="976" customFormat="1" ht="21" customHeight="1">
      <c r="A12" s="977" t="s">
        <v>30</v>
      </c>
      <c r="B12" s="974">
        <v>7.977179643990044</v>
      </c>
      <c r="C12" s="974">
        <v>6.7693369703694479</v>
      </c>
      <c r="D12" s="974">
        <v>5.9382363550802602</v>
      </c>
      <c r="E12" s="974">
        <v>5.2320549404000483</v>
      </c>
      <c r="F12" s="975">
        <v>8.41</v>
      </c>
    </row>
    <row r="13" spans="1:6" s="976" customFormat="1" ht="21" customHeight="1">
      <c r="A13" s="977" t="s">
        <v>31</v>
      </c>
      <c r="B13" s="974">
        <v>9.2164402850776757</v>
      </c>
      <c r="C13" s="974">
        <v>6.410844445857891</v>
      </c>
      <c r="D13" s="974">
        <v>4.3598580527688711</v>
      </c>
      <c r="E13" s="974">
        <v>2.6059772571880027</v>
      </c>
      <c r="F13" s="975">
        <v>4.2699999999999996</v>
      </c>
    </row>
    <row r="14" spans="1:6" s="976" customFormat="1" ht="21" customHeight="1">
      <c r="A14" s="977" t="s">
        <v>32</v>
      </c>
      <c r="B14" s="974">
        <v>11.778985889866201</v>
      </c>
      <c r="C14" s="974">
        <v>9.0832564164816354</v>
      </c>
      <c r="D14" s="974">
        <v>7.3541827833668378</v>
      </c>
      <c r="E14" s="974">
        <v>5.3292860156544002</v>
      </c>
      <c r="F14" s="975">
        <v>10.46</v>
      </c>
    </row>
    <row r="15" spans="1:6" s="976" customFormat="1" ht="21" customHeight="1">
      <c r="A15" s="977" t="s">
        <v>33</v>
      </c>
      <c r="B15" s="974">
        <v>11.874352093130327</v>
      </c>
      <c r="C15" s="974">
        <v>10.142279451419196</v>
      </c>
      <c r="D15" s="974">
        <v>8.7473578974096071</v>
      </c>
      <c r="E15" s="974">
        <v>7.1040968917330947</v>
      </c>
      <c r="F15" s="975">
        <v>9.14</v>
      </c>
    </row>
    <row r="16" spans="1:6" s="976" customFormat="1" ht="21" customHeight="1">
      <c r="A16" s="977" t="s">
        <v>34</v>
      </c>
      <c r="B16" s="974">
        <v>8.0826569890073685</v>
      </c>
      <c r="C16" s="974">
        <v>5.6069912330750187</v>
      </c>
      <c r="D16" s="974">
        <v>4.3260219359496332</v>
      </c>
      <c r="E16" s="974">
        <v>3.5825974838047352</v>
      </c>
      <c r="F16" s="975">
        <v>6.17</v>
      </c>
    </row>
    <row r="17" spans="1:6" s="976" customFormat="1" ht="21" customHeight="1">
      <c r="A17" s="977" t="s">
        <v>35</v>
      </c>
      <c r="B17" s="974">
        <v>11.229480366655805</v>
      </c>
      <c r="C17" s="974">
        <v>9.7473453293805417</v>
      </c>
      <c r="D17" s="974">
        <v>8.6020095940990942</v>
      </c>
      <c r="E17" s="974">
        <v>7.7929937995365073</v>
      </c>
      <c r="F17" s="975">
        <v>11.25</v>
      </c>
    </row>
    <row r="18" spans="1:6" s="976" customFormat="1" ht="21" customHeight="1">
      <c r="A18" s="977" t="s">
        <v>36</v>
      </c>
      <c r="B18" s="974">
        <v>4.5829262666821027</v>
      </c>
      <c r="C18" s="974">
        <v>3.5911919041597429</v>
      </c>
      <c r="D18" s="974">
        <v>2.885662764760045</v>
      </c>
      <c r="E18" s="974">
        <v>1.9843347357956538</v>
      </c>
      <c r="F18" s="975">
        <v>4.5999999999999996</v>
      </c>
    </row>
    <row r="19" spans="1:6" s="976" customFormat="1" ht="24" customHeight="1">
      <c r="A19" s="978" t="s">
        <v>37</v>
      </c>
      <c r="B19" s="975">
        <v>8.5966014699051385</v>
      </c>
      <c r="C19" s="975">
        <v>6.67153753166507</v>
      </c>
      <c r="D19" s="975">
        <v>5.2577545859660795</v>
      </c>
      <c r="E19" s="975">
        <v>4.0243434545414294</v>
      </c>
      <c r="F19" s="975">
        <v>7.02</v>
      </c>
    </row>
    <row r="20" spans="1:6" ht="6.75" customHeight="1" thickBot="1">
      <c r="A20" s="979"/>
      <c r="B20" s="980"/>
      <c r="C20" s="980"/>
      <c r="D20" s="980"/>
      <c r="E20" s="980"/>
      <c r="F20" s="980"/>
    </row>
    <row r="21" spans="1:6" ht="4.5" customHeight="1">
      <c r="A21" s="981"/>
      <c r="B21" s="982"/>
      <c r="C21" s="982"/>
      <c r="D21" s="982"/>
      <c r="E21" s="982"/>
      <c r="F21" s="983"/>
    </row>
    <row r="22" spans="1:6" s="986" customFormat="1" ht="14.25" customHeight="1">
      <c r="A22" s="984" t="s">
        <v>923</v>
      </c>
      <c r="B22" s="984"/>
      <c r="C22" s="984"/>
      <c r="D22" s="984"/>
      <c r="E22" s="984"/>
      <c r="F22" s="985"/>
    </row>
    <row r="23" spans="1:6">
      <c r="A23" s="987" t="s">
        <v>924</v>
      </c>
      <c r="B23" s="987"/>
      <c r="C23" s="987"/>
      <c r="D23" s="987"/>
      <c r="E23" s="987"/>
      <c r="F23" s="983"/>
    </row>
    <row r="24" spans="1:6">
      <c r="A24" s="987" t="s">
        <v>925</v>
      </c>
      <c r="B24" s="988"/>
      <c r="C24" s="987"/>
      <c r="D24" s="987"/>
      <c r="E24" s="987"/>
      <c r="F24" s="983"/>
    </row>
    <row r="25" spans="1:6">
      <c r="A25" s="987" t="s">
        <v>926</v>
      </c>
      <c r="B25" s="988"/>
      <c r="C25" s="987"/>
      <c r="D25" s="987"/>
      <c r="E25" s="987"/>
      <c r="F25" s="983"/>
    </row>
    <row r="26" spans="1:6">
      <c r="A26" s="95"/>
      <c r="B26" s="988"/>
      <c r="C26" s="987"/>
      <c r="D26" s="987"/>
      <c r="E26" s="987"/>
      <c r="F26" s="983"/>
    </row>
    <row r="27" spans="1:6">
      <c r="A27" s="95"/>
      <c r="B27" s="988"/>
      <c r="C27" s="983"/>
      <c r="D27" s="983"/>
      <c r="E27" s="983"/>
      <c r="F27" s="983"/>
    </row>
    <row r="28" spans="1:6">
      <c r="A28" s="95"/>
      <c r="B28" s="983"/>
      <c r="C28" s="983"/>
      <c r="D28" s="983"/>
      <c r="E28" s="983"/>
      <c r="F28" s="983"/>
    </row>
    <row r="29" spans="1:6">
      <c r="A29" s="983"/>
      <c r="B29" s="983"/>
      <c r="C29" s="983"/>
      <c r="D29" s="983"/>
      <c r="E29" s="983"/>
      <c r="F29" s="983"/>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674E5E50-8A20-4A7C-95CE-D1DD02B6C6F2}"/>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F45F-9C26-4643-9661-60728EF88CFC}">
  <dimension ref="A1:W21"/>
  <sheetViews>
    <sheetView showGridLines="0" zoomScaleNormal="100" workbookViewId="0">
      <selection sqref="A1:H1"/>
    </sheetView>
  </sheetViews>
  <sheetFormatPr baseColWidth="10" defaultColWidth="11.44140625" defaultRowHeight="13.8"/>
  <cols>
    <col min="1" max="1" width="32.44140625" style="904" customWidth="1"/>
    <col min="2" max="11" width="12.5546875" style="904" customWidth="1"/>
    <col min="12" max="12" width="12.5546875" style="904" bestFit="1" customWidth="1"/>
    <col min="13" max="13" width="12.109375" style="904" customWidth="1"/>
    <col min="14" max="15" width="11.5546875" style="904" customWidth="1"/>
    <col min="16" max="16" width="14.5546875" style="904" customWidth="1"/>
    <col min="17" max="17" width="22" style="904" customWidth="1"/>
    <col min="18" max="19" width="15.5546875" style="904" customWidth="1"/>
    <col min="20" max="20" width="14" style="904" customWidth="1"/>
    <col min="21" max="21" width="14.109375" style="904" customWidth="1"/>
    <col min="22" max="22" width="13.109375" style="904" customWidth="1"/>
    <col min="23" max="23" width="14.44140625" style="904" customWidth="1"/>
    <col min="24" max="16384" width="11.44140625" style="904"/>
  </cols>
  <sheetData>
    <row r="1" spans="1:23">
      <c r="A1" s="1192" t="s">
        <v>1043</v>
      </c>
      <c r="B1" s="1192"/>
      <c r="C1" s="1192"/>
      <c r="D1" s="1192"/>
      <c r="E1" s="1192"/>
      <c r="F1" s="1192"/>
      <c r="G1" s="1192"/>
      <c r="H1" s="1192"/>
      <c r="I1" s="1090"/>
    </row>
    <row r="2" spans="1:23" s="907" customFormat="1" ht="28.2">
      <c r="A2" s="905" t="s">
        <v>976</v>
      </c>
      <c r="B2" s="905"/>
      <c r="C2" s="905"/>
      <c r="D2" s="905"/>
      <c r="E2" s="905"/>
      <c r="F2" s="905"/>
      <c r="G2" s="905"/>
      <c r="H2" s="905"/>
      <c r="I2" s="905"/>
      <c r="J2" s="905"/>
      <c r="K2" s="905"/>
      <c r="L2" s="1091"/>
      <c r="M2" s="1091"/>
      <c r="N2" s="1091"/>
      <c r="O2" s="1091"/>
      <c r="P2" s="1091"/>
      <c r="Q2" s="1091"/>
      <c r="R2" s="1091"/>
      <c r="S2" s="1091"/>
      <c r="T2" s="1091"/>
      <c r="U2" s="1091"/>
      <c r="V2" s="1091"/>
      <c r="W2" s="1091"/>
    </row>
    <row r="3" spans="1:23" ht="17.399999999999999">
      <c r="A3" s="1092">
        <v>45565</v>
      </c>
      <c r="B3" s="1092"/>
      <c r="C3" s="1092"/>
      <c r="D3" s="1092"/>
      <c r="E3" s="1092"/>
      <c r="F3" s="1092"/>
      <c r="G3" s="1092"/>
      <c r="H3" s="1092"/>
      <c r="I3" s="1092"/>
      <c r="J3" s="1092"/>
      <c r="K3" s="1092"/>
      <c r="L3" s="1093"/>
      <c r="M3" s="1094"/>
      <c r="N3" s="1094"/>
      <c r="O3" s="1094"/>
      <c r="P3" s="1094"/>
      <c r="Q3" s="1094"/>
      <c r="R3" s="1094"/>
      <c r="S3" s="1094"/>
      <c r="T3" s="1094"/>
      <c r="U3" s="1094"/>
      <c r="V3" s="1094"/>
      <c r="W3" s="1094"/>
    </row>
    <row r="4" spans="1:23" s="1096" customFormat="1" ht="19.5" customHeight="1">
      <c r="A4" s="1095" t="s">
        <v>977</v>
      </c>
      <c r="B4" s="1095"/>
      <c r="C4" s="1095"/>
      <c r="D4" s="1095"/>
      <c r="E4" s="1095"/>
      <c r="F4" s="1095"/>
      <c r="G4" s="1095"/>
      <c r="H4" s="1095"/>
      <c r="I4" s="1095"/>
      <c r="J4" s="1095"/>
      <c r="K4" s="1095"/>
    </row>
    <row r="5" spans="1:23" s="1096" customFormat="1" ht="19.5" customHeight="1" thickBot="1">
      <c r="A5" s="1097"/>
      <c r="B5" s="1097"/>
      <c r="C5" s="1097"/>
      <c r="D5" s="1097"/>
      <c r="E5" s="1097"/>
      <c r="F5" s="1097"/>
      <c r="G5" s="1097"/>
      <c r="H5" s="1097"/>
      <c r="I5" s="1097"/>
      <c r="J5" s="1097"/>
      <c r="K5" s="1097"/>
    </row>
    <row r="6" spans="1:23" ht="39.75" customHeight="1">
      <c r="A6" s="913" t="s">
        <v>546</v>
      </c>
      <c r="B6" s="1098" t="s">
        <v>978</v>
      </c>
      <c r="C6" s="1098"/>
      <c r="D6" s="1098"/>
      <c r="E6" s="1098"/>
      <c r="F6" s="1098"/>
      <c r="G6" s="1099" t="s">
        <v>979</v>
      </c>
      <c r="H6" s="1099" t="s">
        <v>980</v>
      </c>
      <c r="I6" s="1099" t="s">
        <v>981</v>
      </c>
      <c r="J6" s="1099" t="s">
        <v>982</v>
      </c>
      <c r="K6" s="913" t="s">
        <v>983</v>
      </c>
    </row>
    <row r="7" spans="1:23" ht="57.75" customHeight="1">
      <c r="A7" s="923"/>
      <c r="B7" s="920" t="s">
        <v>984</v>
      </c>
      <c r="C7" s="920" t="s">
        <v>985</v>
      </c>
      <c r="D7" s="920" t="s">
        <v>986</v>
      </c>
      <c r="E7" s="920" t="s">
        <v>987</v>
      </c>
      <c r="F7" s="916" t="s">
        <v>100</v>
      </c>
      <c r="G7" s="1100"/>
      <c r="H7" s="1100"/>
      <c r="I7" s="1100"/>
      <c r="J7" s="1100"/>
      <c r="K7" s="923"/>
    </row>
    <row r="8" spans="1:23" ht="11.25" customHeight="1">
      <c r="A8" s="1101"/>
      <c r="B8" s="1102"/>
      <c r="C8" s="1102"/>
      <c r="D8" s="1102"/>
      <c r="E8" s="1102"/>
      <c r="F8" s="1102"/>
      <c r="G8" s="1102"/>
      <c r="H8" s="1102"/>
      <c r="I8" s="1102"/>
      <c r="J8" s="1102"/>
      <c r="K8" s="1102"/>
      <c r="L8" s="1103"/>
      <c r="M8" s="1104"/>
      <c r="N8" s="1104"/>
    </row>
    <row r="9" spans="1:23" ht="20.100000000000001" customHeight="1">
      <c r="A9" s="21" t="s">
        <v>28</v>
      </c>
      <c r="B9" s="1105">
        <v>0</v>
      </c>
      <c r="C9" s="1105">
        <v>0</v>
      </c>
      <c r="D9" s="1105">
        <v>0.83415099311062568</v>
      </c>
      <c r="E9" s="1105">
        <v>2.2202618166469131E-2</v>
      </c>
      <c r="F9" s="1105">
        <v>0.85635361127709475</v>
      </c>
      <c r="G9" s="1105">
        <v>5.1611034257711866E-2</v>
      </c>
      <c r="H9" s="1105">
        <v>0</v>
      </c>
      <c r="I9" s="1105">
        <v>0.41942613599196465</v>
      </c>
      <c r="J9" s="1105">
        <v>98.67260917657272</v>
      </c>
      <c r="K9" s="1106">
        <v>2386605.9219999998</v>
      </c>
      <c r="L9" s="1103"/>
      <c r="M9" s="1104"/>
      <c r="N9" s="1104"/>
    </row>
    <row r="10" spans="1:23" ht="20.100000000000001" customHeight="1">
      <c r="A10" s="21" t="s">
        <v>29</v>
      </c>
      <c r="B10" s="1105">
        <v>0</v>
      </c>
      <c r="C10" s="1105">
        <v>0</v>
      </c>
      <c r="D10" s="1105">
        <v>0</v>
      </c>
      <c r="E10" s="1105">
        <v>0</v>
      </c>
      <c r="F10" s="1105">
        <v>0</v>
      </c>
      <c r="G10" s="1105">
        <v>3.1320687434309749</v>
      </c>
      <c r="H10" s="1105">
        <v>0</v>
      </c>
      <c r="I10" s="1105">
        <v>8.2502040299704085</v>
      </c>
      <c r="J10" s="1105">
        <v>88.617727201676161</v>
      </c>
      <c r="K10" s="1106">
        <v>4012443.605</v>
      </c>
      <c r="L10" s="1103"/>
      <c r="M10" s="1104"/>
      <c r="N10" s="1104"/>
    </row>
    <row r="11" spans="1:23" ht="20.100000000000001" customHeight="1">
      <c r="A11" s="21" t="s">
        <v>30</v>
      </c>
      <c r="B11" s="1105">
        <v>3.175661898702941E-5</v>
      </c>
      <c r="C11" s="1105">
        <v>0</v>
      </c>
      <c r="D11" s="1105">
        <v>0.23162640099301857</v>
      </c>
      <c r="E11" s="1105">
        <v>0</v>
      </c>
      <c r="F11" s="1105">
        <v>0.23165820190296657</v>
      </c>
      <c r="G11" s="1105">
        <v>1.1717616623721759E-3</v>
      </c>
      <c r="H11" s="1105">
        <v>0</v>
      </c>
      <c r="I11" s="1105">
        <v>24.036189082964729</v>
      </c>
      <c r="J11" s="1105">
        <v>75.730980864887997</v>
      </c>
      <c r="K11" s="1106">
        <v>2257797.0290000001</v>
      </c>
      <c r="L11" s="1103"/>
      <c r="M11" s="1104"/>
      <c r="N11" s="1104"/>
    </row>
    <row r="12" spans="1:23" ht="20.100000000000001" customHeight="1">
      <c r="A12" s="21" t="s">
        <v>31</v>
      </c>
      <c r="B12" s="1105">
        <v>0</v>
      </c>
      <c r="C12" s="1105">
        <v>0</v>
      </c>
      <c r="D12" s="1105">
        <v>10.240791823187731</v>
      </c>
      <c r="E12" s="1105">
        <v>0</v>
      </c>
      <c r="F12" s="1105">
        <v>10.240791823187731</v>
      </c>
      <c r="G12" s="1105">
        <v>15.085778890413392</v>
      </c>
      <c r="H12" s="1105">
        <v>0</v>
      </c>
      <c r="I12" s="1105">
        <v>1.9571654449790841</v>
      </c>
      <c r="J12" s="1105">
        <v>72.716263680100255</v>
      </c>
      <c r="K12" s="1106">
        <v>1239775.3629999999</v>
      </c>
      <c r="L12" s="1103"/>
      <c r="M12" s="1104"/>
      <c r="N12" s="1104"/>
    </row>
    <row r="13" spans="1:23" ht="20.100000000000001" customHeight="1">
      <c r="A13" s="21" t="s">
        <v>32</v>
      </c>
      <c r="B13" s="1105">
        <v>3.4007344515500894E-2</v>
      </c>
      <c r="C13" s="1105">
        <v>0</v>
      </c>
      <c r="D13" s="1105">
        <v>0.21743899004578307</v>
      </c>
      <c r="E13" s="1105">
        <v>13.883260839590768</v>
      </c>
      <c r="F13" s="1105">
        <v>14.134707621111342</v>
      </c>
      <c r="G13" s="1105">
        <v>0</v>
      </c>
      <c r="H13" s="1105">
        <v>0</v>
      </c>
      <c r="I13" s="1105">
        <v>2.3650850814048968E-2</v>
      </c>
      <c r="J13" s="1105">
        <v>85.841640634156036</v>
      </c>
      <c r="K13" s="1106">
        <v>223734.02299999999</v>
      </c>
    </row>
    <row r="14" spans="1:23" ht="20.100000000000001" customHeight="1">
      <c r="A14" s="21" t="s">
        <v>33</v>
      </c>
      <c r="B14" s="1105">
        <v>0.69160381866902643</v>
      </c>
      <c r="C14" s="1105">
        <v>0</v>
      </c>
      <c r="D14" s="1105">
        <v>0</v>
      </c>
      <c r="E14" s="1105">
        <v>0</v>
      </c>
      <c r="F14" s="1105">
        <v>0.69160381866902643</v>
      </c>
      <c r="G14" s="1105">
        <v>0</v>
      </c>
      <c r="H14" s="1105">
        <v>0</v>
      </c>
      <c r="I14" s="1105">
        <v>0</v>
      </c>
      <c r="J14" s="1105">
        <v>99.308396114590352</v>
      </c>
      <c r="K14" s="1106">
        <v>1498337.4469999999</v>
      </c>
    </row>
    <row r="15" spans="1:23" ht="20.100000000000001" customHeight="1">
      <c r="A15" s="21" t="s">
        <v>869</v>
      </c>
      <c r="B15" s="1105">
        <v>0</v>
      </c>
      <c r="C15" s="1105">
        <v>0</v>
      </c>
      <c r="D15" s="1105">
        <v>0</v>
      </c>
      <c r="E15" s="1105">
        <v>19.446063222618683</v>
      </c>
      <c r="F15" s="1105">
        <v>19.446063222618683</v>
      </c>
      <c r="G15" s="1105">
        <v>0</v>
      </c>
      <c r="H15" s="1105">
        <v>2.1157203328398655</v>
      </c>
      <c r="I15" s="1105">
        <v>78.438216378963759</v>
      </c>
      <c r="J15" s="1105">
        <v>0</v>
      </c>
      <c r="K15" s="1106">
        <v>1524908.68</v>
      </c>
    </row>
    <row r="16" spans="1:23" ht="20.100000000000001" customHeight="1">
      <c r="A16" s="21" t="s">
        <v>35</v>
      </c>
      <c r="B16" s="1105">
        <v>9.2124425645416064E-2</v>
      </c>
      <c r="C16" s="1105">
        <v>0</v>
      </c>
      <c r="D16" s="1105">
        <v>1.9519413834996884</v>
      </c>
      <c r="E16" s="1105">
        <v>9.705582623855534E-2</v>
      </c>
      <c r="F16" s="1105">
        <v>2.1411218109095751</v>
      </c>
      <c r="G16" s="1105">
        <v>0</v>
      </c>
      <c r="H16" s="1105">
        <v>0</v>
      </c>
      <c r="I16" s="1105">
        <v>0</v>
      </c>
      <c r="J16" s="1105">
        <v>97.858878013564507</v>
      </c>
      <c r="K16" s="1106">
        <v>569716.44200000004</v>
      </c>
    </row>
    <row r="17" spans="1:12" ht="20.100000000000001" customHeight="1">
      <c r="A17" s="21" t="s">
        <v>36</v>
      </c>
      <c r="B17" s="1105">
        <v>0</v>
      </c>
      <c r="C17" s="1105">
        <v>0</v>
      </c>
      <c r="D17" s="1105">
        <v>0</v>
      </c>
      <c r="E17" s="1105">
        <v>0</v>
      </c>
      <c r="F17" s="1105">
        <v>0</v>
      </c>
      <c r="G17" s="1105">
        <v>11.455886765386595</v>
      </c>
      <c r="H17" s="1105">
        <v>0</v>
      </c>
      <c r="I17" s="1105">
        <v>0</v>
      </c>
      <c r="J17" s="1105">
        <v>88.544112906205839</v>
      </c>
      <c r="K17" s="1106">
        <v>304499.68400000001</v>
      </c>
    </row>
    <row r="18" spans="1:12" ht="24.75" customHeight="1" thickBot="1">
      <c r="A18" s="769" t="s">
        <v>37</v>
      </c>
      <c r="B18" s="1107">
        <v>7.8216259086341444E-2</v>
      </c>
      <c r="C18" s="1107">
        <v>0</v>
      </c>
      <c r="D18" s="1107">
        <v>1.1678520985766316</v>
      </c>
      <c r="E18" s="1107">
        <v>2.3447237819569846</v>
      </c>
      <c r="F18" s="1107">
        <v>3.5907921396199574</v>
      </c>
      <c r="G18" s="1107">
        <v>2.4885728012207449</v>
      </c>
      <c r="H18" s="1107">
        <v>0.23015566719650501</v>
      </c>
      <c r="I18" s="1107">
        <v>15.010622261460149</v>
      </c>
      <c r="J18" s="1107">
        <v>78.679857116235084</v>
      </c>
      <c r="K18" s="1108">
        <v>14017818.198000001</v>
      </c>
      <c r="L18" s="1109"/>
    </row>
    <row r="19" spans="1:12" ht="7.5" customHeight="1"/>
    <row r="20" spans="1:12">
      <c r="A20" s="1110" t="s">
        <v>988</v>
      </c>
    </row>
    <row r="21" spans="1:12">
      <c r="A21" s="95"/>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EE33CDD0-D7F3-4D83-836D-34E662B76170}"/>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6B84-A2D1-4382-AA34-71724B96BC88}">
  <dimension ref="A1:M204"/>
  <sheetViews>
    <sheetView showGridLines="0" zoomScaleNormal="75" workbookViewId="0"/>
  </sheetViews>
  <sheetFormatPr baseColWidth="10" defaultColWidth="11.44140625" defaultRowHeight="13.2"/>
  <cols>
    <col min="1" max="1" width="36.44140625" style="7" customWidth="1"/>
    <col min="2" max="10" width="10.5546875" style="7" customWidth="1"/>
    <col min="11" max="11" width="13.44140625" style="7" customWidth="1"/>
    <col min="12" max="16384" width="11.44140625" style="7"/>
  </cols>
  <sheetData>
    <row r="1" spans="1:13" s="478" customFormat="1" ht="18.600000000000001">
      <c r="A1" s="1189" t="s">
        <v>1043</v>
      </c>
      <c r="B1" s="1"/>
      <c r="C1" s="1"/>
      <c r="D1" s="1"/>
      <c r="E1" s="1"/>
      <c r="F1" s="1"/>
      <c r="G1" s="1"/>
      <c r="H1" s="1"/>
      <c r="I1" s="1"/>
      <c r="J1" s="1"/>
      <c r="K1" s="1"/>
    </row>
    <row r="2" spans="1:13" ht="74.25" customHeight="1">
      <c r="A2" s="560" t="s">
        <v>893</v>
      </c>
      <c r="B2" s="560"/>
      <c r="C2" s="560"/>
      <c r="D2" s="560"/>
      <c r="E2" s="560"/>
      <c r="F2" s="560"/>
      <c r="G2" s="560"/>
      <c r="H2" s="560"/>
      <c r="I2" s="560"/>
      <c r="J2" s="560"/>
      <c r="K2" s="560"/>
    </row>
    <row r="3" spans="1:13" ht="17.399999999999999">
      <c r="A3" s="124">
        <v>45565</v>
      </c>
      <c r="B3" s="124"/>
      <c r="C3" s="124"/>
      <c r="D3" s="124"/>
      <c r="E3" s="124"/>
      <c r="F3" s="124"/>
      <c r="G3" s="124"/>
      <c r="H3" s="124"/>
      <c r="I3" s="124"/>
      <c r="J3" s="124"/>
      <c r="K3" s="124"/>
    </row>
    <row r="4" spans="1:13" ht="20.25" customHeight="1">
      <c r="A4" s="506" t="s">
        <v>70</v>
      </c>
      <c r="B4" s="506"/>
      <c r="C4" s="506"/>
      <c r="D4" s="506"/>
      <c r="E4" s="506"/>
      <c r="F4" s="506"/>
      <c r="G4" s="506"/>
      <c r="H4" s="506"/>
      <c r="I4" s="506"/>
      <c r="J4" s="506"/>
      <c r="K4" s="506"/>
    </row>
    <row r="5" spans="1:13" ht="14.4" thickBot="1">
      <c r="A5" s="94"/>
      <c r="B5" s="94"/>
      <c r="C5" s="94"/>
      <c r="D5" s="94"/>
      <c r="E5" s="94"/>
      <c r="F5" s="94"/>
      <c r="G5" s="94"/>
      <c r="H5" s="94"/>
      <c r="I5" s="94"/>
      <c r="J5" s="94"/>
      <c r="K5" s="94"/>
    </row>
    <row r="6" spans="1:13" ht="47.25" customHeight="1">
      <c r="A6" s="182" t="s">
        <v>894</v>
      </c>
      <c r="B6" s="551" t="s">
        <v>895</v>
      </c>
      <c r="C6" s="551" t="s">
        <v>29</v>
      </c>
      <c r="D6" s="551" t="s">
        <v>30</v>
      </c>
      <c r="E6" s="551" t="s">
        <v>31</v>
      </c>
      <c r="F6" s="551" t="s">
        <v>32</v>
      </c>
      <c r="G6" s="551" t="s">
        <v>33</v>
      </c>
      <c r="H6" s="551" t="s">
        <v>34</v>
      </c>
      <c r="I6" s="551" t="s">
        <v>35</v>
      </c>
      <c r="J6" s="551" t="s">
        <v>36</v>
      </c>
      <c r="K6" s="182" t="s">
        <v>896</v>
      </c>
    </row>
    <row r="7" spans="1:13" ht="9.75" customHeight="1">
      <c r="A7" s="94"/>
      <c r="B7" s="939"/>
      <c r="C7" s="939"/>
      <c r="D7" s="939"/>
      <c r="E7" s="939"/>
      <c r="F7" s="939"/>
      <c r="G7" s="939"/>
      <c r="H7" s="939"/>
      <c r="I7" s="939"/>
      <c r="J7" s="939"/>
      <c r="K7" s="940"/>
    </row>
    <row r="8" spans="1:13" s="25" customFormat="1" ht="20.100000000000001" customHeight="1">
      <c r="A8" s="21" t="s">
        <v>373</v>
      </c>
      <c r="B8" s="941">
        <v>154.77551</v>
      </c>
      <c r="C8" s="941">
        <v>118173.6204</v>
      </c>
      <c r="D8" s="941">
        <v>473803.42732000002</v>
      </c>
      <c r="E8" s="941">
        <v>280.74910999999997</v>
      </c>
      <c r="F8" s="941">
        <v>26035.958549999999</v>
      </c>
      <c r="G8" s="941">
        <v>40.255629999999996</v>
      </c>
      <c r="H8" s="941">
        <v>5505.5507799999996</v>
      </c>
      <c r="I8" s="941">
        <v>26891.36391</v>
      </c>
      <c r="J8" s="941">
        <v>9407.0994900000005</v>
      </c>
      <c r="K8" s="942">
        <v>660292.80070000002</v>
      </c>
    </row>
    <row r="9" spans="1:13" s="25" customFormat="1" ht="20.100000000000001" customHeight="1">
      <c r="A9" s="21" t="s">
        <v>374</v>
      </c>
      <c r="B9" s="941">
        <v>90.616299999999995</v>
      </c>
      <c r="C9" s="941">
        <v>3211.3009200000001</v>
      </c>
      <c r="D9" s="941">
        <v>4253.8816200000001</v>
      </c>
      <c r="E9" s="941">
        <v>0</v>
      </c>
      <c r="F9" s="941">
        <v>0</v>
      </c>
      <c r="G9" s="941">
        <v>51.424979999999998</v>
      </c>
      <c r="H9" s="941">
        <v>21361.697230000002</v>
      </c>
      <c r="I9" s="941">
        <v>1313.0064500000001</v>
      </c>
      <c r="J9" s="941">
        <v>133.38724999999999</v>
      </c>
      <c r="K9" s="942">
        <v>30415.314750000001</v>
      </c>
      <c r="M9" s="943"/>
    </row>
    <row r="10" spans="1:13" s="25" customFormat="1" ht="20.100000000000001" customHeight="1">
      <c r="A10" s="21" t="s">
        <v>375</v>
      </c>
      <c r="B10" s="941">
        <v>1560.0666900000001</v>
      </c>
      <c r="C10" s="941">
        <v>326464.27107999998</v>
      </c>
      <c r="D10" s="941">
        <v>84033.201459999997</v>
      </c>
      <c r="E10" s="941">
        <v>1329.9314999999999</v>
      </c>
      <c r="F10" s="941">
        <v>16269.8979</v>
      </c>
      <c r="G10" s="941">
        <v>381.90516000000002</v>
      </c>
      <c r="H10" s="941">
        <v>11353.30695</v>
      </c>
      <c r="I10" s="941">
        <v>44166.228080000001</v>
      </c>
      <c r="J10" s="941">
        <v>67999.630720000001</v>
      </c>
      <c r="K10" s="942">
        <v>553558.43954000005</v>
      </c>
    </row>
    <row r="11" spans="1:13" s="25" customFormat="1" ht="20.100000000000001" customHeight="1">
      <c r="A11" s="21" t="s">
        <v>897</v>
      </c>
      <c r="B11" s="941">
        <v>0.19880999999999999</v>
      </c>
      <c r="C11" s="941">
        <v>2900.6970900000001</v>
      </c>
      <c r="D11" s="941">
        <v>1887.24775</v>
      </c>
      <c r="E11" s="941">
        <v>0</v>
      </c>
      <c r="F11" s="941">
        <v>0</v>
      </c>
      <c r="G11" s="941">
        <v>32.212699999999998</v>
      </c>
      <c r="H11" s="941">
        <v>1138.9112500000001</v>
      </c>
      <c r="I11" s="941">
        <v>86.700370000000007</v>
      </c>
      <c r="J11" s="941">
        <v>0</v>
      </c>
      <c r="K11" s="942">
        <v>6045.9679699999997</v>
      </c>
    </row>
    <row r="12" spans="1:13" s="25" customFormat="1" ht="20.100000000000001" customHeight="1">
      <c r="A12" s="21" t="s">
        <v>898</v>
      </c>
      <c r="B12" s="941">
        <v>0</v>
      </c>
      <c r="C12" s="941">
        <v>3189.2691199999999</v>
      </c>
      <c r="D12" s="941">
        <v>5174.5414799999999</v>
      </c>
      <c r="E12" s="941">
        <v>0</v>
      </c>
      <c r="F12" s="941">
        <v>0</v>
      </c>
      <c r="G12" s="941">
        <v>39.948909999999998</v>
      </c>
      <c r="H12" s="941">
        <v>705.24643000000003</v>
      </c>
      <c r="I12" s="941">
        <v>455.19448999999997</v>
      </c>
      <c r="J12" s="941">
        <v>1750.7337500000001</v>
      </c>
      <c r="K12" s="942">
        <v>11314.934179999998</v>
      </c>
    </row>
    <row r="13" spans="1:13" s="25" customFormat="1" ht="20.100000000000001" customHeight="1">
      <c r="A13" s="21" t="s">
        <v>899</v>
      </c>
      <c r="B13" s="941">
        <v>25.742260000000002</v>
      </c>
      <c r="C13" s="941">
        <v>102056.81525</v>
      </c>
      <c r="D13" s="941">
        <v>69844.866120000006</v>
      </c>
      <c r="E13" s="941">
        <v>126.06211</v>
      </c>
      <c r="F13" s="941">
        <v>0</v>
      </c>
      <c r="G13" s="941">
        <v>185.38308000000001</v>
      </c>
      <c r="H13" s="941">
        <v>16297.10405</v>
      </c>
      <c r="I13" s="941">
        <v>23787.451489999999</v>
      </c>
      <c r="J13" s="941">
        <v>18794.430369999998</v>
      </c>
      <c r="K13" s="942">
        <v>231117.85472999999</v>
      </c>
    </row>
    <row r="14" spans="1:13" s="25" customFormat="1" ht="20.100000000000001" customHeight="1">
      <c r="A14" s="21" t="s">
        <v>377</v>
      </c>
      <c r="B14" s="941">
        <v>5137.8579300000001</v>
      </c>
      <c r="C14" s="941">
        <v>2126519.4526399998</v>
      </c>
      <c r="D14" s="941">
        <v>965734.40390000003</v>
      </c>
      <c r="E14" s="941">
        <v>5104.38382</v>
      </c>
      <c r="F14" s="941">
        <v>52961.774949999999</v>
      </c>
      <c r="G14" s="941">
        <v>2294.4896399999998</v>
      </c>
      <c r="H14" s="941">
        <v>53238.430639999999</v>
      </c>
      <c r="I14" s="941">
        <v>242836.49096</v>
      </c>
      <c r="J14" s="941">
        <v>141078.95065000001</v>
      </c>
      <c r="K14" s="942">
        <v>3594906.2351299999</v>
      </c>
    </row>
    <row r="15" spans="1:13" s="25" customFormat="1" ht="20.100000000000001" customHeight="1">
      <c r="A15" s="21" t="s">
        <v>900</v>
      </c>
      <c r="B15" s="941">
        <v>1083.7905000000001</v>
      </c>
      <c r="C15" s="941">
        <v>145120.47309000001</v>
      </c>
      <c r="D15" s="941">
        <v>164671.77486</v>
      </c>
      <c r="E15" s="941">
        <v>601.17403000000002</v>
      </c>
      <c r="F15" s="941">
        <v>2983.4964300000001</v>
      </c>
      <c r="G15" s="941">
        <v>569.37968999999998</v>
      </c>
      <c r="H15" s="941">
        <v>148068.94477</v>
      </c>
      <c r="I15" s="941">
        <v>49191.712930000002</v>
      </c>
      <c r="J15" s="941">
        <v>25682.661520000001</v>
      </c>
      <c r="K15" s="942">
        <v>537973.40781999996</v>
      </c>
    </row>
    <row r="16" spans="1:13" s="25" customFormat="1" ht="20.100000000000001" customHeight="1">
      <c r="A16" s="21" t="s">
        <v>901</v>
      </c>
      <c r="B16" s="941">
        <v>1292.5983200000001</v>
      </c>
      <c r="C16" s="941">
        <v>175257.65916000001</v>
      </c>
      <c r="D16" s="941">
        <v>65237.031849999999</v>
      </c>
      <c r="E16" s="941">
        <v>234.01064</v>
      </c>
      <c r="F16" s="941">
        <v>5144.1399799999999</v>
      </c>
      <c r="G16" s="941">
        <v>607.39805000000001</v>
      </c>
      <c r="H16" s="941">
        <v>6266.81394</v>
      </c>
      <c r="I16" s="941">
        <v>33408.513339999998</v>
      </c>
      <c r="J16" s="941">
        <v>5961.2554799999998</v>
      </c>
      <c r="K16" s="942">
        <v>293409.42075999995</v>
      </c>
    </row>
    <row r="17" spans="1:11" s="25" customFormat="1" ht="20.100000000000001" customHeight="1">
      <c r="A17" s="21" t="s">
        <v>902</v>
      </c>
      <c r="B17" s="941">
        <v>77.876710000000003</v>
      </c>
      <c r="C17" s="941">
        <v>28041.649819999999</v>
      </c>
      <c r="D17" s="941">
        <v>6684.2818100000004</v>
      </c>
      <c r="E17" s="941">
        <v>4.9995099999999999</v>
      </c>
      <c r="F17" s="941">
        <v>285.92756000000003</v>
      </c>
      <c r="G17" s="941">
        <v>62.359920000000002</v>
      </c>
      <c r="H17" s="941">
        <v>1499.0051599999999</v>
      </c>
      <c r="I17" s="941">
        <v>978.83228999999994</v>
      </c>
      <c r="J17" s="941">
        <v>610.93034999999998</v>
      </c>
      <c r="K17" s="942">
        <v>38245.863130000005</v>
      </c>
    </row>
    <row r="18" spans="1:11" s="25" customFormat="1" ht="20.100000000000001" customHeight="1">
      <c r="A18" s="21" t="s">
        <v>903</v>
      </c>
      <c r="B18" s="941">
        <v>62.051839999999999</v>
      </c>
      <c r="C18" s="941">
        <v>2507.4627399999999</v>
      </c>
      <c r="D18" s="941">
        <v>4170.3188600000003</v>
      </c>
      <c r="E18" s="941">
        <v>0</v>
      </c>
      <c r="F18" s="941">
        <v>0</v>
      </c>
      <c r="G18" s="941">
        <v>292.76684</v>
      </c>
      <c r="H18" s="941">
        <v>343.25635999999997</v>
      </c>
      <c r="I18" s="941">
        <v>1356.03964</v>
      </c>
      <c r="J18" s="941">
        <v>12.92544</v>
      </c>
      <c r="K18" s="942">
        <v>8744.8217200000017</v>
      </c>
    </row>
    <row r="19" spans="1:11" s="25" customFormat="1" ht="20.100000000000001" customHeight="1">
      <c r="A19" s="21" t="s">
        <v>904</v>
      </c>
      <c r="B19" s="941">
        <v>487.56689</v>
      </c>
      <c r="C19" s="941">
        <v>88920.361850000001</v>
      </c>
      <c r="D19" s="941">
        <v>47898.650479999997</v>
      </c>
      <c r="E19" s="941">
        <v>67.099530000000001</v>
      </c>
      <c r="F19" s="941">
        <v>1582.39113</v>
      </c>
      <c r="G19" s="941">
        <v>112.2694</v>
      </c>
      <c r="H19" s="941">
        <v>2697.59971</v>
      </c>
      <c r="I19" s="941">
        <v>42174.141029999999</v>
      </c>
      <c r="J19" s="941">
        <v>13321.87952</v>
      </c>
      <c r="K19" s="942">
        <v>197261.95954000001</v>
      </c>
    </row>
    <row r="20" spans="1:11" s="25" customFormat="1" ht="20.100000000000001" customHeight="1">
      <c r="A20" s="21" t="s">
        <v>905</v>
      </c>
      <c r="B20" s="941">
        <v>436.78527000000003</v>
      </c>
      <c r="C20" s="941">
        <v>34160.785980000001</v>
      </c>
      <c r="D20" s="941">
        <v>3562.7279899999999</v>
      </c>
      <c r="E20" s="941">
        <v>7.87479</v>
      </c>
      <c r="F20" s="941">
        <v>4350.5518199999997</v>
      </c>
      <c r="G20" s="941">
        <v>206.22734</v>
      </c>
      <c r="H20" s="941">
        <v>8933.6081099999992</v>
      </c>
      <c r="I20" s="941">
        <v>18432.530350000001</v>
      </c>
      <c r="J20" s="941">
        <v>1082.5134499999999</v>
      </c>
      <c r="K20" s="942">
        <v>71173.605100000001</v>
      </c>
    </row>
    <row r="21" spans="1:11" s="25" customFormat="1" ht="20.100000000000001" customHeight="1">
      <c r="A21" s="21" t="s">
        <v>906</v>
      </c>
      <c r="B21" s="941">
        <v>248.28395</v>
      </c>
      <c r="C21" s="941">
        <v>61625.957779999997</v>
      </c>
      <c r="D21" s="941">
        <v>29046.22034</v>
      </c>
      <c r="E21" s="941">
        <v>129.66665</v>
      </c>
      <c r="F21" s="941">
        <v>2398.9740200000001</v>
      </c>
      <c r="G21" s="941">
        <v>84.858279999999993</v>
      </c>
      <c r="H21" s="941">
        <v>201488.73967000001</v>
      </c>
      <c r="I21" s="941">
        <v>9564.2095499999996</v>
      </c>
      <c r="J21" s="941">
        <v>3497.3168999999998</v>
      </c>
      <c r="K21" s="942">
        <v>308084.22713999997</v>
      </c>
    </row>
    <row r="22" spans="1:11" s="25" customFormat="1" ht="20.100000000000001" customHeight="1">
      <c r="A22" s="21" t="s">
        <v>907</v>
      </c>
      <c r="B22" s="941">
        <v>98.248270000000005</v>
      </c>
      <c r="C22" s="941">
        <v>4193.0889500000003</v>
      </c>
      <c r="D22" s="941">
        <v>3999.9772899999998</v>
      </c>
      <c r="E22" s="941">
        <v>0</v>
      </c>
      <c r="F22" s="941">
        <v>0</v>
      </c>
      <c r="G22" s="941">
        <v>58.296430000000001</v>
      </c>
      <c r="H22" s="941">
        <v>221.41207</v>
      </c>
      <c r="I22" s="941">
        <v>4163.6566800000001</v>
      </c>
      <c r="J22" s="941">
        <v>0</v>
      </c>
      <c r="K22" s="942">
        <v>12734.679690000001</v>
      </c>
    </row>
    <row r="23" spans="1:11" s="25" customFormat="1" ht="20.100000000000001" customHeight="1">
      <c r="A23" s="21" t="s">
        <v>908</v>
      </c>
      <c r="B23" s="941">
        <v>267.57393000000002</v>
      </c>
      <c r="C23" s="941">
        <v>15371.48918</v>
      </c>
      <c r="D23" s="941">
        <v>7596.0954599999995</v>
      </c>
      <c r="E23" s="941">
        <v>88.574529999999996</v>
      </c>
      <c r="F23" s="941">
        <v>180.64125000000001</v>
      </c>
      <c r="G23" s="941">
        <v>46.045810000000003</v>
      </c>
      <c r="H23" s="941">
        <v>906.81467999999995</v>
      </c>
      <c r="I23" s="941">
        <v>2517.4038700000001</v>
      </c>
      <c r="J23" s="941">
        <v>1989.29682</v>
      </c>
      <c r="K23" s="942">
        <v>28963.935529999999</v>
      </c>
    </row>
    <row r="24" spans="1:11" s="25" customFormat="1" ht="20.100000000000001" customHeight="1">
      <c r="A24" s="21" t="s">
        <v>909</v>
      </c>
      <c r="B24" s="941">
        <v>55.226430000000001</v>
      </c>
      <c r="C24" s="941">
        <v>21497.483629999999</v>
      </c>
      <c r="D24" s="941">
        <v>17265.140090000001</v>
      </c>
      <c r="E24" s="941">
        <v>27.243400000000001</v>
      </c>
      <c r="F24" s="941">
        <v>597.37850000000003</v>
      </c>
      <c r="G24" s="941">
        <v>46.233350000000002</v>
      </c>
      <c r="H24" s="941">
        <v>1557.1864399999999</v>
      </c>
      <c r="I24" s="941">
        <v>4562.5161799999996</v>
      </c>
      <c r="J24" s="941">
        <v>2434.2962299999999</v>
      </c>
      <c r="K24" s="942">
        <v>48042.704249999995</v>
      </c>
    </row>
    <row r="25" spans="1:11" s="25" customFormat="1" ht="20.100000000000001" customHeight="1">
      <c r="A25" s="21" t="s">
        <v>910</v>
      </c>
      <c r="B25" s="941">
        <v>120.64105000000001</v>
      </c>
      <c r="C25" s="941">
        <v>17258.450949999999</v>
      </c>
      <c r="D25" s="941">
        <v>3271.2716999999998</v>
      </c>
      <c r="E25" s="941">
        <v>0</v>
      </c>
      <c r="F25" s="941">
        <v>725.33781999999997</v>
      </c>
      <c r="G25" s="941">
        <v>65.372730000000004</v>
      </c>
      <c r="H25" s="941">
        <v>84.424909999999997</v>
      </c>
      <c r="I25" s="941">
        <v>1158.4741300000001</v>
      </c>
      <c r="J25" s="941">
        <v>508.04234000000002</v>
      </c>
      <c r="K25" s="942">
        <v>23192.015629999998</v>
      </c>
    </row>
    <row r="26" spans="1:11" s="25" customFormat="1" ht="20.100000000000001" customHeight="1">
      <c r="A26" s="21" t="s">
        <v>911</v>
      </c>
      <c r="B26" s="941">
        <v>1594.78934</v>
      </c>
      <c r="C26" s="941">
        <v>101164.37685</v>
      </c>
      <c r="D26" s="941">
        <v>30350.260279999999</v>
      </c>
      <c r="E26" s="941">
        <v>4112.67634</v>
      </c>
      <c r="F26" s="941">
        <v>2259.6118799999999</v>
      </c>
      <c r="G26" s="941">
        <v>418.39030000000002</v>
      </c>
      <c r="H26" s="941">
        <v>8224.7263199999998</v>
      </c>
      <c r="I26" s="941">
        <v>15415.770329999999</v>
      </c>
      <c r="J26" s="941">
        <v>10226.980949999999</v>
      </c>
      <c r="K26" s="942">
        <v>173767.58259000001</v>
      </c>
    </row>
    <row r="27" spans="1:11" s="25" customFormat="1" ht="20.100000000000001" customHeight="1">
      <c r="A27" s="21" t="s">
        <v>912</v>
      </c>
      <c r="B27" s="941">
        <v>462.82733999999999</v>
      </c>
      <c r="C27" s="941">
        <v>5045.6057199999996</v>
      </c>
      <c r="D27" s="941">
        <v>4580.3445499999998</v>
      </c>
      <c r="E27" s="941">
        <v>147953.31443999999</v>
      </c>
      <c r="F27" s="941">
        <v>1.5609200000000001</v>
      </c>
      <c r="G27" s="941">
        <v>525.19803000000002</v>
      </c>
      <c r="H27" s="941">
        <v>56568.355459999999</v>
      </c>
      <c r="I27" s="941">
        <v>3753.3012699999999</v>
      </c>
      <c r="J27" s="941">
        <v>7.3528500000000001</v>
      </c>
      <c r="K27" s="942">
        <v>218897.86057999995</v>
      </c>
    </row>
    <row r="28" spans="1:11" s="25" customFormat="1" ht="15" customHeight="1">
      <c r="A28" s="21"/>
      <c r="B28" s="944"/>
      <c r="C28" s="944"/>
      <c r="D28" s="944"/>
      <c r="E28" s="944"/>
      <c r="F28" s="944"/>
      <c r="G28" s="944"/>
      <c r="H28" s="944"/>
      <c r="I28" s="944"/>
      <c r="J28" s="944"/>
      <c r="K28" s="945"/>
    </row>
    <row r="29" spans="1:11" s="25" customFormat="1" ht="24" customHeight="1">
      <c r="A29" s="946" t="s">
        <v>913</v>
      </c>
      <c r="B29" s="942">
        <v>13257.51734</v>
      </c>
      <c r="C29" s="942">
        <v>3382680.2721999991</v>
      </c>
      <c r="D29" s="942">
        <v>1993065.6652100002</v>
      </c>
      <c r="E29" s="942">
        <v>160067.7604</v>
      </c>
      <c r="F29" s="942">
        <v>115777.64270999999</v>
      </c>
      <c r="G29" s="942">
        <v>6120.4162700000015</v>
      </c>
      <c r="H29" s="942">
        <v>546461.13493000006</v>
      </c>
      <c r="I29" s="942">
        <v>526213.53733999992</v>
      </c>
      <c r="J29" s="942">
        <v>304499.68408000004</v>
      </c>
      <c r="K29" s="942">
        <v>7048143.6304799998</v>
      </c>
    </row>
    <row r="30" spans="1:11" ht="3" customHeight="1" thickBot="1">
      <c r="A30" s="23"/>
      <c r="B30" s="23"/>
      <c r="C30" s="947"/>
      <c r="D30" s="947"/>
      <c r="E30" s="947"/>
      <c r="F30" s="947"/>
      <c r="G30" s="947"/>
      <c r="H30" s="947"/>
      <c r="I30" s="947"/>
      <c r="J30" s="947"/>
      <c r="K30" s="948"/>
    </row>
    <row r="31" spans="1:11" ht="12" customHeight="1">
      <c r="A31" s="21"/>
      <c r="B31" s="21"/>
      <c r="C31" s="949"/>
      <c r="D31" s="949"/>
      <c r="E31" s="949"/>
      <c r="F31" s="949"/>
      <c r="G31" s="949"/>
      <c r="H31" s="949"/>
      <c r="I31" s="949"/>
      <c r="J31" s="949"/>
      <c r="K31" s="950"/>
    </row>
    <row r="32" spans="1:11">
      <c r="A32" s="21" t="s">
        <v>914</v>
      </c>
      <c r="B32" s="951"/>
      <c r="C32" s="15"/>
      <c r="D32" s="15"/>
      <c r="E32" s="15"/>
      <c r="F32" s="15"/>
      <c r="G32" s="15"/>
      <c r="H32" s="15"/>
      <c r="I32" s="15"/>
      <c r="J32" s="15"/>
      <c r="K32" s="15"/>
    </row>
    <row r="33" spans="1:11" ht="12" customHeight="1">
      <c r="A33" s="95"/>
      <c r="B33" s="21"/>
      <c r="C33" s="21"/>
      <c r="D33" s="21"/>
      <c r="E33" s="21"/>
      <c r="F33" s="21"/>
      <c r="G33" s="21"/>
      <c r="H33" s="21"/>
      <c r="I33" s="21"/>
      <c r="J33" s="21"/>
      <c r="K33" s="21"/>
    </row>
    <row r="36" spans="1:11">
      <c r="H36" s="578"/>
    </row>
    <row r="204" spans="3:3">
      <c r="C204" s="7" t="s">
        <v>62</v>
      </c>
    </row>
  </sheetData>
  <mergeCells count="3">
    <mergeCell ref="A2:K2"/>
    <mergeCell ref="A3:K3"/>
    <mergeCell ref="A4:K4"/>
  </mergeCells>
  <hyperlinks>
    <hyperlink ref="A1" location="Índice!A1" display="Volver al Índice" xr:uid="{FE0CA218-C407-4A2F-B0DC-510A7C47D321}"/>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AD65-5EF0-405E-8C0F-1101E4EDC839}">
  <dimension ref="A1:L20"/>
  <sheetViews>
    <sheetView workbookViewId="0"/>
  </sheetViews>
  <sheetFormatPr baseColWidth="10" defaultRowHeight="13.8"/>
  <cols>
    <col min="1" max="1" width="29.5546875" style="989" customWidth="1"/>
    <col min="2" max="2" width="8.44140625" style="989" customWidth="1"/>
    <col min="3" max="10" width="12.5546875" style="989" customWidth="1"/>
    <col min="11" max="11" width="11.5546875" style="989"/>
    <col min="12" max="12" width="22.44140625" style="989" customWidth="1"/>
    <col min="13" max="256" width="11.5546875" style="989"/>
    <col min="257" max="257" width="29.5546875" style="989" customWidth="1"/>
    <col min="258" max="258" width="8.44140625" style="989" customWidth="1"/>
    <col min="259" max="266" width="12.5546875" style="989" customWidth="1"/>
    <col min="267" max="512" width="11.5546875" style="989"/>
    <col min="513" max="513" width="29.5546875" style="989" customWidth="1"/>
    <col min="514" max="514" width="8.44140625" style="989" customWidth="1"/>
    <col min="515" max="522" width="12.5546875" style="989" customWidth="1"/>
    <col min="523" max="768" width="11.5546875" style="989"/>
    <col min="769" max="769" width="29.5546875" style="989" customWidth="1"/>
    <col min="770" max="770" width="8.44140625" style="989" customWidth="1"/>
    <col min="771" max="778" width="12.5546875" style="989" customWidth="1"/>
    <col min="779" max="1024" width="11.5546875" style="989"/>
    <col min="1025" max="1025" width="29.5546875" style="989" customWidth="1"/>
    <col min="1026" max="1026" width="8.44140625" style="989" customWidth="1"/>
    <col min="1027" max="1034" width="12.5546875" style="989" customWidth="1"/>
    <col min="1035" max="1280" width="11.5546875" style="989"/>
    <col min="1281" max="1281" width="29.5546875" style="989" customWidth="1"/>
    <col min="1282" max="1282" width="8.44140625" style="989" customWidth="1"/>
    <col min="1283" max="1290" width="12.5546875" style="989" customWidth="1"/>
    <col min="1291" max="1536" width="11.5546875" style="989"/>
    <col min="1537" max="1537" width="29.5546875" style="989" customWidth="1"/>
    <col min="1538" max="1538" width="8.44140625" style="989" customWidth="1"/>
    <col min="1539" max="1546" width="12.5546875" style="989" customWidth="1"/>
    <col min="1547" max="1792" width="11.5546875" style="989"/>
    <col min="1793" max="1793" width="29.5546875" style="989" customWidth="1"/>
    <col min="1794" max="1794" width="8.44140625" style="989" customWidth="1"/>
    <col min="1795" max="1802" width="12.5546875" style="989" customWidth="1"/>
    <col min="1803" max="2048" width="11.5546875" style="989"/>
    <col min="2049" max="2049" width="29.5546875" style="989" customWidth="1"/>
    <col min="2050" max="2050" width="8.44140625" style="989" customWidth="1"/>
    <col min="2051" max="2058" width="12.5546875" style="989" customWidth="1"/>
    <col min="2059" max="2304" width="11.5546875" style="989"/>
    <col min="2305" max="2305" width="29.5546875" style="989" customWidth="1"/>
    <col min="2306" max="2306" width="8.44140625" style="989" customWidth="1"/>
    <col min="2307" max="2314" width="12.5546875" style="989" customWidth="1"/>
    <col min="2315" max="2560" width="11.5546875" style="989"/>
    <col min="2561" max="2561" width="29.5546875" style="989" customWidth="1"/>
    <col min="2562" max="2562" width="8.44140625" style="989" customWidth="1"/>
    <col min="2563" max="2570" width="12.5546875" style="989" customWidth="1"/>
    <col min="2571" max="2816" width="11.5546875" style="989"/>
    <col min="2817" max="2817" width="29.5546875" style="989" customWidth="1"/>
    <col min="2818" max="2818" width="8.44140625" style="989" customWidth="1"/>
    <col min="2819" max="2826" width="12.5546875" style="989" customWidth="1"/>
    <col min="2827" max="3072" width="11.5546875" style="989"/>
    <col min="3073" max="3073" width="29.5546875" style="989" customWidth="1"/>
    <col min="3074" max="3074" width="8.44140625" style="989" customWidth="1"/>
    <col min="3075" max="3082" width="12.5546875" style="989" customWidth="1"/>
    <col min="3083" max="3328" width="11.5546875" style="989"/>
    <col min="3329" max="3329" width="29.5546875" style="989" customWidth="1"/>
    <col min="3330" max="3330" width="8.44140625" style="989" customWidth="1"/>
    <col min="3331" max="3338" width="12.5546875" style="989" customWidth="1"/>
    <col min="3339" max="3584" width="11.5546875" style="989"/>
    <col min="3585" max="3585" width="29.5546875" style="989" customWidth="1"/>
    <col min="3586" max="3586" width="8.44140625" style="989" customWidth="1"/>
    <col min="3587" max="3594" width="12.5546875" style="989" customWidth="1"/>
    <col min="3595" max="3840" width="11.5546875" style="989"/>
    <col min="3841" max="3841" width="29.5546875" style="989" customWidth="1"/>
    <col min="3842" max="3842" width="8.44140625" style="989" customWidth="1"/>
    <col min="3843" max="3850" width="12.5546875" style="989" customWidth="1"/>
    <col min="3851" max="4096" width="11.5546875" style="989"/>
    <col min="4097" max="4097" width="29.5546875" style="989" customWidth="1"/>
    <col min="4098" max="4098" width="8.44140625" style="989" customWidth="1"/>
    <col min="4099" max="4106" width="12.5546875" style="989" customWidth="1"/>
    <col min="4107" max="4352" width="11.5546875" style="989"/>
    <col min="4353" max="4353" width="29.5546875" style="989" customWidth="1"/>
    <col min="4354" max="4354" width="8.44140625" style="989" customWidth="1"/>
    <col min="4355" max="4362" width="12.5546875" style="989" customWidth="1"/>
    <col min="4363" max="4608" width="11.5546875" style="989"/>
    <col min="4609" max="4609" width="29.5546875" style="989" customWidth="1"/>
    <col min="4610" max="4610" width="8.44140625" style="989" customWidth="1"/>
    <col min="4611" max="4618" width="12.5546875" style="989" customWidth="1"/>
    <col min="4619" max="4864" width="11.5546875" style="989"/>
    <col min="4865" max="4865" width="29.5546875" style="989" customWidth="1"/>
    <col min="4866" max="4866" width="8.44140625" style="989" customWidth="1"/>
    <col min="4867" max="4874" width="12.5546875" style="989" customWidth="1"/>
    <col min="4875" max="5120" width="11.5546875" style="989"/>
    <col min="5121" max="5121" width="29.5546875" style="989" customWidth="1"/>
    <col min="5122" max="5122" width="8.44140625" style="989" customWidth="1"/>
    <col min="5123" max="5130" width="12.5546875" style="989" customWidth="1"/>
    <col min="5131" max="5376" width="11.5546875" style="989"/>
    <col min="5377" max="5377" width="29.5546875" style="989" customWidth="1"/>
    <col min="5378" max="5378" width="8.44140625" style="989" customWidth="1"/>
    <col min="5379" max="5386" width="12.5546875" style="989" customWidth="1"/>
    <col min="5387" max="5632" width="11.5546875" style="989"/>
    <col min="5633" max="5633" width="29.5546875" style="989" customWidth="1"/>
    <col min="5634" max="5634" width="8.44140625" style="989" customWidth="1"/>
    <col min="5635" max="5642" width="12.5546875" style="989" customWidth="1"/>
    <col min="5643" max="5888" width="11.5546875" style="989"/>
    <col min="5889" max="5889" width="29.5546875" style="989" customWidth="1"/>
    <col min="5890" max="5890" width="8.44140625" style="989" customWidth="1"/>
    <col min="5891" max="5898" width="12.5546875" style="989" customWidth="1"/>
    <col min="5899" max="6144" width="11.5546875" style="989"/>
    <col min="6145" max="6145" width="29.5546875" style="989" customWidth="1"/>
    <col min="6146" max="6146" width="8.44140625" style="989" customWidth="1"/>
    <col min="6147" max="6154" width="12.5546875" style="989" customWidth="1"/>
    <col min="6155" max="6400" width="11.5546875" style="989"/>
    <col min="6401" max="6401" width="29.5546875" style="989" customWidth="1"/>
    <col min="6402" max="6402" width="8.44140625" style="989" customWidth="1"/>
    <col min="6403" max="6410" width="12.5546875" style="989" customWidth="1"/>
    <col min="6411" max="6656" width="11.5546875" style="989"/>
    <col min="6657" max="6657" width="29.5546875" style="989" customWidth="1"/>
    <col min="6658" max="6658" width="8.44140625" style="989" customWidth="1"/>
    <col min="6659" max="6666" width="12.5546875" style="989" customWidth="1"/>
    <col min="6667" max="6912" width="11.5546875" style="989"/>
    <col min="6913" max="6913" width="29.5546875" style="989" customWidth="1"/>
    <col min="6914" max="6914" width="8.44140625" style="989" customWidth="1"/>
    <col min="6915" max="6922" width="12.5546875" style="989" customWidth="1"/>
    <col min="6923" max="7168" width="11.5546875" style="989"/>
    <col min="7169" max="7169" width="29.5546875" style="989" customWidth="1"/>
    <col min="7170" max="7170" width="8.44140625" style="989" customWidth="1"/>
    <col min="7171" max="7178" width="12.5546875" style="989" customWidth="1"/>
    <col min="7179" max="7424" width="11.5546875" style="989"/>
    <col min="7425" max="7425" width="29.5546875" style="989" customWidth="1"/>
    <col min="7426" max="7426" width="8.44140625" style="989" customWidth="1"/>
    <col min="7427" max="7434" width="12.5546875" style="989" customWidth="1"/>
    <col min="7435" max="7680" width="11.5546875" style="989"/>
    <col min="7681" max="7681" width="29.5546875" style="989" customWidth="1"/>
    <col min="7682" max="7682" width="8.44140625" style="989" customWidth="1"/>
    <col min="7683" max="7690" width="12.5546875" style="989" customWidth="1"/>
    <col min="7691" max="7936" width="11.5546875" style="989"/>
    <col min="7937" max="7937" width="29.5546875" style="989" customWidth="1"/>
    <col min="7938" max="7938" width="8.44140625" style="989" customWidth="1"/>
    <col min="7939" max="7946" width="12.5546875" style="989" customWidth="1"/>
    <col min="7947" max="8192" width="11.5546875" style="989"/>
    <col min="8193" max="8193" width="29.5546875" style="989" customWidth="1"/>
    <col min="8194" max="8194" width="8.44140625" style="989" customWidth="1"/>
    <col min="8195" max="8202" width="12.5546875" style="989" customWidth="1"/>
    <col min="8203" max="8448" width="11.5546875" style="989"/>
    <col min="8449" max="8449" width="29.5546875" style="989" customWidth="1"/>
    <col min="8450" max="8450" width="8.44140625" style="989" customWidth="1"/>
    <col min="8451" max="8458" width="12.5546875" style="989" customWidth="1"/>
    <col min="8459" max="8704" width="11.5546875" style="989"/>
    <col min="8705" max="8705" width="29.5546875" style="989" customWidth="1"/>
    <col min="8706" max="8706" width="8.44140625" style="989" customWidth="1"/>
    <col min="8707" max="8714" width="12.5546875" style="989" customWidth="1"/>
    <col min="8715" max="8960" width="11.5546875" style="989"/>
    <col min="8961" max="8961" width="29.5546875" style="989" customWidth="1"/>
    <col min="8962" max="8962" width="8.44140625" style="989" customWidth="1"/>
    <col min="8963" max="8970" width="12.5546875" style="989" customWidth="1"/>
    <col min="8971" max="9216" width="11.5546875" style="989"/>
    <col min="9217" max="9217" width="29.5546875" style="989" customWidth="1"/>
    <col min="9218" max="9218" width="8.44140625" style="989" customWidth="1"/>
    <col min="9219" max="9226" width="12.5546875" style="989" customWidth="1"/>
    <col min="9227" max="9472" width="11.5546875" style="989"/>
    <col min="9473" max="9473" width="29.5546875" style="989" customWidth="1"/>
    <col min="9474" max="9474" width="8.44140625" style="989" customWidth="1"/>
    <col min="9475" max="9482" width="12.5546875" style="989" customWidth="1"/>
    <col min="9483" max="9728" width="11.5546875" style="989"/>
    <col min="9729" max="9729" width="29.5546875" style="989" customWidth="1"/>
    <col min="9730" max="9730" width="8.44140625" style="989" customWidth="1"/>
    <col min="9731" max="9738" width="12.5546875" style="989" customWidth="1"/>
    <col min="9739" max="9984" width="11.5546875" style="989"/>
    <col min="9985" max="9985" width="29.5546875" style="989" customWidth="1"/>
    <col min="9986" max="9986" width="8.44140625" style="989" customWidth="1"/>
    <col min="9987" max="9994" width="12.5546875" style="989" customWidth="1"/>
    <col min="9995" max="10240" width="11.5546875" style="989"/>
    <col min="10241" max="10241" width="29.5546875" style="989" customWidth="1"/>
    <col min="10242" max="10242" width="8.44140625" style="989" customWidth="1"/>
    <col min="10243" max="10250" width="12.5546875" style="989" customWidth="1"/>
    <col min="10251" max="10496" width="11.5546875" style="989"/>
    <col min="10497" max="10497" width="29.5546875" style="989" customWidth="1"/>
    <col min="10498" max="10498" width="8.44140625" style="989" customWidth="1"/>
    <col min="10499" max="10506" width="12.5546875" style="989" customWidth="1"/>
    <col min="10507" max="10752" width="11.5546875" style="989"/>
    <col min="10753" max="10753" width="29.5546875" style="989" customWidth="1"/>
    <col min="10754" max="10754" width="8.44140625" style="989" customWidth="1"/>
    <col min="10755" max="10762" width="12.5546875" style="989" customWidth="1"/>
    <col min="10763" max="11008" width="11.5546875" style="989"/>
    <col min="11009" max="11009" width="29.5546875" style="989" customWidth="1"/>
    <col min="11010" max="11010" width="8.44140625" style="989" customWidth="1"/>
    <col min="11011" max="11018" width="12.5546875" style="989" customWidth="1"/>
    <col min="11019" max="11264" width="11.5546875" style="989"/>
    <col min="11265" max="11265" width="29.5546875" style="989" customWidth="1"/>
    <col min="11266" max="11266" width="8.44140625" style="989" customWidth="1"/>
    <col min="11267" max="11274" width="12.5546875" style="989" customWidth="1"/>
    <col min="11275" max="11520" width="11.5546875" style="989"/>
    <col min="11521" max="11521" width="29.5546875" style="989" customWidth="1"/>
    <col min="11522" max="11522" width="8.44140625" style="989" customWidth="1"/>
    <col min="11523" max="11530" width="12.5546875" style="989" customWidth="1"/>
    <col min="11531" max="11776" width="11.5546875" style="989"/>
    <col min="11777" max="11777" width="29.5546875" style="989" customWidth="1"/>
    <col min="11778" max="11778" width="8.44140625" style="989" customWidth="1"/>
    <col min="11779" max="11786" width="12.5546875" style="989" customWidth="1"/>
    <col min="11787" max="12032" width="11.5546875" style="989"/>
    <col min="12033" max="12033" width="29.5546875" style="989" customWidth="1"/>
    <col min="12034" max="12034" width="8.44140625" style="989" customWidth="1"/>
    <col min="12035" max="12042" width="12.5546875" style="989" customWidth="1"/>
    <col min="12043" max="12288" width="11.5546875" style="989"/>
    <col min="12289" max="12289" width="29.5546875" style="989" customWidth="1"/>
    <col min="12290" max="12290" width="8.44140625" style="989" customWidth="1"/>
    <col min="12291" max="12298" width="12.5546875" style="989" customWidth="1"/>
    <col min="12299" max="12544" width="11.5546875" style="989"/>
    <col min="12545" max="12545" width="29.5546875" style="989" customWidth="1"/>
    <col min="12546" max="12546" width="8.44140625" style="989" customWidth="1"/>
    <col min="12547" max="12554" width="12.5546875" style="989" customWidth="1"/>
    <col min="12555" max="12800" width="11.5546875" style="989"/>
    <col min="12801" max="12801" width="29.5546875" style="989" customWidth="1"/>
    <col min="12802" max="12802" width="8.44140625" style="989" customWidth="1"/>
    <col min="12803" max="12810" width="12.5546875" style="989" customWidth="1"/>
    <col min="12811" max="13056" width="11.5546875" style="989"/>
    <col min="13057" max="13057" width="29.5546875" style="989" customWidth="1"/>
    <col min="13058" max="13058" width="8.44140625" style="989" customWidth="1"/>
    <col min="13059" max="13066" width="12.5546875" style="989" customWidth="1"/>
    <col min="13067" max="13312" width="11.5546875" style="989"/>
    <col min="13313" max="13313" width="29.5546875" style="989" customWidth="1"/>
    <col min="13314" max="13314" width="8.44140625" style="989" customWidth="1"/>
    <col min="13315" max="13322" width="12.5546875" style="989" customWidth="1"/>
    <col min="13323" max="13568" width="11.5546875" style="989"/>
    <col min="13569" max="13569" width="29.5546875" style="989" customWidth="1"/>
    <col min="13570" max="13570" width="8.44140625" style="989" customWidth="1"/>
    <col min="13571" max="13578" width="12.5546875" style="989" customWidth="1"/>
    <col min="13579" max="13824" width="11.5546875" style="989"/>
    <col min="13825" max="13825" width="29.5546875" style="989" customWidth="1"/>
    <col min="13826" max="13826" width="8.44140625" style="989" customWidth="1"/>
    <col min="13827" max="13834" width="12.5546875" style="989" customWidth="1"/>
    <col min="13835" max="14080" width="11.5546875" style="989"/>
    <col min="14081" max="14081" width="29.5546875" style="989" customWidth="1"/>
    <col min="14082" max="14082" width="8.44140625" style="989" customWidth="1"/>
    <col min="14083" max="14090" width="12.5546875" style="989" customWidth="1"/>
    <col min="14091" max="14336" width="11.5546875" style="989"/>
    <col min="14337" max="14337" width="29.5546875" style="989" customWidth="1"/>
    <col min="14338" max="14338" width="8.44140625" style="989" customWidth="1"/>
    <col min="14339" max="14346" width="12.5546875" style="989" customWidth="1"/>
    <col min="14347" max="14592" width="11.5546875" style="989"/>
    <col min="14593" max="14593" width="29.5546875" style="989" customWidth="1"/>
    <col min="14594" max="14594" width="8.44140625" style="989" customWidth="1"/>
    <col min="14595" max="14602" width="12.5546875" style="989" customWidth="1"/>
    <col min="14603" max="14848" width="11.5546875" style="989"/>
    <col min="14849" max="14849" width="29.5546875" style="989" customWidth="1"/>
    <col min="14850" max="14850" width="8.44140625" style="989" customWidth="1"/>
    <col min="14851" max="14858" width="12.5546875" style="989" customWidth="1"/>
    <col min="14859" max="15104" width="11.5546875" style="989"/>
    <col min="15105" max="15105" width="29.5546875" style="989" customWidth="1"/>
    <col min="15106" max="15106" width="8.44140625" style="989" customWidth="1"/>
    <col min="15107" max="15114" width="12.5546875" style="989" customWidth="1"/>
    <col min="15115" max="15360" width="11.5546875" style="989"/>
    <col min="15361" max="15361" width="29.5546875" style="989" customWidth="1"/>
    <col min="15362" max="15362" width="8.44140625" style="989" customWidth="1"/>
    <col min="15363" max="15370" width="12.5546875" style="989" customWidth="1"/>
    <col min="15371" max="15616" width="11.5546875" style="989"/>
    <col min="15617" max="15617" width="29.5546875" style="989" customWidth="1"/>
    <col min="15618" max="15618" width="8.44140625" style="989" customWidth="1"/>
    <col min="15619" max="15626" width="12.5546875" style="989" customWidth="1"/>
    <col min="15627" max="15872" width="11.5546875" style="989"/>
    <col min="15873" max="15873" width="29.5546875" style="989" customWidth="1"/>
    <col min="15874" max="15874" width="8.44140625" style="989" customWidth="1"/>
    <col min="15875" max="15882" width="12.5546875" style="989" customWidth="1"/>
    <col min="15883" max="16128" width="11.5546875" style="989"/>
    <col min="16129" max="16129" width="29.5546875" style="989" customWidth="1"/>
    <col min="16130" max="16130" width="8.44140625" style="989" customWidth="1"/>
    <col min="16131" max="16138" width="12.5546875" style="989" customWidth="1"/>
    <col min="16139" max="16384" width="11.5546875" style="989"/>
  </cols>
  <sheetData>
    <row r="1" spans="1:12">
      <c r="A1" s="1193" t="s">
        <v>1043</v>
      </c>
    </row>
    <row r="2" spans="1:12" s="991" customFormat="1" ht="28.2">
      <c r="A2" s="990" t="s">
        <v>927</v>
      </c>
      <c r="B2" s="990"/>
      <c r="C2" s="990"/>
      <c r="D2" s="990"/>
      <c r="E2" s="990"/>
      <c r="F2" s="990"/>
      <c r="G2" s="990"/>
      <c r="H2" s="990"/>
      <c r="I2" s="990"/>
      <c r="J2" s="990"/>
    </row>
    <row r="3" spans="1:12" s="992" customFormat="1" ht="25.2">
      <c r="A3" s="72" t="s">
        <v>928</v>
      </c>
      <c r="B3" s="72"/>
      <c r="C3" s="72"/>
      <c r="D3" s="72"/>
      <c r="E3" s="72"/>
      <c r="F3" s="72"/>
      <c r="G3" s="72"/>
      <c r="H3" s="72"/>
      <c r="I3" s="72"/>
      <c r="J3" s="72"/>
      <c r="L3" s="993"/>
    </row>
    <row r="4" spans="1:12" ht="21.75" customHeight="1">
      <c r="A4" s="994" t="s">
        <v>929</v>
      </c>
      <c r="B4" s="994"/>
      <c r="C4" s="994"/>
      <c r="D4" s="994"/>
      <c r="E4" s="994"/>
      <c r="F4" s="994"/>
      <c r="G4" s="994"/>
      <c r="H4" s="994"/>
      <c r="I4" s="994"/>
      <c r="J4" s="994"/>
    </row>
    <row r="5" spans="1:12" ht="14.4" thickBot="1"/>
    <row r="6" spans="1:12" ht="20.25" customHeight="1">
      <c r="A6" s="995" t="s">
        <v>546</v>
      </c>
      <c r="B6" s="996"/>
      <c r="C6" s="995" t="s">
        <v>930</v>
      </c>
      <c r="D6" s="995"/>
      <c r="E6" s="995"/>
      <c r="F6" s="995"/>
      <c r="G6" s="995"/>
      <c r="H6" s="995"/>
      <c r="I6" s="995"/>
      <c r="J6" s="997" t="s">
        <v>100</v>
      </c>
    </row>
    <row r="7" spans="1:12" ht="33.75" customHeight="1">
      <c r="A7" s="998"/>
      <c r="B7" s="999"/>
      <c r="C7" s="1000" t="s">
        <v>931</v>
      </c>
      <c r="D7" s="1001" t="s">
        <v>932</v>
      </c>
      <c r="E7" s="1002" t="s">
        <v>886</v>
      </c>
      <c r="F7" s="1002" t="s">
        <v>887</v>
      </c>
      <c r="G7" s="1002" t="s">
        <v>44</v>
      </c>
      <c r="H7" s="1002" t="s">
        <v>933</v>
      </c>
      <c r="I7" s="1002" t="s">
        <v>934</v>
      </c>
      <c r="J7" s="1003"/>
    </row>
    <row r="8" spans="1:12" ht="3" customHeight="1">
      <c r="A8" s="1004"/>
      <c r="B8" s="1004"/>
      <c r="C8" s="1005"/>
      <c r="D8" s="1006"/>
      <c r="E8" s="1006"/>
      <c r="J8" s="1007"/>
    </row>
    <row r="9" spans="1:12" s="1013" customFormat="1" ht="24.9" customHeight="1">
      <c r="A9" s="1008" t="s">
        <v>28</v>
      </c>
      <c r="B9" s="1009"/>
      <c r="C9" s="1010" t="s">
        <v>67</v>
      </c>
      <c r="D9" s="1010" t="s">
        <v>67</v>
      </c>
      <c r="E9" s="1010" t="s">
        <v>67</v>
      </c>
      <c r="F9" s="1010">
        <v>58.683999999999997</v>
      </c>
      <c r="G9" s="1010">
        <v>86.555999999999997</v>
      </c>
      <c r="H9" s="1010">
        <v>32321.41</v>
      </c>
      <c r="I9" s="1010" t="s">
        <v>67</v>
      </c>
      <c r="J9" s="1011">
        <v>32466.65</v>
      </c>
      <c r="K9" s="1012"/>
    </row>
    <row r="10" spans="1:12" s="1013" customFormat="1" ht="24.9" customHeight="1">
      <c r="A10" s="1008" t="s">
        <v>29</v>
      </c>
      <c r="B10" s="1009"/>
      <c r="C10" s="1010" t="s">
        <v>67</v>
      </c>
      <c r="D10" s="1010" t="s">
        <v>67</v>
      </c>
      <c r="E10" s="1010">
        <v>323.99700000000001</v>
      </c>
      <c r="F10" s="1010">
        <v>11790.409</v>
      </c>
      <c r="G10" s="1010">
        <v>30952.572</v>
      </c>
      <c r="H10" s="1010">
        <v>6983.7389999999996</v>
      </c>
      <c r="I10" s="1010" t="s">
        <v>67</v>
      </c>
      <c r="J10" s="1011">
        <v>50050.717000000004</v>
      </c>
      <c r="K10" s="1012"/>
    </row>
    <row r="11" spans="1:12" s="1013" customFormat="1" ht="24.9" customHeight="1">
      <c r="A11" s="1008" t="s">
        <v>30</v>
      </c>
      <c r="B11" s="1009"/>
      <c r="C11" s="1010" t="s">
        <v>67</v>
      </c>
      <c r="D11" s="1010" t="s">
        <v>67</v>
      </c>
      <c r="E11" s="1010" t="s">
        <v>67</v>
      </c>
      <c r="F11" s="1010" t="s">
        <v>67</v>
      </c>
      <c r="G11" s="1010" t="s">
        <v>67</v>
      </c>
      <c r="H11" s="1010" t="s">
        <v>67</v>
      </c>
      <c r="I11" s="1010" t="s">
        <v>67</v>
      </c>
      <c r="J11" s="1011" t="s">
        <v>67</v>
      </c>
      <c r="K11" s="1012"/>
    </row>
    <row r="12" spans="1:12" s="1013" customFormat="1" ht="24.9" customHeight="1">
      <c r="A12" s="1008" t="s">
        <v>31</v>
      </c>
      <c r="B12" s="1009"/>
      <c r="C12" s="1010" t="s">
        <v>67</v>
      </c>
      <c r="D12" s="1010" t="s">
        <v>67</v>
      </c>
      <c r="E12" s="1010">
        <v>2.58</v>
      </c>
      <c r="F12" s="1010">
        <v>317.017</v>
      </c>
      <c r="G12" s="1010">
        <v>472.45600000000002</v>
      </c>
      <c r="H12" s="1010">
        <v>17796.329000000002</v>
      </c>
      <c r="I12" s="1010" t="s">
        <v>67</v>
      </c>
      <c r="J12" s="1011">
        <v>18588.382000000001</v>
      </c>
      <c r="K12" s="1012"/>
    </row>
    <row r="13" spans="1:12" s="1013" customFormat="1" ht="24.9" customHeight="1">
      <c r="A13" s="1008" t="s">
        <v>32</v>
      </c>
      <c r="B13" s="1009"/>
      <c r="C13" s="1010" t="s">
        <v>67</v>
      </c>
      <c r="D13" s="1010" t="s">
        <v>67</v>
      </c>
      <c r="E13" s="1010">
        <v>24.497</v>
      </c>
      <c r="F13" s="1010">
        <v>1599.58</v>
      </c>
      <c r="G13" s="1010">
        <v>662.51900000000001</v>
      </c>
      <c r="H13" s="1010">
        <v>1833.8340000000001</v>
      </c>
      <c r="I13" s="1010" t="s">
        <v>67</v>
      </c>
      <c r="J13" s="1011">
        <v>4120.43</v>
      </c>
      <c r="K13" s="1012"/>
    </row>
    <row r="14" spans="1:12" s="1013" customFormat="1" ht="24.9" customHeight="1">
      <c r="A14" s="1008" t="s">
        <v>33</v>
      </c>
      <c r="B14" s="1009"/>
      <c r="C14" s="1010" t="s">
        <v>67</v>
      </c>
      <c r="D14" s="1010" t="s">
        <v>67</v>
      </c>
      <c r="E14" s="1010" t="s">
        <v>67</v>
      </c>
      <c r="F14" s="1010" t="s">
        <v>67</v>
      </c>
      <c r="G14" s="1010" t="s">
        <v>67</v>
      </c>
      <c r="H14" s="1010">
        <v>36792.866000000002</v>
      </c>
      <c r="I14" s="1010" t="s">
        <v>67</v>
      </c>
      <c r="J14" s="1011">
        <v>36792.866000000002</v>
      </c>
      <c r="K14" s="1012"/>
    </row>
    <row r="15" spans="1:12" s="1013" customFormat="1" ht="24.9" customHeight="1">
      <c r="A15" s="1008" t="s">
        <v>34</v>
      </c>
      <c r="B15" s="1009"/>
      <c r="C15" s="1010" t="s">
        <v>67</v>
      </c>
      <c r="D15" s="1010" t="s">
        <v>67</v>
      </c>
      <c r="E15" s="1010">
        <v>8.5470000000000006</v>
      </c>
      <c r="F15" s="1010">
        <v>538.58600000000001</v>
      </c>
      <c r="G15" s="1010">
        <v>15.819000000000001</v>
      </c>
      <c r="H15" s="1010">
        <v>1363.579</v>
      </c>
      <c r="I15" s="1010" t="s">
        <v>67</v>
      </c>
      <c r="J15" s="1011">
        <v>1926.5309999999999</v>
      </c>
      <c r="K15" s="1012"/>
    </row>
    <row r="16" spans="1:12" s="1013" customFormat="1" ht="24.9" customHeight="1">
      <c r="A16" s="1008" t="s">
        <v>35</v>
      </c>
      <c r="B16" s="1009"/>
      <c r="C16" s="1010" t="s">
        <v>67</v>
      </c>
      <c r="D16" s="1010" t="s">
        <v>67</v>
      </c>
      <c r="E16" s="1010">
        <v>237.14</v>
      </c>
      <c r="F16" s="1010">
        <v>2779.674</v>
      </c>
      <c r="G16" s="1010">
        <v>1302.0530000000001</v>
      </c>
      <c r="H16" s="1010">
        <v>497.05099999999999</v>
      </c>
      <c r="I16" s="1010" t="s">
        <v>67</v>
      </c>
      <c r="J16" s="1011">
        <v>4815.9180000000006</v>
      </c>
      <c r="K16" s="1012"/>
    </row>
    <row r="17" spans="1:11" s="1013" customFormat="1" ht="24.9" customHeight="1">
      <c r="A17" s="1008" t="s">
        <v>36</v>
      </c>
      <c r="B17" s="1009"/>
      <c r="C17" s="1010" t="s">
        <v>67</v>
      </c>
      <c r="D17" s="1010" t="s">
        <v>67</v>
      </c>
      <c r="E17" s="1010">
        <v>136.393</v>
      </c>
      <c r="F17" s="1010">
        <v>1905.02</v>
      </c>
      <c r="G17" s="1010">
        <v>2856.9059999999999</v>
      </c>
      <c r="H17" s="1010" t="s">
        <v>67</v>
      </c>
      <c r="I17" s="1010" t="s">
        <v>67</v>
      </c>
      <c r="J17" s="1011">
        <v>4898.3189999999995</v>
      </c>
      <c r="K17" s="1012"/>
    </row>
    <row r="18" spans="1:11" s="1016" customFormat="1" ht="30.75" customHeight="1" thickBot="1">
      <c r="A18" s="1014" t="s">
        <v>935</v>
      </c>
      <c r="B18" s="1014"/>
      <c r="C18" s="1015" t="s">
        <v>67</v>
      </c>
      <c r="D18" s="1015" t="s">
        <v>67</v>
      </c>
      <c r="E18" s="1015">
        <v>733.154</v>
      </c>
      <c r="F18" s="1015">
        <v>18988.969999999998</v>
      </c>
      <c r="G18" s="1015">
        <v>36348.881000000001</v>
      </c>
      <c r="H18" s="1015">
        <v>97588.808000000019</v>
      </c>
      <c r="I18" s="1015" t="s">
        <v>67</v>
      </c>
      <c r="J18" s="1015">
        <v>153659.81299999999</v>
      </c>
      <c r="K18" s="1012"/>
    </row>
    <row r="19" spans="1:11" s="1013" customFormat="1" ht="15" customHeight="1">
      <c r="A19" s="1013" t="s">
        <v>936</v>
      </c>
    </row>
    <row r="20" spans="1:11">
      <c r="A20" s="95" t="s">
        <v>937</v>
      </c>
    </row>
  </sheetData>
  <mergeCells count="6">
    <mergeCell ref="A2:J2"/>
    <mergeCell ref="A3:J3"/>
    <mergeCell ref="A4:J4"/>
    <mergeCell ref="A6:A7"/>
    <mergeCell ref="C6:I6"/>
    <mergeCell ref="J6:J7"/>
  </mergeCells>
  <hyperlinks>
    <hyperlink ref="A1" location="Índice!A1" display="Volver al Índice" xr:uid="{85AF5CDA-C2E8-4D6E-BC71-633A2DFE1307}"/>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3566D-D2EF-46BA-A462-4FA707B323B6}">
  <dimension ref="A1:M22"/>
  <sheetViews>
    <sheetView showGridLines="0" zoomScaleNormal="75" workbookViewId="0"/>
  </sheetViews>
  <sheetFormatPr baseColWidth="10" defaultRowHeight="13.2"/>
  <cols>
    <col min="1" max="1" width="31" style="7" customWidth="1"/>
    <col min="2" max="3" width="19.5546875" style="7" customWidth="1"/>
    <col min="4" max="4" width="20.5546875" style="7" customWidth="1"/>
    <col min="5" max="5" width="4.44140625" style="7" customWidth="1"/>
    <col min="6" max="8" width="19.5546875" style="7" customWidth="1"/>
    <col min="9" max="256" width="11.5546875" style="7"/>
    <col min="257" max="257" width="31" style="7" customWidth="1"/>
    <col min="258" max="259" width="19.5546875" style="7" customWidth="1"/>
    <col min="260" max="260" width="20.5546875" style="7" customWidth="1"/>
    <col min="261" max="261" width="4.44140625" style="7" customWidth="1"/>
    <col min="262" max="264" width="19.5546875" style="7" customWidth="1"/>
    <col min="265" max="512" width="11.5546875" style="7"/>
    <col min="513" max="513" width="31" style="7" customWidth="1"/>
    <col min="514" max="515" width="19.5546875" style="7" customWidth="1"/>
    <col min="516" max="516" width="20.5546875" style="7" customWidth="1"/>
    <col min="517" max="517" width="4.44140625" style="7" customWidth="1"/>
    <col min="518" max="520" width="19.5546875" style="7" customWidth="1"/>
    <col min="521" max="768" width="11.5546875" style="7"/>
    <col min="769" max="769" width="31" style="7" customWidth="1"/>
    <col min="770" max="771" width="19.5546875" style="7" customWidth="1"/>
    <col min="772" max="772" width="20.5546875" style="7" customWidth="1"/>
    <col min="773" max="773" width="4.44140625" style="7" customWidth="1"/>
    <col min="774" max="776" width="19.5546875" style="7" customWidth="1"/>
    <col min="777" max="1024" width="11.5546875" style="7"/>
    <col min="1025" max="1025" width="31" style="7" customWidth="1"/>
    <col min="1026" max="1027" width="19.5546875" style="7" customWidth="1"/>
    <col min="1028" max="1028" width="20.5546875" style="7" customWidth="1"/>
    <col min="1029" max="1029" width="4.44140625" style="7" customWidth="1"/>
    <col min="1030" max="1032" width="19.5546875" style="7" customWidth="1"/>
    <col min="1033" max="1280" width="11.5546875" style="7"/>
    <col min="1281" max="1281" width="31" style="7" customWidth="1"/>
    <col min="1282" max="1283" width="19.5546875" style="7" customWidth="1"/>
    <col min="1284" max="1284" width="20.5546875" style="7" customWidth="1"/>
    <col min="1285" max="1285" width="4.44140625" style="7" customWidth="1"/>
    <col min="1286" max="1288" width="19.5546875" style="7" customWidth="1"/>
    <col min="1289" max="1536" width="11.5546875" style="7"/>
    <col min="1537" max="1537" width="31" style="7" customWidth="1"/>
    <col min="1538" max="1539" width="19.5546875" style="7" customWidth="1"/>
    <col min="1540" max="1540" width="20.5546875" style="7" customWidth="1"/>
    <col min="1541" max="1541" width="4.44140625" style="7" customWidth="1"/>
    <col min="1542" max="1544" width="19.5546875" style="7" customWidth="1"/>
    <col min="1545" max="1792" width="11.5546875" style="7"/>
    <col min="1793" max="1793" width="31" style="7" customWidth="1"/>
    <col min="1794" max="1795" width="19.5546875" style="7" customWidth="1"/>
    <col min="1796" max="1796" width="20.5546875" style="7" customWidth="1"/>
    <col min="1797" max="1797" width="4.44140625" style="7" customWidth="1"/>
    <col min="1798" max="1800" width="19.5546875" style="7" customWidth="1"/>
    <col min="1801" max="2048" width="11.5546875" style="7"/>
    <col min="2049" max="2049" width="31" style="7" customWidth="1"/>
    <col min="2050" max="2051" width="19.5546875" style="7" customWidth="1"/>
    <col min="2052" max="2052" width="20.5546875" style="7" customWidth="1"/>
    <col min="2053" max="2053" width="4.44140625" style="7" customWidth="1"/>
    <col min="2054" max="2056" width="19.5546875" style="7" customWidth="1"/>
    <col min="2057" max="2304" width="11.5546875" style="7"/>
    <col min="2305" max="2305" width="31" style="7" customWidth="1"/>
    <col min="2306" max="2307" width="19.5546875" style="7" customWidth="1"/>
    <col min="2308" max="2308" width="20.5546875" style="7" customWidth="1"/>
    <col min="2309" max="2309" width="4.44140625" style="7" customWidth="1"/>
    <col min="2310" max="2312" width="19.5546875" style="7" customWidth="1"/>
    <col min="2313" max="2560" width="11.5546875" style="7"/>
    <col min="2561" max="2561" width="31" style="7" customWidth="1"/>
    <col min="2562" max="2563" width="19.5546875" style="7" customWidth="1"/>
    <col min="2564" max="2564" width="20.5546875" style="7" customWidth="1"/>
    <col min="2565" max="2565" width="4.44140625" style="7" customWidth="1"/>
    <col min="2566" max="2568" width="19.5546875" style="7" customWidth="1"/>
    <col min="2569" max="2816" width="11.5546875" style="7"/>
    <col min="2817" max="2817" width="31" style="7" customWidth="1"/>
    <col min="2818" max="2819" width="19.5546875" style="7" customWidth="1"/>
    <col min="2820" max="2820" width="20.5546875" style="7" customWidth="1"/>
    <col min="2821" max="2821" width="4.44140625" style="7" customWidth="1"/>
    <col min="2822" max="2824" width="19.5546875" style="7" customWidth="1"/>
    <col min="2825" max="3072" width="11.5546875" style="7"/>
    <col min="3073" max="3073" width="31" style="7" customWidth="1"/>
    <col min="3074" max="3075" width="19.5546875" style="7" customWidth="1"/>
    <col min="3076" max="3076" width="20.5546875" style="7" customWidth="1"/>
    <col min="3077" max="3077" width="4.44140625" style="7" customWidth="1"/>
    <col min="3078" max="3080" width="19.5546875" style="7" customWidth="1"/>
    <col min="3081" max="3328" width="11.5546875" style="7"/>
    <col min="3329" max="3329" width="31" style="7" customWidth="1"/>
    <col min="3330" max="3331" width="19.5546875" style="7" customWidth="1"/>
    <col min="3332" max="3332" width="20.5546875" style="7" customWidth="1"/>
    <col min="3333" max="3333" width="4.44140625" style="7" customWidth="1"/>
    <col min="3334" max="3336" width="19.5546875" style="7" customWidth="1"/>
    <col min="3337" max="3584" width="11.5546875" style="7"/>
    <col min="3585" max="3585" width="31" style="7" customWidth="1"/>
    <col min="3586" max="3587" width="19.5546875" style="7" customWidth="1"/>
    <col min="3588" max="3588" width="20.5546875" style="7" customWidth="1"/>
    <col min="3589" max="3589" width="4.44140625" style="7" customWidth="1"/>
    <col min="3590" max="3592" width="19.5546875" style="7" customWidth="1"/>
    <col min="3593" max="3840" width="11.5546875" style="7"/>
    <col min="3841" max="3841" width="31" style="7" customWidth="1"/>
    <col min="3842" max="3843" width="19.5546875" style="7" customWidth="1"/>
    <col min="3844" max="3844" width="20.5546875" style="7" customWidth="1"/>
    <col min="3845" max="3845" width="4.44140625" style="7" customWidth="1"/>
    <col min="3846" max="3848" width="19.5546875" style="7" customWidth="1"/>
    <col min="3849" max="4096" width="11.5546875" style="7"/>
    <col min="4097" max="4097" width="31" style="7" customWidth="1"/>
    <col min="4098" max="4099" width="19.5546875" style="7" customWidth="1"/>
    <col min="4100" max="4100" width="20.5546875" style="7" customWidth="1"/>
    <col min="4101" max="4101" width="4.44140625" style="7" customWidth="1"/>
    <col min="4102" max="4104" width="19.5546875" style="7" customWidth="1"/>
    <col min="4105" max="4352" width="11.5546875" style="7"/>
    <col min="4353" max="4353" width="31" style="7" customWidth="1"/>
    <col min="4354" max="4355" width="19.5546875" style="7" customWidth="1"/>
    <col min="4356" max="4356" width="20.5546875" style="7" customWidth="1"/>
    <col min="4357" max="4357" width="4.44140625" style="7" customWidth="1"/>
    <col min="4358" max="4360" width="19.5546875" style="7" customWidth="1"/>
    <col min="4361" max="4608" width="11.5546875" style="7"/>
    <col min="4609" max="4609" width="31" style="7" customWidth="1"/>
    <col min="4610" max="4611" width="19.5546875" style="7" customWidth="1"/>
    <col min="4612" max="4612" width="20.5546875" style="7" customWidth="1"/>
    <col min="4613" max="4613" width="4.44140625" style="7" customWidth="1"/>
    <col min="4614" max="4616" width="19.5546875" style="7" customWidth="1"/>
    <col min="4617" max="4864" width="11.5546875" style="7"/>
    <col min="4865" max="4865" width="31" style="7" customWidth="1"/>
    <col min="4866" max="4867" width="19.5546875" style="7" customWidth="1"/>
    <col min="4868" max="4868" width="20.5546875" style="7" customWidth="1"/>
    <col min="4869" max="4869" width="4.44140625" style="7" customWidth="1"/>
    <col min="4870" max="4872" width="19.5546875" style="7" customWidth="1"/>
    <col min="4873" max="5120" width="11.5546875" style="7"/>
    <col min="5121" max="5121" width="31" style="7" customWidth="1"/>
    <col min="5122" max="5123" width="19.5546875" style="7" customWidth="1"/>
    <col min="5124" max="5124" width="20.5546875" style="7" customWidth="1"/>
    <col min="5125" max="5125" width="4.44140625" style="7" customWidth="1"/>
    <col min="5126" max="5128" width="19.5546875" style="7" customWidth="1"/>
    <col min="5129" max="5376" width="11.5546875" style="7"/>
    <col min="5377" max="5377" width="31" style="7" customWidth="1"/>
    <col min="5378" max="5379" width="19.5546875" style="7" customWidth="1"/>
    <col min="5380" max="5380" width="20.5546875" style="7" customWidth="1"/>
    <col min="5381" max="5381" width="4.44140625" style="7" customWidth="1"/>
    <col min="5382" max="5384" width="19.5546875" style="7" customWidth="1"/>
    <col min="5385" max="5632" width="11.5546875" style="7"/>
    <col min="5633" max="5633" width="31" style="7" customWidth="1"/>
    <col min="5634" max="5635" width="19.5546875" style="7" customWidth="1"/>
    <col min="5636" max="5636" width="20.5546875" style="7" customWidth="1"/>
    <col min="5637" max="5637" width="4.44140625" style="7" customWidth="1"/>
    <col min="5638" max="5640" width="19.5546875" style="7" customWidth="1"/>
    <col min="5641" max="5888" width="11.5546875" style="7"/>
    <col min="5889" max="5889" width="31" style="7" customWidth="1"/>
    <col min="5890" max="5891" width="19.5546875" style="7" customWidth="1"/>
    <col min="5892" max="5892" width="20.5546875" style="7" customWidth="1"/>
    <col min="5893" max="5893" width="4.44140625" style="7" customWidth="1"/>
    <col min="5894" max="5896" width="19.5546875" style="7" customWidth="1"/>
    <col min="5897" max="6144" width="11.5546875" style="7"/>
    <col min="6145" max="6145" width="31" style="7" customWidth="1"/>
    <col min="6146" max="6147" width="19.5546875" style="7" customWidth="1"/>
    <col min="6148" max="6148" width="20.5546875" style="7" customWidth="1"/>
    <col min="6149" max="6149" width="4.44140625" style="7" customWidth="1"/>
    <col min="6150" max="6152" width="19.5546875" style="7" customWidth="1"/>
    <col min="6153" max="6400" width="11.5546875" style="7"/>
    <col min="6401" max="6401" width="31" style="7" customWidth="1"/>
    <col min="6402" max="6403" width="19.5546875" style="7" customWidth="1"/>
    <col min="6404" max="6404" width="20.5546875" style="7" customWidth="1"/>
    <col min="6405" max="6405" width="4.44140625" style="7" customWidth="1"/>
    <col min="6406" max="6408" width="19.5546875" style="7" customWidth="1"/>
    <col min="6409" max="6656" width="11.5546875" style="7"/>
    <col min="6657" max="6657" width="31" style="7" customWidth="1"/>
    <col min="6658" max="6659" width="19.5546875" style="7" customWidth="1"/>
    <col min="6660" max="6660" width="20.5546875" style="7" customWidth="1"/>
    <col min="6661" max="6661" width="4.44140625" style="7" customWidth="1"/>
    <col min="6662" max="6664" width="19.5546875" style="7" customWidth="1"/>
    <col min="6665" max="6912" width="11.5546875" style="7"/>
    <col min="6913" max="6913" width="31" style="7" customWidth="1"/>
    <col min="6914" max="6915" width="19.5546875" style="7" customWidth="1"/>
    <col min="6916" max="6916" width="20.5546875" style="7" customWidth="1"/>
    <col min="6917" max="6917" width="4.44140625" style="7" customWidth="1"/>
    <col min="6918" max="6920" width="19.5546875" style="7" customWidth="1"/>
    <col min="6921" max="7168" width="11.5546875" style="7"/>
    <col min="7169" max="7169" width="31" style="7" customWidth="1"/>
    <col min="7170" max="7171" width="19.5546875" style="7" customWidth="1"/>
    <col min="7172" max="7172" width="20.5546875" style="7" customWidth="1"/>
    <col min="7173" max="7173" width="4.44140625" style="7" customWidth="1"/>
    <col min="7174" max="7176" width="19.5546875" style="7" customWidth="1"/>
    <col min="7177" max="7424" width="11.5546875" style="7"/>
    <col min="7425" max="7425" width="31" style="7" customWidth="1"/>
    <col min="7426" max="7427" width="19.5546875" style="7" customWidth="1"/>
    <col min="7428" max="7428" width="20.5546875" style="7" customWidth="1"/>
    <col min="7429" max="7429" width="4.44140625" style="7" customWidth="1"/>
    <col min="7430" max="7432" width="19.5546875" style="7" customWidth="1"/>
    <col min="7433" max="7680" width="11.5546875" style="7"/>
    <col min="7681" max="7681" width="31" style="7" customWidth="1"/>
    <col min="7682" max="7683" width="19.5546875" style="7" customWidth="1"/>
    <col min="7684" max="7684" width="20.5546875" style="7" customWidth="1"/>
    <col min="7685" max="7685" width="4.44140625" style="7" customWidth="1"/>
    <col min="7686" max="7688" width="19.5546875" style="7" customWidth="1"/>
    <col min="7689" max="7936" width="11.5546875" style="7"/>
    <col min="7937" max="7937" width="31" style="7" customWidth="1"/>
    <col min="7938" max="7939" width="19.5546875" style="7" customWidth="1"/>
    <col min="7940" max="7940" width="20.5546875" style="7" customWidth="1"/>
    <col min="7941" max="7941" width="4.44140625" style="7" customWidth="1"/>
    <col min="7942" max="7944" width="19.5546875" style="7" customWidth="1"/>
    <col min="7945" max="8192" width="11.5546875" style="7"/>
    <col min="8193" max="8193" width="31" style="7" customWidth="1"/>
    <col min="8194" max="8195" width="19.5546875" style="7" customWidth="1"/>
    <col min="8196" max="8196" width="20.5546875" style="7" customWidth="1"/>
    <col min="8197" max="8197" width="4.44140625" style="7" customWidth="1"/>
    <col min="8198" max="8200" width="19.5546875" style="7" customWidth="1"/>
    <col min="8201" max="8448" width="11.5546875" style="7"/>
    <col min="8449" max="8449" width="31" style="7" customWidth="1"/>
    <col min="8450" max="8451" width="19.5546875" style="7" customWidth="1"/>
    <col min="8452" max="8452" width="20.5546875" style="7" customWidth="1"/>
    <col min="8453" max="8453" width="4.44140625" style="7" customWidth="1"/>
    <col min="8454" max="8456" width="19.5546875" style="7" customWidth="1"/>
    <col min="8457" max="8704" width="11.5546875" style="7"/>
    <col min="8705" max="8705" width="31" style="7" customWidth="1"/>
    <col min="8706" max="8707" width="19.5546875" style="7" customWidth="1"/>
    <col min="8708" max="8708" width="20.5546875" style="7" customWidth="1"/>
    <col min="8709" max="8709" width="4.44140625" style="7" customWidth="1"/>
    <col min="8710" max="8712" width="19.5546875" style="7" customWidth="1"/>
    <col min="8713" max="8960" width="11.5546875" style="7"/>
    <col min="8961" max="8961" width="31" style="7" customWidth="1"/>
    <col min="8962" max="8963" width="19.5546875" style="7" customWidth="1"/>
    <col min="8964" max="8964" width="20.5546875" style="7" customWidth="1"/>
    <col min="8965" max="8965" width="4.44140625" style="7" customWidth="1"/>
    <col min="8966" max="8968" width="19.5546875" style="7" customWidth="1"/>
    <col min="8969" max="9216" width="11.5546875" style="7"/>
    <col min="9217" max="9217" width="31" style="7" customWidth="1"/>
    <col min="9218" max="9219" width="19.5546875" style="7" customWidth="1"/>
    <col min="9220" max="9220" width="20.5546875" style="7" customWidth="1"/>
    <col min="9221" max="9221" width="4.44140625" style="7" customWidth="1"/>
    <col min="9222" max="9224" width="19.5546875" style="7" customWidth="1"/>
    <col min="9225" max="9472" width="11.5546875" style="7"/>
    <col min="9473" max="9473" width="31" style="7" customWidth="1"/>
    <col min="9474" max="9475" width="19.5546875" style="7" customWidth="1"/>
    <col min="9476" max="9476" width="20.5546875" style="7" customWidth="1"/>
    <col min="9477" max="9477" width="4.44140625" style="7" customWidth="1"/>
    <col min="9478" max="9480" width="19.5546875" style="7" customWidth="1"/>
    <col min="9481" max="9728" width="11.5546875" style="7"/>
    <col min="9729" max="9729" width="31" style="7" customWidth="1"/>
    <col min="9730" max="9731" width="19.5546875" style="7" customWidth="1"/>
    <col min="9732" max="9732" width="20.5546875" style="7" customWidth="1"/>
    <col min="9733" max="9733" width="4.44140625" style="7" customWidth="1"/>
    <col min="9734" max="9736" width="19.5546875" style="7" customWidth="1"/>
    <col min="9737" max="9984" width="11.5546875" style="7"/>
    <col min="9985" max="9985" width="31" style="7" customWidth="1"/>
    <col min="9986" max="9987" width="19.5546875" style="7" customWidth="1"/>
    <col min="9988" max="9988" width="20.5546875" style="7" customWidth="1"/>
    <col min="9989" max="9989" width="4.44140625" style="7" customWidth="1"/>
    <col min="9990" max="9992" width="19.5546875" style="7" customWidth="1"/>
    <col min="9993" max="10240" width="11.5546875" style="7"/>
    <col min="10241" max="10241" width="31" style="7" customWidth="1"/>
    <col min="10242" max="10243" width="19.5546875" style="7" customWidth="1"/>
    <col min="10244" max="10244" width="20.5546875" style="7" customWidth="1"/>
    <col min="10245" max="10245" width="4.44140625" style="7" customWidth="1"/>
    <col min="10246" max="10248" width="19.5546875" style="7" customWidth="1"/>
    <col min="10249" max="10496" width="11.5546875" style="7"/>
    <col min="10497" max="10497" width="31" style="7" customWidth="1"/>
    <col min="10498" max="10499" width="19.5546875" style="7" customWidth="1"/>
    <col min="10500" max="10500" width="20.5546875" style="7" customWidth="1"/>
    <col min="10501" max="10501" width="4.44140625" style="7" customWidth="1"/>
    <col min="10502" max="10504" width="19.5546875" style="7" customWidth="1"/>
    <col min="10505" max="10752" width="11.5546875" style="7"/>
    <col min="10753" max="10753" width="31" style="7" customWidth="1"/>
    <col min="10754" max="10755" width="19.5546875" style="7" customWidth="1"/>
    <col min="10756" max="10756" width="20.5546875" style="7" customWidth="1"/>
    <col min="10757" max="10757" width="4.44140625" style="7" customWidth="1"/>
    <col min="10758" max="10760" width="19.5546875" style="7" customWidth="1"/>
    <col min="10761" max="11008" width="11.5546875" style="7"/>
    <col min="11009" max="11009" width="31" style="7" customWidth="1"/>
    <col min="11010" max="11011" width="19.5546875" style="7" customWidth="1"/>
    <col min="11012" max="11012" width="20.5546875" style="7" customWidth="1"/>
    <col min="11013" max="11013" width="4.44140625" style="7" customWidth="1"/>
    <col min="11014" max="11016" width="19.5546875" style="7" customWidth="1"/>
    <col min="11017" max="11264" width="11.5546875" style="7"/>
    <col min="11265" max="11265" width="31" style="7" customWidth="1"/>
    <col min="11266" max="11267" width="19.5546875" style="7" customWidth="1"/>
    <col min="11268" max="11268" width="20.5546875" style="7" customWidth="1"/>
    <col min="11269" max="11269" width="4.44140625" style="7" customWidth="1"/>
    <col min="11270" max="11272" width="19.5546875" style="7" customWidth="1"/>
    <col min="11273" max="11520" width="11.5546875" style="7"/>
    <col min="11521" max="11521" width="31" style="7" customWidth="1"/>
    <col min="11522" max="11523" width="19.5546875" style="7" customWidth="1"/>
    <col min="11524" max="11524" width="20.5546875" style="7" customWidth="1"/>
    <col min="11525" max="11525" width="4.44140625" style="7" customWidth="1"/>
    <col min="11526" max="11528" width="19.5546875" style="7" customWidth="1"/>
    <col min="11529" max="11776" width="11.5546875" style="7"/>
    <col min="11777" max="11777" width="31" style="7" customWidth="1"/>
    <col min="11778" max="11779" width="19.5546875" style="7" customWidth="1"/>
    <col min="11780" max="11780" width="20.5546875" style="7" customWidth="1"/>
    <col min="11781" max="11781" width="4.44140625" style="7" customWidth="1"/>
    <col min="11782" max="11784" width="19.5546875" style="7" customWidth="1"/>
    <col min="11785" max="12032" width="11.5546875" style="7"/>
    <col min="12033" max="12033" width="31" style="7" customWidth="1"/>
    <col min="12034" max="12035" width="19.5546875" style="7" customWidth="1"/>
    <col min="12036" max="12036" width="20.5546875" style="7" customWidth="1"/>
    <col min="12037" max="12037" width="4.44140625" style="7" customWidth="1"/>
    <col min="12038" max="12040" width="19.5546875" style="7" customWidth="1"/>
    <col min="12041" max="12288" width="11.5546875" style="7"/>
    <col min="12289" max="12289" width="31" style="7" customWidth="1"/>
    <col min="12290" max="12291" width="19.5546875" style="7" customWidth="1"/>
    <col min="12292" max="12292" width="20.5546875" style="7" customWidth="1"/>
    <col min="12293" max="12293" width="4.44140625" style="7" customWidth="1"/>
    <col min="12294" max="12296" width="19.5546875" style="7" customWidth="1"/>
    <col min="12297" max="12544" width="11.5546875" style="7"/>
    <col min="12545" max="12545" width="31" style="7" customWidth="1"/>
    <col min="12546" max="12547" width="19.5546875" style="7" customWidth="1"/>
    <col min="12548" max="12548" width="20.5546875" style="7" customWidth="1"/>
    <col min="12549" max="12549" width="4.44140625" style="7" customWidth="1"/>
    <col min="12550" max="12552" width="19.5546875" style="7" customWidth="1"/>
    <col min="12553" max="12800" width="11.5546875" style="7"/>
    <col min="12801" max="12801" width="31" style="7" customWidth="1"/>
    <col min="12802" max="12803" width="19.5546875" style="7" customWidth="1"/>
    <col min="12804" max="12804" width="20.5546875" style="7" customWidth="1"/>
    <col min="12805" max="12805" width="4.44140625" style="7" customWidth="1"/>
    <col min="12806" max="12808" width="19.5546875" style="7" customWidth="1"/>
    <col min="12809" max="13056" width="11.5546875" style="7"/>
    <col min="13057" max="13057" width="31" style="7" customWidth="1"/>
    <col min="13058" max="13059" width="19.5546875" style="7" customWidth="1"/>
    <col min="13060" max="13060" width="20.5546875" style="7" customWidth="1"/>
    <col min="13061" max="13061" width="4.44140625" style="7" customWidth="1"/>
    <col min="13062" max="13064" width="19.5546875" style="7" customWidth="1"/>
    <col min="13065" max="13312" width="11.5546875" style="7"/>
    <col min="13313" max="13313" width="31" style="7" customWidth="1"/>
    <col min="13314" max="13315" width="19.5546875" style="7" customWidth="1"/>
    <col min="13316" max="13316" width="20.5546875" style="7" customWidth="1"/>
    <col min="13317" max="13317" width="4.44140625" style="7" customWidth="1"/>
    <col min="13318" max="13320" width="19.5546875" style="7" customWidth="1"/>
    <col min="13321" max="13568" width="11.5546875" style="7"/>
    <col min="13569" max="13569" width="31" style="7" customWidth="1"/>
    <col min="13570" max="13571" width="19.5546875" style="7" customWidth="1"/>
    <col min="13572" max="13572" width="20.5546875" style="7" customWidth="1"/>
    <col min="13573" max="13573" width="4.44140625" style="7" customWidth="1"/>
    <col min="13574" max="13576" width="19.5546875" style="7" customWidth="1"/>
    <col min="13577" max="13824" width="11.5546875" style="7"/>
    <col min="13825" max="13825" width="31" style="7" customWidth="1"/>
    <col min="13826" max="13827" width="19.5546875" style="7" customWidth="1"/>
    <col min="13828" max="13828" width="20.5546875" style="7" customWidth="1"/>
    <col min="13829" max="13829" width="4.44140625" style="7" customWidth="1"/>
    <col min="13830" max="13832" width="19.5546875" style="7" customWidth="1"/>
    <col min="13833" max="14080" width="11.5546875" style="7"/>
    <col min="14081" max="14081" width="31" style="7" customWidth="1"/>
    <col min="14082" max="14083" width="19.5546875" style="7" customWidth="1"/>
    <col min="14084" max="14084" width="20.5546875" style="7" customWidth="1"/>
    <col min="14085" max="14085" width="4.44140625" style="7" customWidth="1"/>
    <col min="14086" max="14088" width="19.5546875" style="7" customWidth="1"/>
    <col min="14089" max="14336" width="11.5546875" style="7"/>
    <col min="14337" max="14337" width="31" style="7" customWidth="1"/>
    <col min="14338" max="14339" width="19.5546875" style="7" customWidth="1"/>
    <col min="14340" max="14340" width="20.5546875" style="7" customWidth="1"/>
    <col min="14341" max="14341" width="4.44140625" style="7" customWidth="1"/>
    <col min="14342" max="14344" width="19.5546875" style="7" customWidth="1"/>
    <col min="14345" max="14592" width="11.5546875" style="7"/>
    <col min="14593" max="14593" width="31" style="7" customWidth="1"/>
    <col min="14594" max="14595" width="19.5546875" style="7" customWidth="1"/>
    <col min="14596" max="14596" width="20.5546875" style="7" customWidth="1"/>
    <col min="14597" max="14597" width="4.44140625" style="7" customWidth="1"/>
    <col min="14598" max="14600" width="19.5546875" style="7" customWidth="1"/>
    <col min="14601" max="14848" width="11.5546875" style="7"/>
    <col min="14849" max="14849" width="31" style="7" customWidth="1"/>
    <col min="14850" max="14851" width="19.5546875" style="7" customWidth="1"/>
    <col min="14852" max="14852" width="20.5546875" style="7" customWidth="1"/>
    <col min="14853" max="14853" width="4.44140625" style="7" customWidth="1"/>
    <col min="14854" max="14856" width="19.5546875" style="7" customWidth="1"/>
    <col min="14857" max="15104" width="11.5546875" style="7"/>
    <col min="15105" max="15105" width="31" style="7" customWidth="1"/>
    <col min="15106" max="15107" width="19.5546875" style="7" customWidth="1"/>
    <col min="15108" max="15108" width="20.5546875" style="7" customWidth="1"/>
    <col min="15109" max="15109" width="4.44140625" style="7" customWidth="1"/>
    <col min="15110" max="15112" width="19.5546875" style="7" customWidth="1"/>
    <col min="15113" max="15360" width="11.5546875" style="7"/>
    <col min="15361" max="15361" width="31" style="7" customWidth="1"/>
    <col min="15362" max="15363" width="19.5546875" style="7" customWidth="1"/>
    <col min="15364" max="15364" width="20.5546875" style="7" customWidth="1"/>
    <col min="15365" max="15365" width="4.44140625" style="7" customWidth="1"/>
    <col min="15366" max="15368" width="19.5546875" style="7" customWidth="1"/>
    <col min="15369" max="15616" width="11.5546875" style="7"/>
    <col min="15617" max="15617" width="31" style="7" customWidth="1"/>
    <col min="15618" max="15619" width="19.5546875" style="7" customWidth="1"/>
    <col min="15620" max="15620" width="20.5546875" style="7" customWidth="1"/>
    <col min="15621" max="15621" width="4.44140625" style="7" customWidth="1"/>
    <col min="15622" max="15624" width="19.5546875" style="7" customWidth="1"/>
    <col min="15625" max="15872" width="11.5546875" style="7"/>
    <col min="15873" max="15873" width="31" style="7" customWidth="1"/>
    <col min="15874" max="15875" width="19.5546875" style="7" customWidth="1"/>
    <col min="15876" max="15876" width="20.5546875" style="7" customWidth="1"/>
    <col min="15877" max="15877" width="4.44140625" style="7" customWidth="1"/>
    <col min="15878" max="15880" width="19.5546875" style="7" customWidth="1"/>
    <col min="15881" max="16128" width="11.5546875" style="7"/>
    <col min="16129" max="16129" width="31" style="7" customWidth="1"/>
    <col min="16130" max="16131" width="19.5546875" style="7" customWidth="1"/>
    <col min="16132" max="16132" width="20.5546875" style="7" customWidth="1"/>
    <col min="16133" max="16133" width="4.44140625" style="7" customWidth="1"/>
    <col min="16134" max="16136" width="19.5546875" style="7" customWidth="1"/>
    <col min="16137" max="16384" width="11.5546875" style="7"/>
  </cols>
  <sheetData>
    <row r="1" spans="1:13" s="99" customFormat="1" ht="27.75" customHeight="1">
      <c r="A1" s="1189" t="s">
        <v>1043</v>
      </c>
      <c r="B1" s="192"/>
      <c r="C1" s="192"/>
      <c r="D1" s="192"/>
      <c r="E1" s="192"/>
      <c r="F1" s="192"/>
      <c r="G1" s="192"/>
      <c r="H1" s="192"/>
    </row>
    <row r="2" spans="1:13" s="1127" customFormat="1" ht="34.5" customHeight="1">
      <c r="A2" s="359" t="s">
        <v>998</v>
      </c>
      <c r="B2" s="359"/>
      <c r="C2" s="359"/>
      <c r="D2" s="359"/>
      <c r="E2" s="359"/>
      <c r="F2" s="359"/>
      <c r="G2" s="359"/>
      <c r="H2" s="359"/>
    </row>
    <row r="3" spans="1:13" s="236" customFormat="1" ht="28.5" customHeight="1">
      <c r="A3" s="100">
        <v>45565</v>
      </c>
      <c r="B3" s="100"/>
      <c r="C3" s="100"/>
      <c r="D3" s="100"/>
      <c r="E3" s="100"/>
      <c r="F3" s="100"/>
      <c r="G3" s="100"/>
      <c r="H3" s="100"/>
    </row>
    <row r="4" spans="1:13" s="76" customFormat="1" ht="6" customHeight="1" thickBot="1"/>
    <row r="5" spans="1:13" s="1129" customFormat="1" ht="35.1" customHeight="1">
      <c r="A5" s="206" t="s">
        <v>1</v>
      </c>
      <c r="B5" s="529" t="s">
        <v>999</v>
      </c>
      <c r="C5" s="529"/>
      <c r="D5" s="529"/>
      <c r="E5" s="687"/>
      <c r="F5" s="529" t="s">
        <v>1000</v>
      </c>
      <c r="G5" s="529"/>
      <c r="H5" s="529"/>
      <c r="I5" s="1128"/>
      <c r="J5" s="1128"/>
      <c r="K5" s="1128"/>
      <c r="L5" s="1128"/>
    </row>
    <row r="6" spans="1:13" s="1129" customFormat="1" ht="54.9" customHeight="1">
      <c r="A6" s="209"/>
      <c r="B6" s="531" t="s">
        <v>1001</v>
      </c>
      <c r="C6" s="531" t="s">
        <v>1002</v>
      </c>
      <c r="D6" s="531" t="s">
        <v>1003</v>
      </c>
      <c r="E6" s="689"/>
      <c r="F6" s="531" t="s">
        <v>1004</v>
      </c>
      <c r="G6" s="531" t="s">
        <v>1005</v>
      </c>
      <c r="H6" s="1130" t="s">
        <v>1006</v>
      </c>
      <c r="I6" s="1128"/>
      <c r="J6" s="1128"/>
      <c r="K6" s="1128"/>
      <c r="L6" s="1128"/>
    </row>
    <row r="7" spans="1:13" s="1129" customFormat="1" ht="12" customHeight="1">
      <c r="A7" s="1131"/>
      <c r="B7" s="640"/>
      <c r="C7" s="640"/>
      <c r="D7" s="640"/>
      <c r="E7" s="640"/>
      <c r="F7" s="640"/>
      <c r="G7" s="640"/>
      <c r="H7" s="1132"/>
      <c r="I7" s="1128"/>
      <c r="J7" s="1128"/>
      <c r="K7" s="1128"/>
      <c r="L7" s="1128"/>
    </row>
    <row r="8" spans="1:13" s="21" customFormat="1" ht="20.100000000000001" customHeight="1">
      <c r="A8" s="1133" t="s">
        <v>28</v>
      </c>
      <c r="B8" s="619">
        <v>348204.15985</v>
      </c>
      <c r="C8" s="619">
        <v>1738965.3673</v>
      </c>
      <c r="D8" s="216">
        <v>20.02</v>
      </c>
      <c r="E8" s="216"/>
      <c r="F8" s="619">
        <v>15677.077650000001</v>
      </c>
      <c r="G8" s="619">
        <v>13657.84785</v>
      </c>
      <c r="H8" s="216">
        <v>114.78</v>
      </c>
      <c r="L8" s="629"/>
      <c r="M8" s="629"/>
    </row>
    <row r="9" spans="1:13" s="21" customFormat="1" ht="20.100000000000001" customHeight="1">
      <c r="A9" s="1133" t="s">
        <v>29</v>
      </c>
      <c r="B9" s="619">
        <v>1036100.00376</v>
      </c>
      <c r="C9" s="619">
        <v>3294629.7784199999</v>
      </c>
      <c r="D9" s="216">
        <v>31.45</v>
      </c>
      <c r="E9" s="216"/>
      <c r="F9" s="619">
        <v>7731.6332400000001</v>
      </c>
      <c r="G9" s="619">
        <v>7894.7134500000002</v>
      </c>
      <c r="H9" s="216">
        <v>97.93</v>
      </c>
      <c r="L9" s="629"/>
      <c r="M9" s="629"/>
    </row>
    <row r="10" spans="1:13" s="21" customFormat="1" ht="20.100000000000001" customHeight="1">
      <c r="A10" s="1133" t="s">
        <v>30</v>
      </c>
      <c r="B10" s="619">
        <v>297430.55018999998</v>
      </c>
      <c r="C10" s="619">
        <v>1750104.17453</v>
      </c>
      <c r="D10" s="216">
        <v>17</v>
      </c>
      <c r="E10" s="216"/>
      <c r="F10" s="619">
        <v>3801.08691</v>
      </c>
      <c r="G10" s="619">
        <v>2868.9234799999999</v>
      </c>
      <c r="H10" s="216">
        <v>132.49</v>
      </c>
      <c r="L10" s="629"/>
      <c r="M10" s="629"/>
    </row>
    <row r="11" spans="1:13" s="21" customFormat="1" ht="20.100000000000001" customHeight="1">
      <c r="A11" s="1133" t="s">
        <v>31</v>
      </c>
      <c r="B11" s="619">
        <v>472506.04602000001</v>
      </c>
      <c r="C11" s="619">
        <v>809693.55208000005</v>
      </c>
      <c r="D11" s="216">
        <v>58.36</v>
      </c>
      <c r="E11" s="216"/>
      <c r="F11" s="619">
        <v>528.80381000000011</v>
      </c>
      <c r="G11" s="619">
        <v>3.6721699999999999</v>
      </c>
      <c r="H11" s="216">
        <v>14400.31</v>
      </c>
      <c r="L11" s="629"/>
      <c r="M11" s="629"/>
    </row>
    <row r="12" spans="1:13" s="21" customFormat="1" ht="20.100000000000001" customHeight="1">
      <c r="A12" s="1133" t="s">
        <v>32</v>
      </c>
      <c r="B12" s="619">
        <v>101106.17704000001</v>
      </c>
      <c r="C12" s="619">
        <v>263235.70886000001</v>
      </c>
      <c r="D12" s="216">
        <v>38.410000000000004</v>
      </c>
      <c r="E12" s="216"/>
      <c r="F12" s="619">
        <v>5270.5248899999997</v>
      </c>
      <c r="G12" s="619">
        <v>5323.02376</v>
      </c>
      <c r="H12" s="216">
        <v>99.01</v>
      </c>
      <c r="L12" s="629"/>
      <c r="M12" s="629"/>
    </row>
    <row r="13" spans="1:13" s="21" customFormat="1" ht="20.100000000000001" customHeight="1">
      <c r="A13" s="1133" t="s">
        <v>33</v>
      </c>
      <c r="B13" s="619">
        <v>253585.07263000001</v>
      </c>
      <c r="C13" s="619">
        <v>1135986.4680899999</v>
      </c>
      <c r="D13" s="216">
        <v>22.32</v>
      </c>
      <c r="E13" s="216"/>
      <c r="F13" s="619">
        <v>11096.86081</v>
      </c>
      <c r="G13" s="619">
        <v>8146.08259</v>
      </c>
      <c r="H13" s="216">
        <v>136.22</v>
      </c>
      <c r="L13" s="629"/>
      <c r="M13" s="629"/>
    </row>
    <row r="14" spans="1:13" s="21" customFormat="1" ht="20.100000000000001" customHeight="1">
      <c r="A14" s="1133" t="s">
        <v>34</v>
      </c>
      <c r="B14" s="619">
        <v>47468.283320000002</v>
      </c>
      <c r="C14" s="619">
        <v>402314.24216000002</v>
      </c>
      <c r="D14" s="216">
        <v>11.8</v>
      </c>
      <c r="E14" s="216"/>
      <c r="F14" s="619">
        <v>8866.067070000001</v>
      </c>
      <c r="G14" s="619">
        <v>38543.775880000001</v>
      </c>
      <c r="H14" s="216">
        <v>23</v>
      </c>
      <c r="L14" s="629"/>
      <c r="M14" s="629"/>
    </row>
    <row r="15" spans="1:13" s="21" customFormat="1" ht="20.100000000000001" customHeight="1">
      <c r="A15" s="1133" t="s">
        <v>35</v>
      </c>
      <c r="B15" s="619">
        <v>141057.00274</v>
      </c>
      <c r="C15" s="619">
        <v>443901.79501</v>
      </c>
      <c r="D15" s="216">
        <v>31.78</v>
      </c>
      <c r="E15" s="216"/>
      <c r="F15" s="619">
        <v>485.38673999999997</v>
      </c>
      <c r="G15" s="619">
        <v>559.81700000000001</v>
      </c>
      <c r="H15" s="216">
        <v>86.7</v>
      </c>
      <c r="L15" s="629"/>
      <c r="M15" s="629"/>
    </row>
    <row r="16" spans="1:13" s="21" customFormat="1" ht="20.100000000000001" customHeight="1">
      <c r="A16" s="1133" t="s">
        <v>1007</v>
      </c>
      <c r="B16" s="619">
        <v>48623.64486</v>
      </c>
      <c r="C16" s="619">
        <v>241468.83102000001</v>
      </c>
      <c r="D16" s="216">
        <v>20.14</v>
      </c>
      <c r="E16" s="216"/>
      <c r="F16" s="619">
        <v>88.900960000000012</v>
      </c>
      <c r="G16" s="619">
        <v>4.2209500000000002</v>
      </c>
      <c r="H16" s="216">
        <v>2106.1799999999998</v>
      </c>
      <c r="L16" s="629"/>
      <c r="M16" s="629"/>
    </row>
    <row r="17" spans="1:13" s="1135" customFormat="1" ht="24.75" customHeight="1" thickBot="1">
      <c r="A17" s="90" t="s">
        <v>37</v>
      </c>
      <c r="B17" s="770">
        <v>2746080.9404099998</v>
      </c>
      <c r="C17" s="770">
        <v>10080299.917469999</v>
      </c>
      <c r="D17" s="1134">
        <v>27.242055919891957</v>
      </c>
      <c r="E17" s="770"/>
      <c r="F17" s="770">
        <v>53546.342080000002</v>
      </c>
      <c r="G17" s="770">
        <v>77002.077130000005</v>
      </c>
      <c r="H17" s="1134">
        <v>69.53882814044033</v>
      </c>
      <c r="I17" s="93"/>
      <c r="J17" s="93"/>
      <c r="K17" s="93"/>
      <c r="L17" s="629"/>
      <c r="M17" s="629"/>
    </row>
    <row r="18" spans="1:13" s="76" customFormat="1">
      <c r="A18" s="93"/>
      <c r="B18" s="1136"/>
      <c r="C18" s="1136"/>
      <c r="D18" s="1136"/>
      <c r="E18" s="1136"/>
      <c r="F18" s="1136"/>
      <c r="G18" s="1136"/>
      <c r="H18" s="1136"/>
      <c r="I18" s="414"/>
      <c r="J18" s="414"/>
      <c r="K18" s="414"/>
      <c r="L18" s="414"/>
    </row>
    <row r="19" spans="1:13" s="1138" customFormat="1">
      <c r="A19" s="139" t="s">
        <v>1008</v>
      </c>
      <c r="B19" s="139"/>
      <c r="C19" s="139"/>
      <c r="D19" s="139"/>
      <c r="E19" s="139"/>
      <c r="F19" s="139"/>
      <c r="G19" s="139"/>
      <c r="H19" s="139"/>
      <c r="I19" s="1137"/>
      <c r="J19" s="1137"/>
      <c r="K19" s="1137"/>
      <c r="L19" s="1137"/>
    </row>
    <row r="20" spans="1:13">
      <c r="A20" s="95"/>
      <c r="B20" s="15"/>
      <c r="C20" s="15"/>
      <c r="D20" s="15"/>
      <c r="E20" s="15"/>
      <c r="F20" s="15"/>
      <c r="G20" s="15"/>
      <c r="H20" s="15"/>
    </row>
    <row r="22" spans="1:13">
      <c r="A22" s="25"/>
      <c r="B22" s="25"/>
      <c r="C22" s="25"/>
      <c r="D22" s="25"/>
      <c r="E22" s="25"/>
      <c r="F22" s="25"/>
      <c r="G22" s="25"/>
      <c r="H22" s="25"/>
    </row>
  </sheetData>
  <mergeCells count="3">
    <mergeCell ref="A5:A6"/>
    <mergeCell ref="B5:D5"/>
    <mergeCell ref="F5:H5"/>
  </mergeCells>
  <hyperlinks>
    <hyperlink ref="A1" location="Índice!A1" display="Volver al Índice" xr:uid="{6C4CFE4B-06CD-4233-83A8-2F615A39F2DC}"/>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F19D0-3040-4238-B538-2696A4EE91EC}">
  <dimension ref="A1:L40"/>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189" t="s">
        <v>1043</v>
      </c>
    </row>
    <row r="2" spans="1:12" s="504" customFormat="1" ht="24" customHeight="1">
      <c r="A2" s="3" t="s">
        <v>989</v>
      </c>
      <c r="B2" s="3"/>
      <c r="C2" s="3"/>
      <c r="D2" s="3"/>
      <c r="E2" s="3"/>
      <c r="F2" s="3"/>
      <c r="G2" s="3"/>
    </row>
    <row r="3" spans="1:12" s="505" customFormat="1" ht="19.5" customHeight="1">
      <c r="A3" s="124">
        <v>45565</v>
      </c>
      <c r="B3" s="124"/>
      <c r="C3" s="124"/>
      <c r="D3" s="124"/>
      <c r="E3" s="124"/>
      <c r="F3" s="124"/>
      <c r="G3" s="124"/>
    </row>
    <row r="4" spans="1:12" s="105" customFormat="1" ht="18.75" customHeight="1">
      <c r="A4" s="506" t="s">
        <v>70</v>
      </c>
      <c r="B4" s="506"/>
      <c r="C4" s="506"/>
      <c r="D4" s="506"/>
      <c r="E4" s="506"/>
      <c r="F4" s="506"/>
      <c r="G4" s="506"/>
    </row>
    <row r="5" spans="1:12" s="94" customFormat="1" ht="8.25" customHeight="1" thickBot="1"/>
    <row r="6" spans="1:12" s="1113" customFormat="1" ht="33.75" customHeight="1">
      <c r="A6" s="550" t="s">
        <v>546</v>
      </c>
      <c r="B6" s="1111" t="s">
        <v>990</v>
      </c>
      <c r="C6" s="1111" t="s">
        <v>991</v>
      </c>
      <c r="D6" s="1111" t="s">
        <v>992</v>
      </c>
      <c r="E6" s="1111" t="s">
        <v>993</v>
      </c>
      <c r="F6" s="1111" t="s">
        <v>994</v>
      </c>
      <c r="G6" s="1112" t="s">
        <v>995</v>
      </c>
      <c r="H6" s="7"/>
    </row>
    <row r="7" spans="1:12" s="1113" customFormat="1" ht="6.75" customHeight="1">
      <c r="A7" s="1114"/>
      <c r="B7" s="1114"/>
      <c r="C7" s="1114"/>
      <c r="D7" s="1114"/>
      <c r="E7" s="1114"/>
      <c r="F7" s="1114"/>
      <c r="G7" s="1115"/>
      <c r="H7" s="7"/>
    </row>
    <row r="8" spans="1:12" s="723" customFormat="1" ht="15" customHeight="1">
      <c r="A8" s="85" t="s">
        <v>28</v>
      </c>
      <c r="B8" s="1116">
        <v>5537064</v>
      </c>
      <c r="C8" s="1116">
        <v>1193464.862</v>
      </c>
      <c r="D8" s="1116">
        <v>1836252.3759999999</v>
      </c>
      <c r="E8" s="1116">
        <v>77501.316999999995</v>
      </c>
      <c r="F8" s="1116">
        <v>1915216.7439999999</v>
      </c>
      <c r="G8" s="1117">
        <v>1192001.811</v>
      </c>
      <c r="H8" s="7"/>
    </row>
    <row r="9" spans="1:12" s="723" customFormat="1" ht="15" customHeight="1">
      <c r="A9" s="15" t="s">
        <v>29</v>
      </c>
      <c r="B9" s="1116">
        <v>537805</v>
      </c>
      <c r="C9" s="1116">
        <v>2686099.6460000002</v>
      </c>
      <c r="D9" s="1116">
        <v>1962265.6880000001</v>
      </c>
      <c r="E9" s="1116">
        <v>0</v>
      </c>
      <c r="F9" s="1116">
        <v>1873963.335</v>
      </c>
      <c r="G9" s="1117">
        <v>2774402</v>
      </c>
      <c r="H9" s="7"/>
    </row>
    <row r="10" spans="1:12" s="723" customFormat="1" ht="15" customHeight="1">
      <c r="A10" s="15" t="s">
        <v>30</v>
      </c>
      <c r="B10" s="1116">
        <v>1700987</v>
      </c>
      <c r="C10" s="1116">
        <v>1543667.091</v>
      </c>
      <c r="D10" s="1116">
        <v>768200.14800000004</v>
      </c>
      <c r="E10" s="1116">
        <v>857.08399999999995</v>
      </c>
      <c r="F10" s="1116">
        <v>760348.66399999999</v>
      </c>
      <c r="G10" s="1117">
        <v>1552375.66</v>
      </c>
      <c r="H10" s="7"/>
    </row>
    <row r="11" spans="1:12" s="723" customFormat="1" ht="15" customHeight="1">
      <c r="A11" s="15" t="s">
        <v>31</v>
      </c>
      <c r="B11" s="1116">
        <v>28512</v>
      </c>
      <c r="C11" s="1116">
        <v>763490.63600000006</v>
      </c>
      <c r="D11" s="1116">
        <v>127065.844</v>
      </c>
      <c r="E11" s="1116">
        <v>2480.5680000000002</v>
      </c>
      <c r="F11" s="1116">
        <v>90060.671000000002</v>
      </c>
      <c r="G11" s="1117">
        <v>802976.37899999996</v>
      </c>
      <c r="H11" s="7"/>
    </row>
    <row r="12" spans="1:12" s="723" customFormat="1" ht="15" customHeight="1">
      <c r="A12" s="15" t="s">
        <v>32</v>
      </c>
      <c r="B12" s="1116">
        <v>64747</v>
      </c>
      <c r="C12" s="1116">
        <v>281468.05099999998</v>
      </c>
      <c r="D12" s="1116">
        <v>56380.841999999997</v>
      </c>
      <c r="E12" s="1116">
        <v>929.33799999999997</v>
      </c>
      <c r="F12" s="1116">
        <v>73971.376000000004</v>
      </c>
      <c r="G12" s="1117">
        <v>264806.85499999998</v>
      </c>
      <c r="H12" s="7"/>
    </row>
    <row r="13" spans="1:12" s="723" customFormat="1" ht="15" customHeight="1">
      <c r="A13" s="15" t="s">
        <v>33</v>
      </c>
      <c r="B13" s="1116">
        <v>1536980</v>
      </c>
      <c r="C13" s="1116">
        <v>1206422.149</v>
      </c>
      <c r="D13" s="1116">
        <v>345785.20500000002</v>
      </c>
      <c r="E13" s="1116">
        <v>5335.8180000000002</v>
      </c>
      <c r="F13" s="1116">
        <v>381538.63299999997</v>
      </c>
      <c r="G13" s="1117">
        <v>1176004.5390000001</v>
      </c>
      <c r="H13" s="7"/>
      <c r="I13" s="1118"/>
      <c r="J13" s="1118"/>
      <c r="K13" s="1118"/>
      <c r="L13" s="1118"/>
    </row>
    <row r="14" spans="1:12" s="723" customFormat="1" ht="14.25" customHeight="1">
      <c r="A14" s="85" t="s">
        <v>34</v>
      </c>
      <c r="B14" s="1116">
        <v>0</v>
      </c>
      <c r="C14" s="1116">
        <v>0</v>
      </c>
      <c r="D14" s="1116">
        <v>0</v>
      </c>
      <c r="E14" s="1116">
        <v>0</v>
      </c>
      <c r="F14" s="1116">
        <v>0</v>
      </c>
      <c r="G14" s="1117">
        <v>0</v>
      </c>
      <c r="H14" s="7"/>
    </row>
    <row r="15" spans="1:12" s="723" customFormat="1" ht="14.25" customHeight="1">
      <c r="A15" s="85" t="s">
        <v>35</v>
      </c>
      <c r="B15" s="1116">
        <v>35303</v>
      </c>
      <c r="C15" s="1116">
        <v>545227.42500000005</v>
      </c>
      <c r="D15" s="1116">
        <v>162947.367</v>
      </c>
      <c r="E15" s="1116">
        <v>487.13799999999998</v>
      </c>
      <c r="F15" s="1116">
        <v>150880.084</v>
      </c>
      <c r="G15" s="1117">
        <v>557781.84499999997</v>
      </c>
      <c r="H15" s="7"/>
    </row>
    <row r="16" spans="1:12" s="723" customFormat="1" ht="14.25" customHeight="1">
      <c r="A16" s="85" t="s">
        <v>36</v>
      </c>
      <c r="B16" s="1116">
        <v>537</v>
      </c>
      <c r="C16" s="1116">
        <v>68613.73</v>
      </c>
      <c r="D16" s="1116">
        <v>22321.487000000001</v>
      </c>
      <c r="E16" s="1116">
        <v>0</v>
      </c>
      <c r="F16" s="1116">
        <v>2452.7979999999998</v>
      </c>
      <c r="G16" s="1117">
        <v>88482.418999999994</v>
      </c>
      <c r="H16" s="7"/>
    </row>
    <row r="17" spans="1:12" s="723" customFormat="1" ht="21.9" customHeight="1">
      <c r="A17" s="1119" t="s">
        <v>37</v>
      </c>
      <c r="B17" s="1120">
        <v>9441935</v>
      </c>
      <c r="C17" s="1120">
        <v>8288453.5900000008</v>
      </c>
      <c r="D17" s="1120">
        <v>5281218.9569999995</v>
      </c>
      <c r="E17" s="1120">
        <v>87591.263000000006</v>
      </c>
      <c r="F17" s="1120">
        <v>5248432.3050000006</v>
      </c>
      <c r="G17" s="1120">
        <v>8408831.5079999994</v>
      </c>
      <c r="H17" s="7"/>
    </row>
    <row r="18" spans="1:12" s="1113" customFormat="1" ht="6" customHeight="1">
      <c r="A18" s="85"/>
      <c r="B18" s="85"/>
      <c r="C18" s="1121"/>
      <c r="D18" s="1121"/>
      <c r="E18" s="1121"/>
      <c r="F18" s="1121"/>
      <c r="G18" s="1121"/>
      <c r="H18" s="7"/>
    </row>
    <row r="19" spans="1:12" s="504" customFormat="1" ht="24" customHeight="1">
      <c r="A19" s="722" t="s">
        <v>996</v>
      </c>
      <c r="B19" s="722"/>
      <c r="C19" s="722"/>
      <c r="D19" s="722"/>
      <c r="E19" s="722"/>
      <c r="F19" s="722"/>
      <c r="G19" s="722"/>
      <c r="H19" s="7"/>
    </row>
    <row r="20" spans="1:12">
      <c r="A20" s="95"/>
      <c r="B20" s="15"/>
      <c r="C20" s="15"/>
      <c r="D20" s="15"/>
      <c r="E20" s="15"/>
      <c r="F20" s="15"/>
      <c r="G20" s="15"/>
      <c r="H20" s="15"/>
    </row>
    <row r="21" spans="1:12" s="1122" customFormat="1" ht="16.5" customHeight="1">
      <c r="A21" s="15"/>
      <c r="B21" s="15"/>
      <c r="C21" s="15"/>
      <c r="D21" s="15"/>
      <c r="E21" s="15"/>
      <c r="F21" s="15"/>
      <c r="G21" s="15"/>
      <c r="H21" s="7"/>
    </row>
    <row r="22" spans="1:12" s="94" customFormat="1" ht="7.5" customHeight="1">
      <c r="A22" s="15"/>
      <c r="B22" s="15"/>
      <c r="C22" s="15"/>
      <c r="D22" s="15"/>
      <c r="E22" s="15"/>
      <c r="F22" s="15"/>
      <c r="G22" s="15"/>
      <c r="H22" s="7"/>
    </row>
    <row r="23" spans="1:12" s="1113" customFormat="1" ht="31.5" customHeight="1"/>
    <row r="24" spans="1:12" s="1113" customFormat="1" ht="5.25" customHeight="1"/>
    <row r="25" spans="1:12" s="723" customFormat="1" ht="15" customHeight="1"/>
    <row r="26" spans="1:12" s="723" customFormat="1" ht="15" customHeight="1"/>
    <row r="27" spans="1:12" s="723" customFormat="1" ht="15" customHeight="1"/>
    <row r="28" spans="1:12" s="723" customFormat="1" ht="15" customHeight="1"/>
    <row r="29" spans="1:12" s="723" customFormat="1" ht="15" customHeight="1"/>
    <row r="30" spans="1:12" s="723" customFormat="1" ht="15" customHeight="1"/>
    <row r="31" spans="1:12" s="723" customFormat="1" ht="15" customHeight="1">
      <c r="H31" s="1116"/>
      <c r="I31" s="1116"/>
      <c r="J31" s="1116"/>
      <c r="K31" s="1116"/>
      <c r="L31" s="1117"/>
    </row>
    <row r="32" spans="1:12" s="723" customFormat="1" ht="15" customHeight="1">
      <c r="H32" s="1118"/>
      <c r="I32" s="1118"/>
      <c r="J32" s="1118"/>
      <c r="K32" s="1118"/>
      <c r="L32" s="1118"/>
    </row>
    <row r="33" spans="7:7" s="723" customFormat="1" ht="15" customHeight="1"/>
    <row r="34" spans="7:7" s="1123" customFormat="1" ht="13.5" customHeight="1"/>
    <row r="35" spans="7:7" s="1123" customFormat="1" ht="13.5" customHeight="1"/>
    <row r="36" spans="7:7" s="1123" customFormat="1" ht="13.5" customHeight="1"/>
    <row r="37" spans="7:7" s="1123" customFormat="1" ht="21.9" customHeight="1"/>
    <row r="38" spans="7:7" s="1124" customFormat="1" ht="8.25" customHeight="1"/>
    <row r="39" spans="7:7" s="1125" customFormat="1" ht="9.6"/>
    <row r="40" spans="7:7">
      <c r="G40" s="1126"/>
    </row>
  </sheetData>
  <mergeCells count="3">
    <mergeCell ref="A2:G2"/>
    <mergeCell ref="A3:G3"/>
    <mergeCell ref="A4:G4"/>
  </mergeCells>
  <hyperlinks>
    <hyperlink ref="A1" location="Índice!A1" display="Volver al Índice" xr:uid="{CECE143B-211E-44EC-AB86-4C8BD4C79FC8}"/>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D59DC-0266-4D8A-B153-943777BEA295}">
  <dimension ref="A1:H27"/>
  <sheetViews>
    <sheetView showGridLines="0" workbookViewId="0"/>
  </sheetViews>
  <sheetFormatPr baseColWidth="10" defaultRowHeight="13.2"/>
  <cols>
    <col min="1" max="1" width="34.44140625" style="7" customWidth="1"/>
    <col min="2" max="7" width="19.5546875" style="7" customWidth="1"/>
    <col min="8" max="256" width="11.5546875" style="7"/>
    <col min="257" max="257" width="34.44140625" style="7" customWidth="1"/>
    <col min="258" max="263" width="19.5546875" style="7" customWidth="1"/>
    <col min="264" max="512" width="11.5546875" style="7"/>
    <col min="513" max="513" width="34.44140625" style="7" customWidth="1"/>
    <col min="514" max="519" width="19.5546875" style="7" customWidth="1"/>
    <col min="520" max="768" width="11.5546875" style="7"/>
    <col min="769" max="769" width="34.44140625" style="7" customWidth="1"/>
    <col min="770" max="775" width="19.5546875" style="7" customWidth="1"/>
    <col min="776" max="1024" width="11.5546875" style="7"/>
    <col min="1025" max="1025" width="34.44140625" style="7" customWidth="1"/>
    <col min="1026" max="1031" width="19.5546875" style="7" customWidth="1"/>
    <col min="1032" max="1280" width="11.5546875" style="7"/>
    <col min="1281" max="1281" width="34.44140625" style="7" customWidth="1"/>
    <col min="1282" max="1287" width="19.5546875" style="7" customWidth="1"/>
    <col min="1288" max="1536" width="11.5546875" style="7"/>
    <col min="1537" max="1537" width="34.44140625" style="7" customWidth="1"/>
    <col min="1538" max="1543" width="19.5546875" style="7" customWidth="1"/>
    <col min="1544" max="1792" width="11.5546875" style="7"/>
    <col min="1793" max="1793" width="34.44140625" style="7" customWidth="1"/>
    <col min="1794" max="1799" width="19.5546875" style="7" customWidth="1"/>
    <col min="1800" max="2048" width="11.5546875" style="7"/>
    <col min="2049" max="2049" width="34.44140625" style="7" customWidth="1"/>
    <col min="2050" max="2055" width="19.5546875" style="7" customWidth="1"/>
    <col min="2056" max="2304" width="11.5546875" style="7"/>
    <col min="2305" max="2305" width="34.44140625" style="7" customWidth="1"/>
    <col min="2306" max="2311" width="19.5546875" style="7" customWidth="1"/>
    <col min="2312" max="2560" width="11.5546875" style="7"/>
    <col min="2561" max="2561" width="34.44140625" style="7" customWidth="1"/>
    <col min="2562" max="2567" width="19.5546875" style="7" customWidth="1"/>
    <col min="2568" max="2816" width="11.5546875" style="7"/>
    <col min="2817" max="2817" width="34.44140625" style="7" customWidth="1"/>
    <col min="2818" max="2823" width="19.5546875" style="7" customWidth="1"/>
    <col min="2824" max="3072" width="11.5546875" style="7"/>
    <col min="3073" max="3073" width="34.44140625" style="7" customWidth="1"/>
    <col min="3074" max="3079" width="19.5546875" style="7" customWidth="1"/>
    <col min="3080" max="3328" width="11.5546875" style="7"/>
    <col min="3329" max="3329" width="34.44140625" style="7" customWidth="1"/>
    <col min="3330" max="3335" width="19.5546875" style="7" customWidth="1"/>
    <col min="3336" max="3584" width="11.5546875" style="7"/>
    <col min="3585" max="3585" width="34.44140625" style="7" customWidth="1"/>
    <col min="3586" max="3591" width="19.5546875" style="7" customWidth="1"/>
    <col min="3592" max="3840" width="11.5546875" style="7"/>
    <col min="3841" max="3841" width="34.44140625" style="7" customWidth="1"/>
    <col min="3842" max="3847" width="19.5546875" style="7" customWidth="1"/>
    <col min="3848" max="4096" width="11.5546875" style="7"/>
    <col min="4097" max="4097" width="34.44140625" style="7" customWidth="1"/>
    <col min="4098" max="4103" width="19.5546875" style="7" customWidth="1"/>
    <col min="4104" max="4352" width="11.5546875" style="7"/>
    <col min="4353" max="4353" width="34.44140625" style="7" customWidth="1"/>
    <col min="4354" max="4359" width="19.5546875" style="7" customWidth="1"/>
    <col min="4360" max="4608" width="11.5546875" style="7"/>
    <col min="4609" max="4609" width="34.44140625" style="7" customWidth="1"/>
    <col min="4610" max="4615" width="19.5546875" style="7" customWidth="1"/>
    <col min="4616" max="4864" width="11.5546875" style="7"/>
    <col min="4865" max="4865" width="34.44140625" style="7" customWidth="1"/>
    <col min="4866" max="4871" width="19.5546875" style="7" customWidth="1"/>
    <col min="4872" max="5120" width="11.5546875" style="7"/>
    <col min="5121" max="5121" width="34.44140625" style="7" customWidth="1"/>
    <col min="5122" max="5127" width="19.5546875" style="7" customWidth="1"/>
    <col min="5128" max="5376" width="11.5546875" style="7"/>
    <col min="5377" max="5377" width="34.44140625" style="7" customWidth="1"/>
    <col min="5378" max="5383" width="19.5546875" style="7" customWidth="1"/>
    <col min="5384" max="5632" width="11.5546875" style="7"/>
    <col min="5633" max="5633" width="34.44140625" style="7" customWidth="1"/>
    <col min="5634" max="5639" width="19.5546875" style="7" customWidth="1"/>
    <col min="5640" max="5888" width="11.5546875" style="7"/>
    <col min="5889" max="5889" width="34.44140625" style="7" customWidth="1"/>
    <col min="5890" max="5895" width="19.5546875" style="7" customWidth="1"/>
    <col min="5896" max="6144" width="11.5546875" style="7"/>
    <col min="6145" max="6145" width="34.44140625" style="7" customWidth="1"/>
    <col min="6146" max="6151" width="19.5546875" style="7" customWidth="1"/>
    <col min="6152" max="6400" width="11.5546875" style="7"/>
    <col min="6401" max="6401" width="34.44140625" style="7" customWidth="1"/>
    <col min="6402" max="6407" width="19.5546875" style="7" customWidth="1"/>
    <col min="6408" max="6656" width="11.5546875" style="7"/>
    <col min="6657" max="6657" width="34.44140625" style="7" customWidth="1"/>
    <col min="6658" max="6663" width="19.5546875" style="7" customWidth="1"/>
    <col min="6664" max="6912" width="11.5546875" style="7"/>
    <col min="6913" max="6913" width="34.44140625" style="7" customWidth="1"/>
    <col min="6914" max="6919" width="19.5546875" style="7" customWidth="1"/>
    <col min="6920" max="7168" width="11.5546875" style="7"/>
    <col min="7169" max="7169" width="34.44140625" style="7" customWidth="1"/>
    <col min="7170" max="7175" width="19.5546875" style="7" customWidth="1"/>
    <col min="7176" max="7424" width="11.5546875" style="7"/>
    <col min="7425" max="7425" width="34.44140625" style="7" customWidth="1"/>
    <col min="7426" max="7431" width="19.5546875" style="7" customWidth="1"/>
    <col min="7432" max="7680" width="11.5546875" style="7"/>
    <col min="7681" max="7681" width="34.44140625" style="7" customWidth="1"/>
    <col min="7682" max="7687" width="19.5546875" style="7" customWidth="1"/>
    <col min="7688" max="7936" width="11.5546875" style="7"/>
    <col min="7937" max="7937" width="34.44140625" style="7" customWidth="1"/>
    <col min="7938" max="7943" width="19.5546875" style="7" customWidth="1"/>
    <col min="7944" max="8192" width="11.5546875" style="7"/>
    <col min="8193" max="8193" width="34.44140625" style="7" customWidth="1"/>
    <col min="8194" max="8199" width="19.5546875" style="7" customWidth="1"/>
    <col min="8200" max="8448" width="11.5546875" style="7"/>
    <col min="8449" max="8449" width="34.44140625" style="7" customWidth="1"/>
    <col min="8450" max="8455" width="19.5546875" style="7" customWidth="1"/>
    <col min="8456" max="8704" width="11.5546875" style="7"/>
    <col min="8705" max="8705" width="34.44140625" style="7" customWidth="1"/>
    <col min="8706" max="8711" width="19.5546875" style="7" customWidth="1"/>
    <col min="8712" max="8960" width="11.5546875" style="7"/>
    <col min="8961" max="8961" width="34.44140625" style="7" customWidth="1"/>
    <col min="8962" max="8967" width="19.5546875" style="7" customWidth="1"/>
    <col min="8968" max="9216" width="11.5546875" style="7"/>
    <col min="9217" max="9217" width="34.44140625" style="7" customWidth="1"/>
    <col min="9218" max="9223" width="19.5546875" style="7" customWidth="1"/>
    <col min="9224" max="9472" width="11.5546875" style="7"/>
    <col min="9473" max="9473" width="34.44140625" style="7" customWidth="1"/>
    <col min="9474" max="9479" width="19.5546875" style="7" customWidth="1"/>
    <col min="9480" max="9728" width="11.5546875" style="7"/>
    <col min="9729" max="9729" width="34.44140625" style="7" customWidth="1"/>
    <col min="9730" max="9735" width="19.5546875" style="7" customWidth="1"/>
    <col min="9736" max="9984" width="11.5546875" style="7"/>
    <col min="9985" max="9985" width="34.44140625" style="7" customWidth="1"/>
    <col min="9986" max="9991" width="19.5546875" style="7" customWidth="1"/>
    <col min="9992" max="10240" width="11.5546875" style="7"/>
    <col min="10241" max="10241" width="34.44140625" style="7" customWidth="1"/>
    <col min="10242" max="10247" width="19.5546875" style="7" customWidth="1"/>
    <col min="10248" max="10496" width="11.5546875" style="7"/>
    <col min="10497" max="10497" width="34.44140625" style="7" customWidth="1"/>
    <col min="10498" max="10503" width="19.5546875" style="7" customWidth="1"/>
    <col min="10504" max="10752" width="11.5546875" style="7"/>
    <col min="10753" max="10753" width="34.44140625" style="7" customWidth="1"/>
    <col min="10754" max="10759" width="19.5546875" style="7" customWidth="1"/>
    <col min="10760" max="11008" width="11.5546875" style="7"/>
    <col min="11009" max="11009" width="34.44140625" style="7" customWidth="1"/>
    <col min="11010" max="11015" width="19.5546875" style="7" customWidth="1"/>
    <col min="11016" max="11264" width="11.5546875" style="7"/>
    <col min="11265" max="11265" width="34.44140625" style="7" customWidth="1"/>
    <col min="11266" max="11271" width="19.5546875" style="7" customWidth="1"/>
    <col min="11272" max="11520" width="11.5546875" style="7"/>
    <col min="11521" max="11521" width="34.44140625" style="7" customWidth="1"/>
    <col min="11522" max="11527" width="19.5546875" style="7" customWidth="1"/>
    <col min="11528" max="11776" width="11.5546875" style="7"/>
    <col min="11777" max="11777" width="34.44140625" style="7" customWidth="1"/>
    <col min="11778" max="11783" width="19.5546875" style="7" customWidth="1"/>
    <col min="11784" max="12032" width="11.5546875" style="7"/>
    <col min="12033" max="12033" width="34.44140625" style="7" customWidth="1"/>
    <col min="12034" max="12039" width="19.5546875" style="7" customWidth="1"/>
    <col min="12040" max="12288" width="11.5546875" style="7"/>
    <col min="12289" max="12289" width="34.44140625" style="7" customWidth="1"/>
    <col min="12290" max="12295" width="19.5546875" style="7" customWidth="1"/>
    <col min="12296" max="12544" width="11.5546875" style="7"/>
    <col min="12545" max="12545" width="34.44140625" style="7" customWidth="1"/>
    <col min="12546" max="12551" width="19.5546875" style="7" customWidth="1"/>
    <col min="12552" max="12800" width="11.5546875" style="7"/>
    <col min="12801" max="12801" width="34.44140625" style="7" customWidth="1"/>
    <col min="12802" max="12807" width="19.5546875" style="7" customWidth="1"/>
    <col min="12808" max="13056" width="11.5546875" style="7"/>
    <col min="13057" max="13057" width="34.44140625" style="7" customWidth="1"/>
    <col min="13058" max="13063" width="19.5546875" style="7" customWidth="1"/>
    <col min="13064" max="13312" width="11.5546875" style="7"/>
    <col min="13313" max="13313" width="34.44140625" style="7" customWidth="1"/>
    <col min="13314" max="13319" width="19.5546875" style="7" customWidth="1"/>
    <col min="13320" max="13568" width="11.5546875" style="7"/>
    <col min="13569" max="13569" width="34.44140625" style="7" customWidth="1"/>
    <col min="13570" max="13575" width="19.5546875" style="7" customWidth="1"/>
    <col min="13576" max="13824" width="11.5546875" style="7"/>
    <col min="13825" max="13825" width="34.44140625" style="7" customWidth="1"/>
    <col min="13826" max="13831" width="19.5546875" style="7" customWidth="1"/>
    <col min="13832" max="14080" width="11.5546875" style="7"/>
    <col min="14081" max="14081" width="34.44140625" style="7" customWidth="1"/>
    <col min="14082" max="14087" width="19.5546875" style="7" customWidth="1"/>
    <col min="14088" max="14336" width="11.5546875" style="7"/>
    <col min="14337" max="14337" width="34.44140625" style="7" customWidth="1"/>
    <col min="14338" max="14343" width="19.5546875" style="7" customWidth="1"/>
    <col min="14344" max="14592" width="11.5546875" style="7"/>
    <col min="14593" max="14593" width="34.44140625" style="7" customWidth="1"/>
    <col min="14594" max="14599" width="19.5546875" style="7" customWidth="1"/>
    <col min="14600" max="14848" width="11.5546875" style="7"/>
    <col min="14849" max="14849" width="34.44140625" style="7" customWidth="1"/>
    <col min="14850" max="14855" width="19.5546875" style="7" customWidth="1"/>
    <col min="14856" max="15104" width="11.5546875" style="7"/>
    <col min="15105" max="15105" width="34.44140625" style="7" customWidth="1"/>
    <col min="15106" max="15111" width="19.5546875" style="7" customWidth="1"/>
    <col min="15112" max="15360" width="11.5546875" style="7"/>
    <col min="15361" max="15361" width="34.44140625" style="7" customWidth="1"/>
    <col min="15362" max="15367" width="19.5546875" style="7" customWidth="1"/>
    <col min="15368" max="15616" width="11.5546875" style="7"/>
    <col min="15617" max="15617" width="34.44140625" style="7" customWidth="1"/>
    <col min="15618" max="15623" width="19.5546875" style="7" customWidth="1"/>
    <col min="15624" max="15872" width="11.5546875" style="7"/>
    <col min="15873" max="15873" width="34.44140625" style="7" customWidth="1"/>
    <col min="15874" max="15879" width="19.5546875" style="7" customWidth="1"/>
    <col min="15880" max="16128" width="11.5546875" style="7"/>
    <col min="16129" max="16129" width="34.44140625" style="7" customWidth="1"/>
    <col min="16130" max="16135" width="19.5546875" style="7" customWidth="1"/>
    <col min="16136" max="16384" width="11.5546875" style="7"/>
  </cols>
  <sheetData>
    <row r="1" spans="1:7" s="1" customFormat="1" ht="16.5" customHeight="1">
      <c r="A1" s="1189" t="s">
        <v>1043</v>
      </c>
    </row>
    <row r="2" spans="1:7" s="504" customFormat="1" ht="24" customHeight="1">
      <c r="A2" s="3" t="s">
        <v>997</v>
      </c>
      <c r="B2" s="3"/>
      <c r="C2" s="3"/>
      <c r="D2" s="3"/>
      <c r="E2" s="3"/>
      <c r="F2" s="3"/>
      <c r="G2" s="3"/>
    </row>
    <row r="3" spans="1:7" s="505" customFormat="1" ht="19.5" customHeight="1">
      <c r="A3" s="124">
        <v>45565</v>
      </c>
      <c r="B3" s="124"/>
      <c r="C3" s="124"/>
      <c r="D3" s="124"/>
      <c r="E3" s="124"/>
      <c r="F3" s="124"/>
      <c r="G3" s="124"/>
    </row>
    <row r="4" spans="1:7" s="105" customFormat="1" ht="18.75" customHeight="1">
      <c r="A4" s="506" t="s">
        <v>70</v>
      </c>
      <c r="B4" s="506"/>
      <c r="C4" s="506"/>
      <c r="D4" s="506"/>
      <c r="E4" s="506"/>
      <c r="F4" s="506"/>
      <c r="G4" s="506"/>
    </row>
    <row r="5" spans="1:7" ht="14.4" thickBot="1">
      <c r="A5" s="94"/>
      <c r="B5" s="94"/>
      <c r="C5" s="94"/>
      <c r="D5" s="94"/>
      <c r="E5" s="94"/>
      <c r="F5" s="94"/>
      <c r="G5" s="94"/>
    </row>
    <row r="6" spans="1:7" ht="27.6">
      <c r="A6" s="550" t="s">
        <v>1</v>
      </c>
      <c r="B6" s="1111" t="s">
        <v>990</v>
      </c>
      <c r="C6" s="1111" t="s">
        <v>991</v>
      </c>
      <c r="D6" s="1111" t="s">
        <v>992</v>
      </c>
      <c r="E6" s="1111" t="s">
        <v>993</v>
      </c>
      <c r="F6" s="1111" t="s">
        <v>994</v>
      </c>
      <c r="G6" s="1112" t="s">
        <v>995</v>
      </c>
    </row>
    <row r="7" spans="1:7">
      <c r="A7" s="1114"/>
      <c r="B7" s="1114"/>
      <c r="C7" s="1114"/>
      <c r="D7" s="1114"/>
      <c r="E7" s="1114"/>
      <c r="F7" s="1114"/>
      <c r="G7" s="1115"/>
    </row>
    <row r="8" spans="1:7" ht="15" customHeight="1">
      <c r="A8" s="85" t="s">
        <v>28</v>
      </c>
      <c r="B8" s="1116">
        <v>199694</v>
      </c>
      <c r="C8" s="1116">
        <v>59047.902999999998</v>
      </c>
      <c r="D8" s="1116">
        <v>12716.958000000001</v>
      </c>
      <c r="E8" s="1116">
        <v>3675.2869999999998</v>
      </c>
      <c r="F8" s="1116">
        <v>18819.002</v>
      </c>
      <c r="G8" s="1117">
        <v>56621.146999999997</v>
      </c>
    </row>
    <row r="9" spans="1:7" ht="15" customHeight="1">
      <c r="A9" s="15" t="s">
        <v>29</v>
      </c>
      <c r="B9" s="1116">
        <v>2129</v>
      </c>
      <c r="C9" s="1116">
        <v>30158.026000000002</v>
      </c>
      <c r="D9" s="1116">
        <v>17746.448</v>
      </c>
      <c r="E9" s="1116">
        <v>0</v>
      </c>
      <c r="F9" s="1116">
        <v>18540.447</v>
      </c>
      <c r="G9" s="1117">
        <v>29364.026000000002</v>
      </c>
    </row>
    <row r="10" spans="1:7" ht="15" customHeight="1">
      <c r="A10" s="15" t="s">
        <v>30</v>
      </c>
      <c r="B10" s="1116">
        <v>5359</v>
      </c>
      <c r="C10" s="1116">
        <v>13364.271000000001</v>
      </c>
      <c r="D10" s="1116">
        <v>2545.4110000000001</v>
      </c>
      <c r="E10" s="1116">
        <v>2.8540000000000001</v>
      </c>
      <c r="F10" s="1116">
        <v>1869.386</v>
      </c>
      <c r="G10" s="1117">
        <v>14043.151</v>
      </c>
    </row>
    <row r="11" spans="1:7" ht="15" customHeight="1">
      <c r="A11" s="15" t="s">
        <v>31</v>
      </c>
      <c r="B11" s="1116">
        <v>0</v>
      </c>
      <c r="C11" s="1116">
        <v>0</v>
      </c>
      <c r="D11" s="1116">
        <v>0</v>
      </c>
      <c r="E11" s="1116">
        <v>0</v>
      </c>
      <c r="F11" s="1116">
        <v>0</v>
      </c>
      <c r="G11" s="1117">
        <v>0</v>
      </c>
    </row>
    <row r="12" spans="1:7" ht="15" customHeight="1">
      <c r="A12" s="15" t="s">
        <v>32</v>
      </c>
      <c r="B12" s="1116">
        <v>1057</v>
      </c>
      <c r="C12" s="1116">
        <v>19636.788</v>
      </c>
      <c r="D12" s="1116">
        <v>1936.133</v>
      </c>
      <c r="E12" s="1116">
        <v>0.66600000000000004</v>
      </c>
      <c r="F12" s="1116">
        <v>2679.134</v>
      </c>
      <c r="G12" s="1117">
        <v>18894.452000000001</v>
      </c>
    </row>
    <row r="13" spans="1:7" ht="15" customHeight="1">
      <c r="A13" s="15" t="s">
        <v>33</v>
      </c>
      <c r="B13" s="1116">
        <v>2941</v>
      </c>
      <c r="C13" s="1116">
        <v>36959.214999999997</v>
      </c>
      <c r="D13" s="1116">
        <v>2518.02</v>
      </c>
      <c r="E13" s="1116">
        <v>67.869</v>
      </c>
      <c r="F13" s="1116">
        <v>4085.0529999999999</v>
      </c>
      <c r="G13" s="1117">
        <v>35460.050999999999</v>
      </c>
    </row>
    <row r="14" spans="1:7" ht="15" customHeight="1">
      <c r="A14" s="85" t="s">
        <v>34</v>
      </c>
      <c r="B14" s="1116">
        <v>0</v>
      </c>
      <c r="C14" s="1116">
        <v>0</v>
      </c>
      <c r="D14" s="1116">
        <v>0</v>
      </c>
      <c r="E14" s="1116">
        <v>0</v>
      </c>
      <c r="F14" s="1116">
        <v>0</v>
      </c>
      <c r="G14" s="1117">
        <v>0</v>
      </c>
    </row>
    <row r="15" spans="1:7" ht="15" customHeight="1">
      <c r="A15" s="85" t="s">
        <v>35</v>
      </c>
      <c r="B15" s="1116">
        <v>203</v>
      </c>
      <c r="C15" s="1116">
        <v>1734.8620000000001</v>
      </c>
      <c r="D15" s="1116">
        <v>3485.0329999999999</v>
      </c>
      <c r="E15" s="1116">
        <v>0.159</v>
      </c>
      <c r="F15" s="1116">
        <v>3642.3850000000002</v>
      </c>
      <c r="G15" s="1117">
        <v>1577.6690000000001</v>
      </c>
    </row>
    <row r="16" spans="1:7" ht="15" customHeight="1">
      <c r="A16" s="85" t="s">
        <v>36</v>
      </c>
      <c r="B16" s="1116">
        <v>1</v>
      </c>
      <c r="C16" s="1116">
        <v>15.746</v>
      </c>
      <c r="D16" s="1116">
        <v>32.634</v>
      </c>
      <c r="E16" s="1116">
        <v>0</v>
      </c>
      <c r="F16" s="1116">
        <v>32.729999999999997</v>
      </c>
      <c r="G16" s="1117">
        <v>15.65</v>
      </c>
    </row>
    <row r="17" spans="1:8" ht="15" customHeight="1">
      <c r="A17" s="1119" t="s">
        <v>37</v>
      </c>
      <c r="B17" s="1120">
        <v>211384</v>
      </c>
      <c r="C17" s="1120">
        <v>160916.81100000002</v>
      </c>
      <c r="D17" s="1120">
        <v>40980.637000000002</v>
      </c>
      <c r="E17" s="1120">
        <v>3746.835</v>
      </c>
      <c r="F17" s="1120">
        <v>49668.137000000002</v>
      </c>
      <c r="G17" s="1120">
        <v>155976.14599999998</v>
      </c>
    </row>
    <row r="18" spans="1:8">
      <c r="A18" s="85"/>
      <c r="B18" s="85"/>
      <c r="C18" s="1121"/>
      <c r="D18" s="1121"/>
      <c r="E18" s="1121"/>
      <c r="F18" s="1121"/>
      <c r="G18" s="1121"/>
    </row>
    <row r="19" spans="1:8">
      <c r="A19" s="722" t="s">
        <v>996</v>
      </c>
      <c r="B19" s="722"/>
      <c r="C19" s="722"/>
      <c r="D19" s="722"/>
      <c r="E19" s="722"/>
      <c r="F19" s="722"/>
      <c r="G19" s="722"/>
    </row>
    <row r="20" spans="1:8">
      <c r="A20" s="95"/>
      <c r="B20" s="15"/>
      <c r="C20" s="15"/>
      <c r="D20" s="15"/>
      <c r="E20" s="15"/>
      <c r="F20" s="15"/>
      <c r="G20" s="15"/>
      <c r="H20" s="15"/>
    </row>
    <row r="21" spans="1:8">
      <c r="A21" s="15"/>
      <c r="B21" s="15"/>
      <c r="C21" s="15"/>
      <c r="D21" s="15"/>
      <c r="E21" s="15"/>
      <c r="F21" s="15"/>
      <c r="G21" s="15"/>
    </row>
    <row r="22" spans="1:8">
      <c r="A22" s="15"/>
      <c r="B22" s="15"/>
      <c r="C22" s="15"/>
      <c r="D22" s="15"/>
      <c r="E22" s="15"/>
      <c r="F22" s="15"/>
      <c r="G22" s="15"/>
    </row>
    <row r="23" spans="1:8">
      <c r="A23" s="15"/>
      <c r="B23" s="15"/>
      <c r="C23" s="15"/>
      <c r="D23" s="15"/>
      <c r="E23" s="15"/>
      <c r="F23" s="15"/>
      <c r="G23" s="15"/>
    </row>
    <row r="24" spans="1:8">
      <c r="A24" s="25"/>
      <c r="B24" s="25"/>
      <c r="C24" s="25"/>
      <c r="D24" s="25"/>
      <c r="E24" s="25"/>
      <c r="F24" s="25"/>
      <c r="G24" s="25"/>
    </row>
    <row r="25" spans="1:8">
      <c r="A25" s="25"/>
      <c r="B25" s="25"/>
      <c r="C25" s="25"/>
      <c r="D25" s="25"/>
      <c r="E25" s="25"/>
      <c r="F25" s="25"/>
      <c r="G25" s="25"/>
    </row>
    <row r="26" spans="1:8">
      <c r="A26" s="25"/>
      <c r="B26" s="25"/>
      <c r="C26" s="25"/>
      <c r="D26" s="25"/>
      <c r="E26" s="25"/>
      <c r="F26" s="25"/>
      <c r="G26" s="25"/>
    </row>
    <row r="27" spans="1:8">
      <c r="A27" s="25"/>
      <c r="B27" s="25"/>
      <c r="C27" s="25"/>
      <c r="D27" s="25"/>
      <c r="E27" s="25"/>
      <c r="F27" s="25"/>
      <c r="G27" s="25"/>
    </row>
  </sheetData>
  <mergeCells count="3">
    <mergeCell ref="A2:G2"/>
    <mergeCell ref="A3:G3"/>
    <mergeCell ref="A4:G4"/>
  </mergeCells>
  <hyperlinks>
    <hyperlink ref="A1" location="Índice!A1" display="Volver al Índice" xr:uid="{F642611B-EE1C-454C-B6CE-868A9BC8E90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C8B-FE02-4BEF-A569-673259013C39}">
  <dimension ref="A1:S199"/>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189" t="s">
        <v>1043</v>
      </c>
      <c r="B1" s="1"/>
      <c r="C1" s="1"/>
      <c r="D1" s="1"/>
      <c r="E1" s="1"/>
      <c r="F1" s="1"/>
      <c r="G1" s="1"/>
      <c r="H1" s="1"/>
      <c r="I1" s="1"/>
      <c r="J1" s="1"/>
    </row>
    <row r="2" spans="1:15" s="99" customFormat="1" ht="30" customHeight="1">
      <c r="A2" s="70" t="s">
        <v>1009</v>
      </c>
      <c r="B2" s="70"/>
      <c r="C2" s="70"/>
      <c r="D2" s="70"/>
      <c r="E2" s="70"/>
      <c r="F2" s="70"/>
      <c r="G2" s="70"/>
      <c r="H2" s="70"/>
      <c r="I2" s="70"/>
      <c r="J2" s="70"/>
      <c r="K2" s="594"/>
      <c r="L2" s="594"/>
      <c r="M2" s="594"/>
      <c r="N2" s="594"/>
      <c r="O2" s="594"/>
    </row>
    <row r="3" spans="1:15" s="98" customFormat="1" ht="21" customHeight="1">
      <c r="A3" s="1139">
        <v>45565</v>
      </c>
      <c r="B3" s="1139"/>
      <c r="C3" s="1139"/>
      <c r="D3" s="1139"/>
      <c r="E3" s="1139"/>
      <c r="F3" s="1139"/>
      <c r="G3" s="1139"/>
      <c r="H3" s="1139"/>
      <c r="I3" s="1139"/>
      <c r="J3" s="1139"/>
      <c r="K3" s="595"/>
      <c r="L3" s="595"/>
      <c r="M3" s="595"/>
      <c r="N3" s="595"/>
      <c r="O3" s="595"/>
    </row>
    <row r="4" spans="1:15" s="98" customFormat="1" ht="18.75" customHeight="1">
      <c r="A4" s="101" t="s">
        <v>70</v>
      </c>
      <c r="B4" s="101"/>
      <c r="C4" s="101"/>
      <c r="D4" s="101"/>
      <c r="E4" s="101"/>
      <c r="F4" s="101"/>
      <c r="G4" s="101"/>
      <c r="H4" s="101"/>
      <c r="I4" s="101"/>
      <c r="J4" s="101"/>
      <c r="K4" s="595"/>
      <c r="L4" s="595"/>
      <c r="M4" s="595"/>
      <c r="N4" s="595"/>
      <c r="O4" s="595"/>
    </row>
    <row r="5" spans="1:15" s="105" customFormat="1" ht="22.5" customHeight="1" thickBot="1">
      <c r="A5" s="1140"/>
      <c r="B5" s="103"/>
      <c r="C5" s="103"/>
      <c r="D5" s="7"/>
      <c r="E5" s="7"/>
      <c r="F5" s="7"/>
      <c r="G5" s="7"/>
      <c r="H5" s="7"/>
      <c r="I5" s="7"/>
      <c r="J5" s="103"/>
      <c r="K5" s="596"/>
      <c r="L5" s="596"/>
      <c r="M5" s="596"/>
      <c r="N5" s="596"/>
      <c r="O5" s="596"/>
    </row>
    <row r="6" spans="1:15" s="94" customFormat="1" ht="24.75" customHeight="1">
      <c r="A6" s="106" t="s">
        <v>1</v>
      </c>
      <c r="B6" s="1141"/>
      <c r="D6" s="543" t="s">
        <v>1010</v>
      </c>
      <c r="E6" s="543"/>
      <c r="F6" s="543"/>
      <c r="G6" s="543"/>
      <c r="H6" s="543"/>
      <c r="I6" s="1142"/>
    </row>
    <row r="7" spans="1:15" s="94" customFormat="1" ht="42" customHeight="1">
      <c r="A7" s="108"/>
      <c r="B7" s="109" t="s">
        <v>1011</v>
      </c>
      <c r="C7" s="1143" t="s">
        <v>639</v>
      </c>
      <c r="D7" s="109" t="s">
        <v>1012</v>
      </c>
      <c r="E7" s="109" t="s">
        <v>1013</v>
      </c>
      <c r="F7" s="109" t="s">
        <v>1014</v>
      </c>
      <c r="G7" s="109" t="s">
        <v>1015</v>
      </c>
      <c r="H7" s="109" t="s">
        <v>1016</v>
      </c>
      <c r="I7" s="109" t="s">
        <v>1017</v>
      </c>
      <c r="J7" s="355" t="s">
        <v>100</v>
      </c>
    </row>
    <row r="8" spans="1:15" s="30" customFormat="1" ht="8.25" customHeight="1">
      <c r="A8" s="110"/>
      <c r="B8" s="110"/>
      <c r="C8" s="110"/>
      <c r="D8" s="110"/>
      <c r="E8" s="110"/>
      <c r="F8" s="110"/>
      <c r="G8" s="110"/>
      <c r="H8" s="110"/>
      <c r="I8" s="110"/>
      <c r="J8" s="110"/>
      <c r="K8" s="16"/>
    </row>
    <row r="9" spans="1:15" s="21" customFormat="1" ht="18" customHeight="1">
      <c r="A9" s="1133" t="s">
        <v>28</v>
      </c>
      <c r="B9" s="111">
        <v>727.76109142857149</v>
      </c>
      <c r="C9" s="111">
        <v>118479.56638428572</v>
      </c>
      <c r="D9" s="111">
        <v>54414.59358380951</v>
      </c>
      <c r="E9" s="111">
        <v>45550.525889047625</v>
      </c>
      <c r="F9" s="111">
        <v>173925.18633476191</v>
      </c>
      <c r="G9" s="111">
        <v>551865.91855476191</v>
      </c>
      <c r="H9" s="111">
        <v>216785.89035238093</v>
      </c>
      <c r="I9" s="111">
        <v>32860.62103809524</v>
      </c>
      <c r="J9" s="1144">
        <v>1194610.0632285716</v>
      </c>
      <c r="K9" s="1145"/>
    </row>
    <row r="10" spans="1:15" s="21" customFormat="1" ht="18" customHeight="1">
      <c r="A10" s="1133" t="s">
        <v>29</v>
      </c>
      <c r="B10" s="111">
        <v>0</v>
      </c>
      <c r="C10" s="111">
        <v>506690.59243523801</v>
      </c>
      <c r="D10" s="111">
        <v>84491.521809523794</v>
      </c>
      <c r="E10" s="111">
        <v>79325.206027619046</v>
      </c>
      <c r="F10" s="111">
        <v>267568.46612761903</v>
      </c>
      <c r="G10" s="111">
        <v>913860.71976523823</v>
      </c>
      <c r="H10" s="111">
        <v>825444.29788380954</v>
      </c>
      <c r="I10" s="111">
        <v>33456.044078571431</v>
      </c>
      <c r="J10" s="1144">
        <v>2710836.8481276189</v>
      </c>
      <c r="K10" s="1145"/>
    </row>
    <row r="11" spans="1:15" s="21" customFormat="1" ht="18" customHeight="1">
      <c r="A11" s="1133" t="s">
        <v>30</v>
      </c>
      <c r="B11" s="111">
        <v>0</v>
      </c>
      <c r="C11" s="111">
        <v>169366.87274047619</v>
      </c>
      <c r="D11" s="111">
        <v>94.530938095238128</v>
      </c>
      <c r="E11" s="111">
        <v>30280.341810476191</v>
      </c>
      <c r="F11" s="111">
        <v>247675.02033619047</v>
      </c>
      <c r="G11" s="111">
        <v>394663.25672095252</v>
      </c>
      <c r="H11" s="111">
        <v>459705.47253380937</v>
      </c>
      <c r="I11" s="111">
        <v>131746.41038809522</v>
      </c>
      <c r="J11" s="1144">
        <v>1433531.9054680951</v>
      </c>
      <c r="K11" s="1145"/>
    </row>
    <row r="12" spans="1:15" s="21" customFormat="1" ht="18" customHeight="1">
      <c r="A12" s="1133" t="s">
        <v>31</v>
      </c>
      <c r="B12" s="111">
        <v>0</v>
      </c>
      <c r="C12" s="111">
        <v>171909.73188428572</v>
      </c>
      <c r="D12" s="111">
        <v>0</v>
      </c>
      <c r="E12" s="111">
        <v>5804.4797866666659</v>
      </c>
      <c r="F12" s="111">
        <v>20193.456391428572</v>
      </c>
      <c r="G12" s="111">
        <v>210036.88658190475</v>
      </c>
      <c r="H12" s="111">
        <v>368289.53940190474</v>
      </c>
      <c r="I12" s="111">
        <v>0</v>
      </c>
      <c r="J12" s="1144">
        <v>776234.09404619038</v>
      </c>
      <c r="K12" s="1145"/>
    </row>
    <row r="13" spans="1:15" s="21" customFormat="1" ht="18" customHeight="1">
      <c r="A13" s="1133" t="s">
        <v>32</v>
      </c>
      <c r="B13" s="111">
        <v>0</v>
      </c>
      <c r="C13" s="111">
        <v>175251.26733666664</v>
      </c>
      <c r="D13" s="111">
        <v>0</v>
      </c>
      <c r="E13" s="111">
        <v>400.83995904761889</v>
      </c>
      <c r="F13" s="111">
        <v>2956.3389666666662</v>
      </c>
      <c r="G13" s="111">
        <v>39896.893902857148</v>
      </c>
      <c r="H13" s="111">
        <v>48245.049530952369</v>
      </c>
      <c r="I13" s="111">
        <v>9089.8766257142852</v>
      </c>
      <c r="J13" s="1144">
        <v>275840.26632190472</v>
      </c>
      <c r="K13" s="1145"/>
    </row>
    <row r="14" spans="1:15" s="21" customFormat="1" ht="18" customHeight="1">
      <c r="A14" s="1133" t="s">
        <v>33</v>
      </c>
      <c r="B14" s="111">
        <v>0</v>
      </c>
      <c r="C14" s="111">
        <v>701169.38731999998</v>
      </c>
      <c r="D14" s="111">
        <v>725.85787142857146</v>
      </c>
      <c r="E14" s="111">
        <v>14753.469233333335</v>
      </c>
      <c r="F14" s="111">
        <v>49746.422526666676</v>
      </c>
      <c r="G14" s="111">
        <v>162707.76006142859</v>
      </c>
      <c r="H14" s="111">
        <v>154694.36838904762</v>
      </c>
      <c r="I14" s="111">
        <v>90806.19622285715</v>
      </c>
      <c r="J14" s="1144">
        <v>1174603.461624762</v>
      </c>
      <c r="K14" s="1145"/>
    </row>
    <row r="15" spans="1:15" s="21" customFormat="1" ht="18" customHeight="1">
      <c r="A15" s="1133" t="s">
        <v>34</v>
      </c>
      <c r="B15" s="111">
        <v>0</v>
      </c>
      <c r="C15" s="111">
        <v>0</v>
      </c>
      <c r="D15" s="111">
        <v>0</v>
      </c>
      <c r="E15" s="111">
        <v>0</v>
      </c>
      <c r="F15" s="111">
        <v>0</v>
      </c>
      <c r="G15" s="111">
        <v>0</v>
      </c>
      <c r="H15" s="111">
        <v>0</v>
      </c>
      <c r="I15" s="111">
        <v>0</v>
      </c>
      <c r="J15" s="1144">
        <v>0</v>
      </c>
      <c r="K15" s="1145"/>
    </row>
    <row r="16" spans="1:15" s="21" customFormat="1" ht="18" customHeight="1">
      <c r="A16" s="1133" t="s">
        <v>35</v>
      </c>
      <c r="B16" s="111">
        <v>0</v>
      </c>
      <c r="C16" s="111">
        <v>13816.273243333335</v>
      </c>
      <c r="D16" s="111">
        <v>0</v>
      </c>
      <c r="E16" s="111">
        <v>595.37296190476195</v>
      </c>
      <c r="F16" s="111">
        <v>223.58478952380955</v>
      </c>
      <c r="G16" s="111">
        <v>10643.209460476188</v>
      </c>
      <c r="H16" s="111">
        <v>440008.78765904752</v>
      </c>
      <c r="I16" s="111">
        <v>77211.109249523812</v>
      </c>
      <c r="J16" s="1144">
        <v>542498.33736380946</v>
      </c>
      <c r="K16" s="1145"/>
    </row>
    <row r="17" spans="1:19" s="21" customFormat="1" ht="18" customHeight="1">
      <c r="A17" s="1133" t="s">
        <v>36</v>
      </c>
      <c r="B17" s="111">
        <v>0</v>
      </c>
      <c r="C17" s="111">
        <v>95.242069047619069</v>
      </c>
      <c r="D17" s="111">
        <v>0</v>
      </c>
      <c r="E17" s="111">
        <v>509.79896095238115</v>
      </c>
      <c r="F17" s="111">
        <v>12078.201516666666</v>
      </c>
      <c r="G17" s="111">
        <v>45815.244624761901</v>
      </c>
      <c r="H17" s="111">
        <v>18645.426063333332</v>
      </c>
      <c r="I17" s="111">
        <v>0</v>
      </c>
      <c r="J17" s="1144">
        <v>77143.913234761902</v>
      </c>
      <c r="K17" s="1145"/>
    </row>
    <row r="18" spans="1:19" s="21" customFormat="1" ht="21.9" customHeight="1" thickBot="1">
      <c r="A18" s="90" t="s">
        <v>37</v>
      </c>
      <c r="B18" s="114">
        <v>727.76109142857149</v>
      </c>
      <c r="C18" s="114">
        <v>1856778.9334133333</v>
      </c>
      <c r="D18" s="114">
        <v>139726.50420285715</v>
      </c>
      <c r="E18" s="114">
        <v>177220.03462904762</v>
      </c>
      <c r="F18" s="114">
        <v>774366.67698952381</v>
      </c>
      <c r="G18" s="114">
        <v>2329489.8896723813</v>
      </c>
      <c r="H18" s="114">
        <v>2531818.8318142858</v>
      </c>
      <c r="I18" s="114">
        <v>375170.25760285713</v>
      </c>
      <c r="J18" s="114">
        <v>8185298.889415714</v>
      </c>
      <c r="K18" s="1145"/>
    </row>
    <row r="19" spans="1:19" s="21" customFormat="1" ht="21" customHeight="1">
      <c r="A19" s="26" t="s">
        <v>1018</v>
      </c>
      <c r="B19" s="118"/>
      <c r="C19" s="118"/>
      <c r="D19" s="118"/>
      <c r="E19" s="118"/>
      <c r="F19" s="118"/>
      <c r="G19" s="118"/>
      <c r="H19" s="118"/>
      <c r="I19" s="118"/>
      <c r="J19" s="119"/>
      <c r="K19" s="1145"/>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6"/>
      <c r="B21" s="94"/>
      <c r="C21" s="94"/>
      <c r="D21" s="94"/>
      <c r="E21" s="94"/>
      <c r="F21" s="94"/>
      <c r="G21" s="94"/>
      <c r="H21" s="94"/>
      <c r="I21" s="94"/>
      <c r="J21" s="94"/>
      <c r="K21" s="1145"/>
    </row>
    <row r="22" spans="1:19" s="93" customFormat="1" ht="30.75" customHeight="1">
      <c r="A22" s="7"/>
      <c r="B22" s="7"/>
      <c r="C22" s="7"/>
      <c r="D22" s="7"/>
      <c r="E22" s="7"/>
      <c r="F22" s="7"/>
      <c r="G22" s="7"/>
      <c r="H22" s="7"/>
      <c r="I22" s="7"/>
      <c r="J22" s="7"/>
      <c r="K22" s="1146"/>
    </row>
    <row r="23" spans="1:19" s="8" customFormat="1" ht="7.5" customHeight="1">
      <c r="A23" s="7"/>
      <c r="B23" s="7"/>
      <c r="C23" s="7"/>
      <c r="D23" s="7"/>
      <c r="E23" s="7"/>
      <c r="F23" s="7"/>
      <c r="G23" s="7"/>
      <c r="H23" s="7"/>
      <c r="I23" s="7"/>
      <c r="J23" s="7"/>
      <c r="K23" s="528"/>
    </row>
    <row r="24" spans="1:19" s="123" customFormat="1" ht="13.5" customHeight="1">
      <c r="A24" s="7"/>
      <c r="B24" s="7"/>
      <c r="C24" s="7"/>
      <c r="D24" s="7"/>
      <c r="E24" s="7"/>
      <c r="F24" s="7"/>
      <c r="G24" s="7"/>
      <c r="H24" s="7"/>
      <c r="I24" s="7"/>
      <c r="J24" s="7"/>
    </row>
    <row r="199" spans="3:3">
      <c r="C199" s="7" t="s">
        <v>62</v>
      </c>
    </row>
  </sheetData>
  <mergeCells count="5">
    <mergeCell ref="A2:J2"/>
    <mergeCell ref="A3:J3"/>
    <mergeCell ref="A4:J4"/>
    <mergeCell ref="A6:A7"/>
    <mergeCell ref="D6:H6"/>
  </mergeCells>
  <hyperlinks>
    <hyperlink ref="A1" location="Índice!A1" display="Volver al Índice" xr:uid="{A23D9D97-9544-4490-9793-1A928EA446B2}"/>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FD4D-B45E-47E6-910C-BB1A8CE83D02}">
  <dimension ref="A1:S24"/>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189" t="s">
        <v>1043</v>
      </c>
      <c r="B1" s="1"/>
      <c r="C1" s="1"/>
      <c r="D1" s="1"/>
      <c r="E1" s="1"/>
      <c r="F1" s="1"/>
      <c r="G1" s="1"/>
      <c r="H1" s="1"/>
      <c r="I1" s="1"/>
      <c r="J1" s="1"/>
    </row>
    <row r="2" spans="1:15" s="99" customFormat="1" ht="30" customHeight="1">
      <c r="A2" s="70" t="s">
        <v>1019</v>
      </c>
      <c r="B2" s="70"/>
      <c r="C2" s="70"/>
      <c r="D2" s="70"/>
      <c r="E2" s="70"/>
      <c r="F2" s="70"/>
      <c r="G2" s="70"/>
      <c r="H2" s="70"/>
      <c r="I2" s="70"/>
      <c r="J2" s="70"/>
      <c r="K2" s="594"/>
      <c r="L2" s="594"/>
      <c r="M2" s="594"/>
      <c r="N2" s="594"/>
      <c r="O2" s="594"/>
    </row>
    <row r="3" spans="1:15" s="98" customFormat="1" ht="21" customHeight="1">
      <c r="A3" s="1139">
        <v>45565</v>
      </c>
      <c r="B3" s="1139"/>
      <c r="C3" s="1139"/>
      <c r="D3" s="1139"/>
      <c r="E3" s="1139"/>
      <c r="F3" s="1139"/>
      <c r="G3" s="1139"/>
      <c r="H3" s="1139"/>
      <c r="I3" s="1139"/>
      <c r="J3" s="1139"/>
      <c r="K3" s="595"/>
      <c r="L3" s="595"/>
      <c r="M3" s="595"/>
      <c r="N3" s="595"/>
      <c r="O3" s="595"/>
    </row>
    <row r="4" spans="1:15" s="98" customFormat="1" ht="18.75" customHeight="1">
      <c r="A4" s="101" t="s">
        <v>1020</v>
      </c>
      <c r="B4" s="101"/>
      <c r="C4" s="101"/>
      <c r="D4" s="101"/>
      <c r="E4" s="101"/>
      <c r="F4" s="101"/>
      <c r="G4" s="101"/>
      <c r="H4" s="101"/>
      <c r="I4" s="101"/>
      <c r="J4" s="101"/>
      <c r="K4" s="595"/>
      <c r="L4" s="595"/>
      <c r="M4" s="595"/>
      <c r="N4" s="595"/>
      <c r="O4" s="595"/>
    </row>
    <row r="5" spans="1:15" s="105" customFormat="1" ht="26.25" customHeight="1" thickBot="1">
      <c r="A5" s="1140"/>
      <c r="B5" s="103"/>
      <c r="C5" s="103"/>
      <c r="D5" s="7"/>
      <c r="E5" s="7"/>
      <c r="F5" s="7"/>
      <c r="G5" s="7"/>
      <c r="H5" s="7"/>
      <c r="I5" s="7"/>
      <c r="J5" s="103"/>
      <c r="K5" s="596"/>
      <c r="L5" s="596"/>
      <c r="M5" s="596"/>
      <c r="N5" s="596"/>
      <c r="O5" s="596"/>
    </row>
    <row r="6" spans="1:15" s="94" customFormat="1" ht="24.75" customHeight="1">
      <c r="A6" s="106" t="s">
        <v>1</v>
      </c>
      <c r="B6" s="1141"/>
      <c r="D6" s="543" t="s">
        <v>1010</v>
      </c>
      <c r="E6" s="543"/>
      <c r="F6" s="543"/>
      <c r="G6" s="543"/>
      <c r="H6" s="543"/>
      <c r="I6" s="1142"/>
    </row>
    <row r="7" spans="1:15" s="94" customFormat="1" ht="42" customHeight="1">
      <c r="A7" s="108"/>
      <c r="B7" s="109" t="s">
        <v>1011</v>
      </c>
      <c r="C7" s="1143" t="s">
        <v>639</v>
      </c>
      <c r="D7" s="109" t="s">
        <v>1012</v>
      </c>
      <c r="E7" s="109" t="s">
        <v>1013</v>
      </c>
      <c r="F7" s="109" t="s">
        <v>1014</v>
      </c>
      <c r="G7" s="109" t="s">
        <v>1015</v>
      </c>
      <c r="H7" s="109" t="s">
        <v>1016</v>
      </c>
      <c r="I7" s="109" t="s">
        <v>1017</v>
      </c>
      <c r="J7" s="355" t="s">
        <v>100</v>
      </c>
    </row>
    <row r="8" spans="1:15" s="30" customFormat="1" ht="8.25" customHeight="1">
      <c r="A8" s="110"/>
      <c r="B8" s="110"/>
      <c r="C8" s="110"/>
      <c r="D8" s="110"/>
      <c r="E8" s="110"/>
      <c r="F8" s="110"/>
      <c r="G8" s="110"/>
      <c r="H8" s="110"/>
      <c r="I8" s="110"/>
      <c r="J8" s="110"/>
      <c r="K8" s="16"/>
    </row>
    <row r="9" spans="1:15" s="21" customFormat="1" ht="18" customHeight="1">
      <c r="A9" s="1133" t="s">
        <v>28</v>
      </c>
      <c r="B9" s="111">
        <v>17.65000095238095</v>
      </c>
      <c r="C9" s="111">
        <v>3577.8681542857148</v>
      </c>
      <c r="D9" s="111">
        <v>0</v>
      </c>
      <c r="E9" s="111">
        <v>65.601241428571399</v>
      </c>
      <c r="F9" s="111">
        <v>565.48305095238106</v>
      </c>
      <c r="G9" s="111">
        <v>3895.0157838095242</v>
      </c>
      <c r="H9" s="111">
        <v>5807.3796342857149</v>
      </c>
      <c r="I9" s="111">
        <v>1650.9463052380947</v>
      </c>
      <c r="J9" s="1144">
        <v>15579.944170952382</v>
      </c>
      <c r="K9" s="1145"/>
    </row>
    <row r="10" spans="1:15" s="21" customFormat="1" ht="18" customHeight="1">
      <c r="A10" s="1133" t="s">
        <v>29</v>
      </c>
      <c r="B10" s="111">
        <v>0</v>
      </c>
      <c r="C10" s="111">
        <v>389.87047000000001</v>
      </c>
      <c r="D10" s="111">
        <v>0</v>
      </c>
      <c r="E10" s="111">
        <v>1354.2302242857147</v>
      </c>
      <c r="F10" s="111">
        <v>4010.7686157142848</v>
      </c>
      <c r="G10" s="111">
        <v>1914.2352899999996</v>
      </c>
      <c r="H10" s="111">
        <v>17.461939999999998</v>
      </c>
      <c r="I10" s="111">
        <v>25.81196095238095</v>
      </c>
      <c r="J10" s="1144">
        <v>7712.3785009523808</v>
      </c>
      <c r="K10" s="1145"/>
    </row>
    <row r="11" spans="1:15" s="21" customFormat="1" ht="18" customHeight="1">
      <c r="A11" s="1133" t="s">
        <v>30</v>
      </c>
      <c r="B11" s="111">
        <v>0</v>
      </c>
      <c r="C11" s="111">
        <v>1610.6923838095238</v>
      </c>
      <c r="D11" s="111">
        <v>0</v>
      </c>
      <c r="E11" s="111">
        <v>19.407090000000011</v>
      </c>
      <c r="F11" s="111">
        <v>100.86692857142856</v>
      </c>
      <c r="G11" s="111">
        <v>107.87613238095234</v>
      </c>
      <c r="H11" s="111">
        <v>283.28192476190475</v>
      </c>
      <c r="I11" s="111">
        <v>847.61853095238075</v>
      </c>
      <c r="J11" s="1144">
        <v>2969.7429904761902</v>
      </c>
      <c r="K11" s="1145"/>
    </row>
    <row r="12" spans="1:15" s="21" customFormat="1" ht="18" customHeight="1">
      <c r="A12" s="1133" t="s">
        <v>31</v>
      </c>
      <c r="B12" s="111">
        <v>0</v>
      </c>
      <c r="C12" s="111">
        <v>0</v>
      </c>
      <c r="D12" s="111">
        <v>0</v>
      </c>
      <c r="E12" s="111">
        <v>0</v>
      </c>
      <c r="F12" s="111">
        <v>0</v>
      </c>
      <c r="G12" s="111">
        <v>0</v>
      </c>
      <c r="H12" s="111">
        <v>0</v>
      </c>
      <c r="I12" s="111">
        <v>0</v>
      </c>
      <c r="J12" s="1144">
        <v>0</v>
      </c>
      <c r="K12" s="1145"/>
    </row>
    <row r="13" spans="1:15" s="21" customFormat="1" ht="18" customHeight="1">
      <c r="A13" s="1133" t="s">
        <v>32</v>
      </c>
      <c r="B13" s="111">
        <v>0</v>
      </c>
      <c r="C13" s="111">
        <v>233.62717714285716</v>
      </c>
      <c r="D13" s="111">
        <v>0</v>
      </c>
      <c r="E13" s="111">
        <v>1.6549399999999996</v>
      </c>
      <c r="F13" s="111">
        <v>219.4354828571428</v>
      </c>
      <c r="G13" s="111">
        <v>3014.1631761904755</v>
      </c>
      <c r="H13" s="111">
        <v>1704.6925476190474</v>
      </c>
      <c r="I13" s="111">
        <v>35.608492857142878</v>
      </c>
      <c r="J13" s="1144">
        <v>5209.1818166666653</v>
      </c>
      <c r="K13" s="1145"/>
    </row>
    <row r="14" spans="1:15" s="21" customFormat="1" ht="18" customHeight="1">
      <c r="A14" s="1133" t="s">
        <v>33</v>
      </c>
      <c r="B14" s="111">
        <v>0</v>
      </c>
      <c r="C14" s="111">
        <v>1499.4081776190474</v>
      </c>
      <c r="D14" s="111">
        <v>10.101018571428572</v>
      </c>
      <c r="E14" s="111">
        <v>91.599461904761895</v>
      </c>
      <c r="F14" s="111">
        <v>164.63460285714288</v>
      </c>
      <c r="G14" s="111">
        <v>3586.9954609523811</v>
      </c>
      <c r="H14" s="111">
        <v>4445.2735842857137</v>
      </c>
      <c r="I14" s="111">
        <v>0</v>
      </c>
      <c r="J14" s="1144">
        <v>9798.0123061904742</v>
      </c>
      <c r="K14" s="1145"/>
    </row>
    <row r="15" spans="1:15" s="21" customFormat="1" ht="18" customHeight="1">
      <c r="A15" s="1133" t="s">
        <v>34</v>
      </c>
      <c r="B15" s="111">
        <v>0</v>
      </c>
      <c r="C15" s="111">
        <v>0</v>
      </c>
      <c r="D15" s="111">
        <v>0</v>
      </c>
      <c r="E15" s="111">
        <v>0</v>
      </c>
      <c r="F15" s="111">
        <v>0</v>
      </c>
      <c r="G15" s="111">
        <v>0</v>
      </c>
      <c r="H15" s="111">
        <v>0</v>
      </c>
      <c r="I15" s="111">
        <v>0</v>
      </c>
      <c r="J15" s="1144">
        <v>0</v>
      </c>
      <c r="K15" s="1145"/>
    </row>
    <row r="16" spans="1:15" s="21" customFormat="1" ht="18" customHeight="1">
      <c r="A16" s="1133" t="s">
        <v>35</v>
      </c>
      <c r="B16" s="111">
        <v>0</v>
      </c>
      <c r="C16" s="111">
        <v>200.42232476190478</v>
      </c>
      <c r="D16" s="111">
        <v>0</v>
      </c>
      <c r="E16" s="111">
        <v>0</v>
      </c>
      <c r="F16" s="111">
        <v>9.7227366666666715</v>
      </c>
      <c r="G16" s="111">
        <v>29.123521904761912</v>
      </c>
      <c r="H16" s="111">
        <v>102.00589523809522</v>
      </c>
      <c r="I16" s="111">
        <v>114.29210952380954</v>
      </c>
      <c r="J16" s="1144">
        <v>455.5665880952381</v>
      </c>
      <c r="K16" s="1145"/>
    </row>
    <row r="17" spans="1:19" s="21" customFormat="1" ht="18" customHeight="1">
      <c r="A17" s="1133" t="s">
        <v>36</v>
      </c>
      <c r="B17" s="111">
        <v>0</v>
      </c>
      <c r="C17" s="111">
        <v>0</v>
      </c>
      <c r="D17" s="111">
        <v>0</v>
      </c>
      <c r="E17" s="111">
        <v>1.8037852380952384</v>
      </c>
      <c r="F17" s="111">
        <v>2.4111714285714294</v>
      </c>
      <c r="G17" s="111">
        <v>0</v>
      </c>
      <c r="H17" s="111">
        <v>0</v>
      </c>
      <c r="I17" s="111">
        <v>0</v>
      </c>
      <c r="J17" s="1144">
        <v>4.2149566666666676</v>
      </c>
      <c r="K17" s="1145"/>
    </row>
    <row r="18" spans="1:19" s="21" customFormat="1" ht="21.9" customHeight="1" thickBot="1">
      <c r="A18" s="90" t="s">
        <v>37</v>
      </c>
      <c r="B18" s="114">
        <v>17.65000095238095</v>
      </c>
      <c r="C18" s="114">
        <v>7511.8886876190491</v>
      </c>
      <c r="D18" s="114">
        <v>10.101018571428572</v>
      </c>
      <c r="E18" s="114">
        <v>1534.2967428571433</v>
      </c>
      <c r="F18" s="114">
        <v>5073.3225890476169</v>
      </c>
      <c r="G18" s="114">
        <v>12547.409365238094</v>
      </c>
      <c r="H18" s="114">
        <v>12360.095526190476</v>
      </c>
      <c r="I18" s="114">
        <v>2674.2773995238085</v>
      </c>
      <c r="J18" s="114">
        <v>41729.041329999993</v>
      </c>
      <c r="K18" s="1145"/>
    </row>
    <row r="19" spans="1:19" s="21" customFormat="1" ht="21" customHeight="1">
      <c r="A19" s="26" t="s">
        <v>1018</v>
      </c>
      <c r="B19" s="118"/>
      <c r="C19" s="118"/>
      <c r="D19" s="118"/>
      <c r="E19" s="118"/>
      <c r="F19" s="118"/>
      <c r="G19" s="118"/>
      <c r="H19" s="118"/>
      <c r="I19" s="118"/>
      <c r="J19" s="119"/>
      <c r="K19" s="1145"/>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6"/>
      <c r="B21" s="94"/>
      <c r="C21" s="94"/>
      <c r="D21" s="94"/>
      <c r="E21" s="94"/>
      <c r="F21" s="94"/>
      <c r="G21" s="94"/>
      <c r="H21" s="94"/>
      <c r="I21" s="94"/>
      <c r="J21" s="94"/>
      <c r="K21" s="1145"/>
    </row>
    <row r="22" spans="1:19" s="93" customFormat="1" ht="30.75" customHeight="1">
      <c r="A22" s="7"/>
      <c r="B22" s="7"/>
      <c r="C22" s="7"/>
      <c r="D22" s="7"/>
      <c r="E22" s="7"/>
      <c r="F22" s="7"/>
      <c r="G22" s="7"/>
      <c r="H22" s="7"/>
      <c r="I22" s="7"/>
      <c r="J22" s="7"/>
      <c r="K22" s="1146"/>
    </row>
    <row r="23" spans="1:19" s="8" customFormat="1" ht="7.5" customHeight="1">
      <c r="A23" s="7"/>
      <c r="B23" s="7"/>
      <c r="C23" s="7"/>
      <c r="D23" s="7"/>
      <c r="E23" s="7"/>
      <c r="F23" s="7"/>
      <c r="G23" s="7"/>
      <c r="H23" s="7"/>
      <c r="I23" s="7"/>
      <c r="J23" s="7"/>
      <c r="K23" s="528"/>
    </row>
    <row r="24" spans="1:19" s="123"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07CA3F45-AB26-4EEC-BC2E-55457B928FC7}"/>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BA38-99ED-43BA-8838-4806DDD0867A}">
  <dimension ref="A1:H21"/>
  <sheetViews>
    <sheetView showGridLines="0" zoomScaleNormal="100" workbookViewId="0"/>
  </sheetViews>
  <sheetFormatPr baseColWidth="10" defaultRowHeight="13.2"/>
  <cols>
    <col min="1" max="1" width="33.6640625" style="7" customWidth="1"/>
    <col min="2" max="6" width="25.6640625" style="7" customWidth="1"/>
    <col min="7" max="7" width="11.5546875" style="528"/>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189" t="s">
        <v>1043</v>
      </c>
      <c r="B1" s="697"/>
      <c r="C1" s="697"/>
      <c r="D1" s="697"/>
      <c r="E1" s="697"/>
      <c r="F1" s="697"/>
    </row>
    <row r="2" spans="1:8" s="1127" customFormat="1" ht="48.75" customHeight="1">
      <c r="A2" s="560" t="s">
        <v>1021</v>
      </c>
      <c r="B2" s="560"/>
      <c r="C2" s="560"/>
      <c r="D2" s="560"/>
      <c r="E2" s="560"/>
      <c r="F2" s="560"/>
      <c r="G2" s="1147"/>
    </row>
    <row r="3" spans="1:8" s="99" customFormat="1" ht="24" customHeight="1">
      <c r="A3" s="100">
        <v>45565</v>
      </c>
      <c r="B3" s="100"/>
      <c r="C3" s="100"/>
      <c r="D3" s="100"/>
      <c r="E3" s="100"/>
      <c r="F3" s="100"/>
      <c r="G3" s="1148"/>
    </row>
    <row r="4" spans="1:8" s="99" customFormat="1" ht="17.100000000000001" customHeight="1">
      <c r="A4" s="74" t="s">
        <v>70</v>
      </c>
      <c r="B4" s="74"/>
      <c r="C4" s="74"/>
      <c r="D4" s="74"/>
      <c r="E4" s="74"/>
      <c r="F4" s="74"/>
      <c r="G4" s="1148"/>
    </row>
    <row r="5" spans="1:8" s="76" customFormat="1" ht="13.8" thickBot="1">
      <c r="A5" s="1149"/>
      <c r="B5" s="1149"/>
      <c r="C5" s="1149"/>
      <c r="D5" s="1149"/>
      <c r="E5" s="1149"/>
      <c r="F5" s="1149"/>
      <c r="G5" s="1150"/>
    </row>
    <row r="6" spans="1:8" s="76" customFormat="1" ht="24" customHeight="1">
      <c r="A6" s="1151" t="s">
        <v>1</v>
      </c>
      <c r="B6" s="1152" t="s">
        <v>1022</v>
      </c>
      <c r="C6" s="1152"/>
      <c r="D6" s="1152"/>
      <c r="E6" s="1152"/>
      <c r="F6" s="1152"/>
      <c r="G6" s="1150"/>
    </row>
    <row r="7" spans="1:8" s="76" customFormat="1" ht="62.25" customHeight="1">
      <c r="A7" s="1153"/>
      <c r="B7" s="689" t="s">
        <v>1023</v>
      </c>
      <c r="C7" s="689" t="s">
        <v>1024</v>
      </c>
      <c r="D7" s="1154" t="s">
        <v>1025</v>
      </c>
      <c r="E7" s="1154" t="s">
        <v>1026</v>
      </c>
      <c r="F7" s="1154" t="s">
        <v>1027</v>
      </c>
      <c r="G7" s="1150"/>
    </row>
    <row r="8" spans="1:8" s="21" customFormat="1" ht="20.100000000000001" customHeight="1">
      <c r="A8" s="85" t="s">
        <v>28</v>
      </c>
      <c r="B8" s="1155">
        <v>17.297049999999999</v>
      </c>
      <c r="C8" s="1155" t="s">
        <v>67</v>
      </c>
      <c r="D8" s="1155">
        <v>1787.09058</v>
      </c>
      <c r="E8" s="1155" t="s">
        <v>67</v>
      </c>
      <c r="F8" s="1156">
        <v>1804.3876299999999</v>
      </c>
      <c r="G8" s="1157"/>
      <c r="H8" s="1158"/>
    </row>
    <row r="9" spans="1:8" s="21" customFormat="1" ht="20.100000000000001" customHeight="1">
      <c r="A9" s="21" t="s">
        <v>29</v>
      </c>
      <c r="B9" s="1155">
        <v>66.261350000000007</v>
      </c>
      <c r="C9" s="1155" t="s">
        <v>67</v>
      </c>
      <c r="D9" s="1155">
        <v>1608.9497099999999</v>
      </c>
      <c r="E9" s="1155" t="s">
        <v>67</v>
      </c>
      <c r="F9" s="1156">
        <v>1675.2110600000001</v>
      </c>
      <c r="G9" s="1157"/>
      <c r="H9" s="1158"/>
    </row>
    <row r="10" spans="1:8" s="21" customFormat="1" ht="20.100000000000001" customHeight="1">
      <c r="A10" s="21" t="s">
        <v>30</v>
      </c>
      <c r="B10" s="1155">
        <v>12.707990000000001</v>
      </c>
      <c r="C10" s="1155" t="s">
        <v>67</v>
      </c>
      <c r="D10" s="1155">
        <v>105.54133999999999</v>
      </c>
      <c r="E10" s="1155" t="s">
        <v>67</v>
      </c>
      <c r="F10" s="1156">
        <v>118.24933</v>
      </c>
      <c r="G10" s="1157"/>
      <c r="H10" s="1158"/>
    </row>
    <row r="11" spans="1:8" s="21" customFormat="1" ht="20.100000000000001" customHeight="1">
      <c r="A11" s="21" t="s">
        <v>31</v>
      </c>
      <c r="B11" s="1155">
        <v>158.08355</v>
      </c>
      <c r="C11" s="1155" t="s">
        <v>67</v>
      </c>
      <c r="D11" s="1155">
        <v>1622.85717</v>
      </c>
      <c r="E11" s="1155" t="s">
        <v>67</v>
      </c>
      <c r="F11" s="1156">
        <v>1780.9407200000001</v>
      </c>
      <c r="G11" s="1157"/>
      <c r="H11" s="1158"/>
    </row>
    <row r="12" spans="1:8" s="21" customFormat="1" ht="20.100000000000001" customHeight="1">
      <c r="A12" s="21" t="s">
        <v>32</v>
      </c>
      <c r="B12" s="1155">
        <v>94.098529999999997</v>
      </c>
      <c r="C12" s="1155" t="s">
        <v>67</v>
      </c>
      <c r="D12" s="1155" t="s">
        <v>67</v>
      </c>
      <c r="E12" s="1155" t="s">
        <v>67</v>
      </c>
      <c r="F12" s="1156">
        <v>94.098529999999997</v>
      </c>
      <c r="G12" s="1157"/>
      <c r="H12" s="1158"/>
    </row>
    <row r="13" spans="1:8" s="21" customFormat="1" ht="20.100000000000001" customHeight="1">
      <c r="A13" s="21" t="s">
        <v>33</v>
      </c>
      <c r="B13" s="1155">
        <v>356.88746000000003</v>
      </c>
      <c r="C13" s="1155" t="s">
        <v>67</v>
      </c>
      <c r="D13" s="1155" t="s">
        <v>67</v>
      </c>
      <c r="E13" s="1155" t="s">
        <v>67</v>
      </c>
      <c r="F13" s="1156">
        <v>356.88746000000003</v>
      </c>
      <c r="G13" s="1157"/>
      <c r="H13" s="1158"/>
    </row>
    <row r="14" spans="1:8" s="21" customFormat="1" ht="20.100000000000001" customHeight="1">
      <c r="A14" s="85" t="s">
        <v>34</v>
      </c>
      <c r="B14" s="1155">
        <v>696.36599000000001</v>
      </c>
      <c r="C14" s="1155" t="s">
        <v>67</v>
      </c>
      <c r="D14" s="1155" t="s">
        <v>67</v>
      </c>
      <c r="E14" s="1155" t="s">
        <v>67</v>
      </c>
      <c r="F14" s="1156">
        <v>696.36599000000001</v>
      </c>
      <c r="G14" s="1157"/>
      <c r="H14" s="1158"/>
    </row>
    <row r="15" spans="1:8" s="21" customFormat="1" ht="20.100000000000001" customHeight="1">
      <c r="A15" s="85" t="s">
        <v>35</v>
      </c>
      <c r="B15" s="1155">
        <v>136.43371999999999</v>
      </c>
      <c r="C15" s="1155" t="s">
        <v>67</v>
      </c>
      <c r="D15" s="1155" t="s">
        <v>67</v>
      </c>
      <c r="E15" s="1155" t="s">
        <v>67</v>
      </c>
      <c r="F15" s="1156">
        <v>136.43371999999999</v>
      </c>
      <c r="G15" s="1157"/>
      <c r="H15" s="1158"/>
    </row>
    <row r="16" spans="1:8" s="21" customFormat="1" ht="20.100000000000001" customHeight="1">
      <c r="A16" s="85" t="s">
        <v>36</v>
      </c>
      <c r="B16" s="1155">
        <v>54.060610000000004</v>
      </c>
      <c r="C16" s="1155" t="s">
        <v>67</v>
      </c>
      <c r="D16" s="1155">
        <v>19.320700000000002</v>
      </c>
      <c r="E16" s="1155" t="s">
        <v>67</v>
      </c>
      <c r="F16" s="1156">
        <v>73.381309999999999</v>
      </c>
      <c r="G16" s="1157"/>
      <c r="H16" s="1158"/>
    </row>
    <row r="17" spans="1:8" s="1159" customFormat="1" ht="21.9" customHeight="1">
      <c r="A17" s="372" t="s">
        <v>37</v>
      </c>
      <c r="B17" s="1156">
        <v>1592.19625</v>
      </c>
      <c r="C17" s="1156" t="s">
        <v>67</v>
      </c>
      <c r="D17" s="1156">
        <v>5143.7595000000001</v>
      </c>
      <c r="E17" s="1156" t="s">
        <v>67</v>
      </c>
      <c r="F17" s="1156">
        <v>6735.9557500000001</v>
      </c>
      <c r="G17" s="1157"/>
      <c r="H17" s="644"/>
    </row>
    <row r="18" spans="1:8" ht="7.5" customHeight="1" thickBot="1">
      <c r="A18" s="1160"/>
      <c r="B18" s="1161"/>
      <c r="C18" s="1161"/>
      <c r="D18" s="1161"/>
      <c r="E18" s="1161"/>
      <c r="F18" s="1161"/>
      <c r="G18" s="1162"/>
    </row>
    <row r="19" spans="1:8" ht="17.25" customHeight="1">
      <c r="A19" s="1163" t="s">
        <v>1028</v>
      </c>
      <c r="B19" s="1163"/>
      <c r="C19" s="1163"/>
      <c r="D19" s="1163"/>
      <c r="E19" s="1163"/>
      <c r="F19" s="1163"/>
    </row>
    <row r="20" spans="1:8" ht="16.5" customHeight="1">
      <c r="A20" s="1164"/>
      <c r="B20" s="1164"/>
      <c r="C20" s="1164"/>
      <c r="D20" s="1164"/>
      <c r="E20" s="1164"/>
      <c r="F20" s="1164"/>
    </row>
    <row r="21" spans="1:8">
      <c r="A21" s="1164"/>
      <c r="B21" s="1164"/>
      <c r="C21" s="1164"/>
      <c r="D21" s="1164"/>
      <c r="E21" s="1164"/>
      <c r="F21" s="1164"/>
    </row>
  </sheetData>
  <mergeCells count="7">
    <mergeCell ref="A20:F21"/>
    <mergeCell ref="A2:F2"/>
    <mergeCell ref="A4:F4"/>
    <mergeCell ref="A5:F5"/>
    <mergeCell ref="A6:A7"/>
    <mergeCell ref="B6:F6"/>
    <mergeCell ref="A19:F19"/>
  </mergeCells>
  <hyperlinks>
    <hyperlink ref="A1" location="Índice!A1" display="Volver al Índice" xr:uid="{C1316679-9C6E-4FE5-A5C7-D64D162282D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CE7D-1B0E-43DB-9E02-CF5B85C90CF3}">
  <dimension ref="A1:H21"/>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28"/>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189" t="s">
        <v>1043</v>
      </c>
    </row>
    <row r="2" spans="1:8" s="1127" customFormat="1" ht="33.75" customHeight="1">
      <c r="A2" s="70" t="s">
        <v>1029</v>
      </c>
      <c r="B2" s="70"/>
      <c r="C2" s="70"/>
      <c r="D2" s="70"/>
      <c r="E2" s="70"/>
      <c r="F2" s="1147"/>
    </row>
    <row r="3" spans="1:8" s="99" customFormat="1" ht="24" customHeight="1">
      <c r="A3" s="100">
        <v>45565</v>
      </c>
      <c r="B3" s="100"/>
      <c r="C3" s="100"/>
      <c r="D3" s="100"/>
      <c r="E3" s="100"/>
      <c r="F3" s="1148"/>
    </row>
    <row r="4" spans="1:8" s="99" customFormat="1" ht="21" customHeight="1">
      <c r="A4" s="74" t="s">
        <v>70</v>
      </c>
      <c r="B4" s="74"/>
      <c r="C4" s="74"/>
      <c r="D4" s="74"/>
      <c r="E4" s="74"/>
      <c r="F4" s="1148"/>
    </row>
    <row r="5" spans="1:8" s="76" customFormat="1" ht="6" customHeight="1" thickBot="1">
      <c r="A5" s="1149"/>
      <c r="B5" s="1149"/>
      <c r="C5" s="1149"/>
      <c r="D5" s="1149"/>
      <c r="E5" s="1149"/>
      <c r="F5" s="1150"/>
    </row>
    <row r="6" spans="1:8" s="76" customFormat="1" ht="20.100000000000001" customHeight="1">
      <c r="A6" s="1151" t="s">
        <v>1</v>
      </c>
      <c r="B6" s="207" t="s">
        <v>1030</v>
      </c>
      <c r="C6" s="207" t="s">
        <v>1031</v>
      </c>
      <c r="D6" s="207" t="s">
        <v>1032</v>
      </c>
      <c r="E6" s="207" t="s">
        <v>1033</v>
      </c>
      <c r="F6" s="1150"/>
    </row>
    <row r="7" spans="1:8" s="76" customFormat="1" ht="80.099999999999994" customHeight="1">
      <c r="A7" s="1153"/>
      <c r="B7" s="210"/>
      <c r="C7" s="210"/>
      <c r="D7" s="210"/>
      <c r="E7" s="210"/>
      <c r="F7" s="1150"/>
    </row>
    <row r="8" spans="1:8" s="21" customFormat="1" ht="21.9" customHeight="1">
      <c r="A8" s="85" t="s">
        <v>28</v>
      </c>
      <c r="B8" s="1155">
        <v>182.07420000000002</v>
      </c>
      <c r="C8" s="1155" t="s">
        <v>67</v>
      </c>
      <c r="D8" s="1155" t="s">
        <v>67</v>
      </c>
      <c r="E8" s="1156">
        <v>182.07420000000002</v>
      </c>
      <c r="F8" s="1157"/>
      <c r="H8" s="1158"/>
    </row>
    <row r="9" spans="1:8" s="21" customFormat="1" ht="21.9" customHeight="1">
      <c r="A9" s="21" t="s">
        <v>29</v>
      </c>
      <c r="B9" s="1155">
        <v>-697.48791000000006</v>
      </c>
      <c r="C9" s="1155" t="s">
        <v>67</v>
      </c>
      <c r="D9" s="1155" t="s">
        <v>67</v>
      </c>
      <c r="E9" s="1156">
        <v>-697.48791000000006</v>
      </c>
      <c r="F9" s="1157"/>
      <c r="H9" s="1158"/>
    </row>
    <row r="10" spans="1:8" s="21" customFormat="1" ht="21.9" customHeight="1">
      <c r="A10" s="21" t="s">
        <v>30</v>
      </c>
      <c r="B10" s="1155">
        <v>-133.76827</v>
      </c>
      <c r="C10" s="1155" t="s">
        <v>67</v>
      </c>
      <c r="D10" s="1155" t="s">
        <v>67</v>
      </c>
      <c r="E10" s="1156">
        <v>-133.76827</v>
      </c>
      <c r="F10" s="1157"/>
      <c r="H10" s="1158"/>
    </row>
    <row r="11" spans="1:8" s="21" customFormat="1" ht="21.9" customHeight="1">
      <c r="A11" s="21" t="s">
        <v>31</v>
      </c>
      <c r="B11" s="1155">
        <v>1664.0373500000001</v>
      </c>
      <c r="C11" s="1155" t="s">
        <v>67</v>
      </c>
      <c r="D11" s="1155" t="s">
        <v>67</v>
      </c>
      <c r="E11" s="1156">
        <v>1664.0373500000001</v>
      </c>
      <c r="F11" s="1157"/>
      <c r="H11" s="1158"/>
    </row>
    <row r="12" spans="1:8" s="21" customFormat="1" ht="21.9" customHeight="1">
      <c r="A12" s="21" t="s">
        <v>32</v>
      </c>
      <c r="B12" s="1155">
        <v>990.51089000000002</v>
      </c>
      <c r="C12" s="1155" t="s">
        <v>67</v>
      </c>
      <c r="D12" s="1155" t="s">
        <v>67</v>
      </c>
      <c r="E12" s="1156">
        <v>990.51089000000002</v>
      </c>
      <c r="F12" s="1157"/>
      <c r="H12" s="1158"/>
    </row>
    <row r="13" spans="1:8" s="21" customFormat="1" ht="21.9" customHeight="1">
      <c r="A13" s="21" t="s">
        <v>33</v>
      </c>
      <c r="B13" s="1155">
        <v>-3756.7101200000002</v>
      </c>
      <c r="C13" s="1155" t="s">
        <v>67</v>
      </c>
      <c r="D13" s="1155" t="s">
        <v>67</v>
      </c>
      <c r="E13" s="1156">
        <v>-3756.7101200000002</v>
      </c>
      <c r="F13" s="1157"/>
      <c r="H13" s="1158"/>
    </row>
    <row r="14" spans="1:8" s="21" customFormat="1" ht="21.9" customHeight="1">
      <c r="A14" s="85" t="s">
        <v>34</v>
      </c>
      <c r="B14" s="1155">
        <v>-7330.16831</v>
      </c>
      <c r="C14" s="1155" t="s">
        <v>67</v>
      </c>
      <c r="D14" s="1155" t="s">
        <v>67</v>
      </c>
      <c r="E14" s="1156">
        <v>-7330.16831</v>
      </c>
      <c r="F14" s="1157"/>
      <c r="H14" s="1158"/>
    </row>
    <row r="15" spans="1:8" s="21" customFormat="1" ht="21.9" customHeight="1">
      <c r="A15" s="85" t="s">
        <v>35</v>
      </c>
      <c r="B15" s="1155">
        <v>1436.1443700000002</v>
      </c>
      <c r="C15" s="1155" t="s">
        <v>67</v>
      </c>
      <c r="D15" s="1155" t="s">
        <v>67</v>
      </c>
      <c r="E15" s="1156">
        <v>1436.1443700000002</v>
      </c>
      <c r="F15" s="1157"/>
      <c r="H15" s="1158"/>
    </row>
    <row r="16" spans="1:8" s="21" customFormat="1" ht="21.9" customHeight="1">
      <c r="A16" s="85" t="s">
        <v>36</v>
      </c>
      <c r="B16" s="1155">
        <v>569.05909999999994</v>
      </c>
      <c r="C16" s="1155" t="s">
        <v>67</v>
      </c>
      <c r="D16" s="1155" t="s">
        <v>67</v>
      </c>
      <c r="E16" s="1156">
        <v>569.05909999999994</v>
      </c>
      <c r="F16" s="1157"/>
      <c r="H16" s="1158"/>
    </row>
    <row r="17" spans="1:7" s="1159" customFormat="1" ht="21.9" customHeight="1">
      <c r="A17" s="372" t="s">
        <v>37</v>
      </c>
      <c r="B17" s="1156">
        <v>-7076.3087000000014</v>
      </c>
      <c r="C17" s="1156" t="s">
        <v>67</v>
      </c>
      <c r="D17" s="1156" t="s">
        <v>67</v>
      </c>
      <c r="E17" s="1156">
        <v>-7076.3087000000014</v>
      </c>
      <c r="F17" s="1157"/>
      <c r="G17" s="1165"/>
    </row>
    <row r="18" spans="1:7" ht="7.5" customHeight="1" thickBot="1">
      <c r="A18" s="1160"/>
      <c r="B18" s="1161"/>
      <c r="C18" s="1161"/>
      <c r="D18" s="1161"/>
      <c r="E18" s="1161"/>
      <c r="F18" s="1166"/>
    </row>
    <row r="19" spans="1:7" s="123" customFormat="1" ht="15.75" customHeight="1">
      <c r="A19" s="683" t="s">
        <v>1034</v>
      </c>
      <c r="B19" s="1167"/>
      <c r="C19" s="1167"/>
      <c r="D19" s="1167"/>
      <c r="E19" s="1167"/>
      <c r="F19" s="1168"/>
    </row>
    <row r="20" spans="1:7" ht="12" customHeight="1">
      <c r="A20" s="96" t="s">
        <v>1035</v>
      </c>
      <c r="B20" s="1167"/>
      <c r="C20" s="1167"/>
      <c r="D20" s="1167"/>
      <c r="E20" s="1167"/>
    </row>
    <row r="21" spans="1:7" ht="12" customHeight="1">
      <c r="A21" s="15"/>
      <c r="B21" s="1167"/>
      <c r="C21" s="1167"/>
      <c r="D21" s="1167"/>
      <c r="E21" s="1167"/>
    </row>
  </sheetData>
  <mergeCells count="8">
    <mergeCell ref="A2:E2"/>
    <mergeCell ref="A4:E4"/>
    <mergeCell ref="A5:E5"/>
    <mergeCell ref="A6:A7"/>
    <mergeCell ref="B6:B7"/>
    <mergeCell ref="C6:C7"/>
    <mergeCell ref="D6:D7"/>
    <mergeCell ref="E6:E7"/>
  </mergeCells>
  <hyperlinks>
    <hyperlink ref="A1" location="Índice!A1" display="Volver al Índice" xr:uid="{1D2D5299-34DB-4F0D-A501-87266EC3A605}"/>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52602-E362-483F-A723-5E4815F81BA1}">
  <dimension ref="A1:G20"/>
  <sheetViews>
    <sheetView showGridLines="0" zoomScaleNormal="100" workbookViewId="0"/>
  </sheetViews>
  <sheetFormatPr baseColWidth="10" defaultColWidth="33.6640625" defaultRowHeight="13.2"/>
  <cols>
    <col min="1" max="1" width="20.5546875" style="658" bestFit="1" customWidth="1"/>
    <col min="2" max="2" width="24.6640625" style="658" customWidth="1"/>
    <col min="3" max="3" width="23" style="658" customWidth="1"/>
    <col min="4" max="4" width="19.109375" style="658" customWidth="1"/>
    <col min="5" max="5" width="19.109375" style="1184" customWidth="1"/>
    <col min="6" max="255" width="11.5546875" style="658" customWidth="1"/>
    <col min="256" max="257" width="33.6640625" style="658"/>
    <col min="258" max="258" width="24.6640625" style="658" customWidth="1"/>
    <col min="259" max="259" width="23" style="658" customWidth="1"/>
    <col min="260" max="261" width="19.109375" style="658" customWidth="1"/>
    <col min="262" max="511" width="11.5546875" style="658" customWidth="1"/>
    <col min="512" max="513" width="33.6640625" style="658"/>
    <col min="514" max="514" width="24.6640625" style="658" customWidth="1"/>
    <col min="515" max="515" width="23" style="658" customWidth="1"/>
    <col min="516" max="517" width="19.109375" style="658" customWidth="1"/>
    <col min="518" max="767" width="11.5546875" style="658" customWidth="1"/>
    <col min="768" max="769" width="33.6640625" style="658"/>
    <col min="770" max="770" width="24.6640625" style="658" customWidth="1"/>
    <col min="771" max="771" width="23" style="658" customWidth="1"/>
    <col min="772" max="773" width="19.109375" style="658" customWidth="1"/>
    <col min="774" max="1023" width="11.5546875" style="658" customWidth="1"/>
    <col min="1024" max="1025" width="33.6640625" style="658"/>
    <col min="1026" max="1026" width="24.6640625" style="658" customWidth="1"/>
    <col min="1027" max="1027" width="23" style="658" customWidth="1"/>
    <col min="1028" max="1029" width="19.109375" style="658" customWidth="1"/>
    <col min="1030" max="1279" width="11.5546875" style="658" customWidth="1"/>
    <col min="1280" max="1281" width="33.6640625" style="658"/>
    <col min="1282" max="1282" width="24.6640625" style="658" customWidth="1"/>
    <col min="1283" max="1283" width="23" style="658" customWidth="1"/>
    <col min="1284" max="1285" width="19.109375" style="658" customWidth="1"/>
    <col min="1286" max="1535" width="11.5546875" style="658" customWidth="1"/>
    <col min="1536" max="1537" width="33.6640625" style="658"/>
    <col min="1538" max="1538" width="24.6640625" style="658" customWidth="1"/>
    <col min="1539" max="1539" width="23" style="658" customWidth="1"/>
    <col min="1540" max="1541" width="19.109375" style="658" customWidth="1"/>
    <col min="1542" max="1791" width="11.5546875" style="658" customWidth="1"/>
    <col min="1792" max="1793" width="33.6640625" style="658"/>
    <col min="1794" max="1794" width="24.6640625" style="658" customWidth="1"/>
    <col min="1795" max="1795" width="23" style="658" customWidth="1"/>
    <col min="1796" max="1797" width="19.109375" style="658" customWidth="1"/>
    <col min="1798" max="2047" width="11.5546875" style="658" customWidth="1"/>
    <col min="2048" max="2049" width="33.6640625" style="658"/>
    <col min="2050" max="2050" width="24.6640625" style="658" customWidth="1"/>
    <col min="2051" max="2051" width="23" style="658" customWidth="1"/>
    <col min="2052" max="2053" width="19.109375" style="658" customWidth="1"/>
    <col min="2054" max="2303" width="11.5546875" style="658" customWidth="1"/>
    <col min="2304" max="2305" width="33.6640625" style="658"/>
    <col min="2306" max="2306" width="24.6640625" style="658" customWidth="1"/>
    <col min="2307" max="2307" width="23" style="658" customWidth="1"/>
    <col min="2308" max="2309" width="19.109375" style="658" customWidth="1"/>
    <col min="2310" max="2559" width="11.5546875" style="658" customWidth="1"/>
    <col min="2560" max="2561" width="33.6640625" style="658"/>
    <col min="2562" max="2562" width="24.6640625" style="658" customWidth="1"/>
    <col min="2563" max="2563" width="23" style="658" customWidth="1"/>
    <col min="2564" max="2565" width="19.109375" style="658" customWidth="1"/>
    <col min="2566" max="2815" width="11.5546875" style="658" customWidth="1"/>
    <col min="2816" max="2817" width="33.6640625" style="658"/>
    <col min="2818" max="2818" width="24.6640625" style="658" customWidth="1"/>
    <col min="2819" max="2819" width="23" style="658" customWidth="1"/>
    <col min="2820" max="2821" width="19.109375" style="658" customWidth="1"/>
    <col min="2822" max="3071" width="11.5546875" style="658" customWidth="1"/>
    <col min="3072" max="3073" width="33.6640625" style="658"/>
    <col min="3074" max="3074" width="24.6640625" style="658" customWidth="1"/>
    <col min="3075" max="3075" width="23" style="658" customWidth="1"/>
    <col min="3076" max="3077" width="19.109375" style="658" customWidth="1"/>
    <col min="3078" max="3327" width="11.5546875" style="658" customWidth="1"/>
    <col min="3328" max="3329" width="33.6640625" style="658"/>
    <col min="3330" max="3330" width="24.6640625" style="658" customWidth="1"/>
    <col min="3331" max="3331" width="23" style="658" customWidth="1"/>
    <col min="3332" max="3333" width="19.109375" style="658" customWidth="1"/>
    <col min="3334" max="3583" width="11.5546875" style="658" customWidth="1"/>
    <col min="3584" max="3585" width="33.6640625" style="658"/>
    <col min="3586" max="3586" width="24.6640625" style="658" customWidth="1"/>
    <col min="3587" max="3587" width="23" style="658" customWidth="1"/>
    <col min="3588" max="3589" width="19.109375" style="658" customWidth="1"/>
    <col min="3590" max="3839" width="11.5546875" style="658" customWidth="1"/>
    <col min="3840" max="3841" width="33.6640625" style="658"/>
    <col min="3842" max="3842" width="24.6640625" style="658" customWidth="1"/>
    <col min="3843" max="3843" width="23" style="658" customWidth="1"/>
    <col min="3844" max="3845" width="19.109375" style="658" customWidth="1"/>
    <col min="3846" max="4095" width="11.5546875" style="658" customWidth="1"/>
    <col min="4096" max="4097" width="33.6640625" style="658"/>
    <col min="4098" max="4098" width="24.6640625" style="658" customWidth="1"/>
    <col min="4099" max="4099" width="23" style="658" customWidth="1"/>
    <col min="4100" max="4101" width="19.109375" style="658" customWidth="1"/>
    <col min="4102" max="4351" width="11.5546875" style="658" customWidth="1"/>
    <col min="4352" max="4353" width="33.6640625" style="658"/>
    <col min="4354" max="4354" width="24.6640625" style="658" customWidth="1"/>
    <col min="4355" max="4355" width="23" style="658" customWidth="1"/>
    <col min="4356" max="4357" width="19.109375" style="658" customWidth="1"/>
    <col min="4358" max="4607" width="11.5546875" style="658" customWidth="1"/>
    <col min="4608" max="4609" width="33.6640625" style="658"/>
    <col min="4610" max="4610" width="24.6640625" style="658" customWidth="1"/>
    <col min="4611" max="4611" width="23" style="658" customWidth="1"/>
    <col min="4612" max="4613" width="19.109375" style="658" customWidth="1"/>
    <col min="4614" max="4863" width="11.5546875" style="658" customWidth="1"/>
    <col min="4864" max="4865" width="33.6640625" style="658"/>
    <col min="4866" max="4866" width="24.6640625" style="658" customWidth="1"/>
    <col min="4867" max="4867" width="23" style="658" customWidth="1"/>
    <col min="4868" max="4869" width="19.109375" style="658" customWidth="1"/>
    <col min="4870" max="5119" width="11.5546875" style="658" customWidth="1"/>
    <col min="5120" max="5121" width="33.6640625" style="658"/>
    <col min="5122" max="5122" width="24.6640625" style="658" customWidth="1"/>
    <col min="5123" max="5123" width="23" style="658" customWidth="1"/>
    <col min="5124" max="5125" width="19.109375" style="658" customWidth="1"/>
    <col min="5126" max="5375" width="11.5546875" style="658" customWidth="1"/>
    <col min="5376" max="5377" width="33.6640625" style="658"/>
    <col min="5378" max="5378" width="24.6640625" style="658" customWidth="1"/>
    <col min="5379" max="5379" width="23" style="658" customWidth="1"/>
    <col min="5380" max="5381" width="19.109375" style="658" customWidth="1"/>
    <col min="5382" max="5631" width="11.5546875" style="658" customWidth="1"/>
    <col min="5632" max="5633" width="33.6640625" style="658"/>
    <col min="5634" max="5634" width="24.6640625" style="658" customWidth="1"/>
    <col min="5635" max="5635" width="23" style="658" customWidth="1"/>
    <col min="5636" max="5637" width="19.109375" style="658" customWidth="1"/>
    <col min="5638" max="5887" width="11.5546875" style="658" customWidth="1"/>
    <col min="5888" max="5889" width="33.6640625" style="658"/>
    <col min="5890" max="5890" width="24.6640625" style="658" customWidth="1"/>
    <col min="5891" max="5891" width="23" style="658" customWidth="1"/>
    <col min="5892" max="5893" width="19.109375" style="658" customWidth="1"/>
    <col min="5894" max="6143" width="11.5546875" style="658" customWidth="1"/>
    <col min="6144" max="6145" width="33.6640625" style="658"/>
    <col min="6146" max="6146" width="24.6640625" style="658" customWidth="1"/>
    <col min="6147" max="6147" width="23" style="658" customWidth="1"/>
    <col min="6148" max="6149" width="19.109375" style="658" customWidth="1"/>
    <col min="6150" max="6399" width="11.5546875" style="658" customWidth="1"/>
    <col min="6400" max="6401" width="33.6640625" style="658"/>
    <col min="6402" max="6402" width="24.6640625" style="658" customWidth="1"/>
    <col min="6403" max="6403" width="23" style="658" customWidth="1"/>
    <col min="6404" max="6405" width="19.109375" style="658" customWidth="1"/>
    <col min="6406" max="6655" width="11.5546875" style="658" customWidth="1"/>
    <col min="6656" max="6657" width="33.6640625" style="658"/>
    <col min="6658" max="6658" width="24.6640625" style="658" customWidth="1"/>
    <col min="6659" max="6659" width="23" style="658" customWidth="1"/>
    <col min="6660" max="6661" width="19.109375" style="658" customWidth="1"/>
    <col min="6662" max="6911" width="11.5546875" style="658" customWidth="1"/>
    <col min="6912" max="6913" width="33.6640625" style="658"/>
    <col min="6914" max="6914" width="24.6640625" style="658" customWidth="1"/>
    <col min="6915" max="6915" width="23" style="658" customWidth="1"/>
    <col min="6916" max="6917" width="19.109375" style="658" customWidth="1"/>
    <col min="6918" max="7167" width="11.5546875" style="658" customWidth="1"/>
    <col min="7168" max="7169" width="33.6640625" style="658"/>
    <col min="7170" max="7170" width="24.6640625" style="658" customWidth="1"/>
    <col min="7171" max="7171" width="23" style="658" customWidth="1"/>
    <col min="7172" max="7173" width="19.109375" style="658" customWidth="1"/>
    <col min="7174" max="7423" width="11.5546875" style="658" customWidth="1"/>
    <col min="7424" max="7425" width="33.6640625" style="658"/>
    <col min="7426" max="7426" width="24.6640625" style="658" customWidth="1"/>
    <col min="7427" max="7427" width="23" style="658" customWidth="1"/>
    <col min="7428" max="7429" width="19.109375" style="658" customWidth="1"/>
    <col min="7430" max="7679" width="11.5546875" style="658" customWidth="1"/>
    <col min="7680" max="7681" width="33.6640625" style="658"/>
    <col min="7682" max="7682" width="24.6640625" style="658" customWidth="1"/>
    <col min="7683" max="7683" width="23" style="658" customWidth="1"/>
    <col min="7684" max="7685" width="19.109375" style="658" customWidth="1"/>
    <col min="7686" max="7935" width="11.5546875" style="658" customWidth="1"/>
    <col min="7936" max="7937" width="33.6640625" style="658"/>
    <col min="7938" max="7938" width="24.6640625" style="658" customWidth="1"/>
    <col min="7939" max="7939" width="23" style="658" customWidth="1"/>
    <col min="7940" max="7941" width="19.109375" style="658" customWidth="1"/>
    <col min="7942" max="8191" width="11.5546875" style="658" customWidth="1"/>
    <col min="8192" max="8193" width="33.6640625" style="658"/>
    <col min="8194" max="8194" width="24.6640625" style="658" customWidth="1"/>
    <col min="8195" max="8195" width="23" style="658" customWidth="1"/>
    <col min="8196" max="8197" width="19.109375" style="658" customWidth="1"/>
    <col min="8198" max="8447" width="11.5546875" style="658" customWidth="1"/>
    <col min="8448" max="8449" width="33.6640625" style="658"/>
    <col min="8450" max="8450" width="24.6640625" style="658" customWidth="1"/>
    <col min="8451" max="8451" width="23" style="658" customWidth="1"/>
    <col min="8452" max="8453" width="19.109375" style="658" customWidth="1"/>
    <col min="8454" max="8703" width="11.5546875" style="658" customWidth="1"/>
    <col min="8704" max="8705" width="33.6640625" style="658"/>
    <col min="8706" max="8706" width="24.6640625" style="658" customWidth="1"/>
    <col min="8707" max="8707" width="23" style="658" customWidth="1"/>
    <col min="8708" max="8709" width="19.109375" style="658" customWidth="1"/>
    <col min="8710" max="8959" width="11.5546875" style="658" customWidth="1"/>
    <col min="8960" max="8961" width="33.6640625" style="658"/>
    <col min="8962" max="8962" width="24.6640625" style="658" customWidth="1"/>
    <col min="8963" max="8963" width="23" style="658" customWidth="1"/>
    <col min="8964" max="8965" width="19.109375" style="658" customWidth="1"/>
    <col min="8966" max="9215" width="11.5546875" style="658" customWidth="1"/>
    <col min="9216" max="9217" width="33.6640625" style="658"/>
    <col min="9218" max="9218" width="24.6640625" style="658" customWidth="1"/>
    <col min="9219" max="9219" width="23" style="658" customWidth="1"/>
    <col min="9220" max="9221" width="19.109375" style="658" customWidth="1"/>
    <col min="9222" max="9471" width="11.5546875" style="658" customWidth="1"/>
    <col min="9472" max="9473" width="33.6640625" style="658"/>
    <col min="9474" max="9474" width="24.6640625" style="658" customWidth="1"/>
    <col min="9475" max="9475" width="23" style="658" customWidth="1"/>
    <col min="9476" max="9477" width="19.109375" style="658" customWidth="1"/>
    <col min="9478" max="9727" width="11.5546875" style="658" customWidth="1"/>
    <col min="9728" max="9729" width="33.6640625" style="658"/>
    <col min="9730" max="9730" width="24.6640625" style="658" customWidth="1"/>
    <col min="9731" max="9731" width="23" style="658" customWidth="1"/>
    <col min="9732" max="9733" width="19.109375" style="658" customWidth="1"/>
    <col min="9734" max="9983" width="11.5546875" style="658" customWidth="1"/>
    <col min="9984" max="9985" width="33.6640625" style="658"/>
    <col min="9986" max="9986" width="24.6640625" style="658" customWidth="1"/>
    <col min="9987" max="9987" width="23" style="658" customWidth="1"/>
    <col min="9988" max="9989" width="19.109375" style="658" customWidth="1"/>
    <col min="9990" max="10239" width="11.5546875" style="658" customWidth="1"/>
    <col min="10240" max="10241" width="33.6640625" style="658"/>
    <col min="10242" max="10242" width="24.6640625" style="658" customWidth="1"/>
    <col min="10243" max="10243" width="23" style="658" customWidth="1"/>
    <col min="10244" max="10245" width="19.109375" style="658" customWidth="1"/>
    <col min="10246" max="10495" width="11.5546875" style="658" customWidth="1"/>
    <col min="10496" max="10497" width="33.6640625" style="658"/>
    <col min="10498" max="10498" width="24.6640625" style="658" customWidth="1"/>
    <col min="10499" max="10499" width="23" style="658" customWidth="1"/>
    <col min="10500" max="10501" width="19.109375" style="658" customWidth="1"/>
    <col min="10502" max="10751" width="11.5546875" style="658" customWidth="1"/>
    <col min="10752" max="10753" width="33.6640625" style="658"/>
    <col min="10754" max="10754" width="24.6640625" style="658" customWidth="1"/>
    <col min="10755" max="10755" width="23" style="658" customWidth="1"/>
    <col min="10756" max="10757" width="19.109375" style="658" customWidth="1"/>
    <col min="10758" max="11007" width="11.5546875" style="658" customWidth="1"/>
    <col min="11008" max="11009" width="33.6640625" style="658"/>
    <col min="11010" max="11010" width="24.6640625" style="658" customWidth="1"/>
    <col min="11011" max="11011" width="23" style="658" customWidth="1"/>
    <col min="11012" max="11013" width="19.109375" style="658" customWidth="1"/>
    <col min="11014" max="11263" width="11.5546875" style="658" customWidth="1"/>
    <col min="11264" max="11265" width="33.6640625" style="658"/>
    <col min="11266" max="11266" width="24.6640625" style="658" customWidth="1"/>
    <col min="11267" max="11267" width="23" style="658" customWidth="1"/>
    <col min="11268" max="11269" width="19.109375" style="658" customWidth="1"/>
    <col min="11270" max="11519" width="11.5546875" style="658" customWidth="1"/>
    <col min="11520" max="11521" width="33.6640625" style="658"/>
    <col min="11522" max="11522" width="24.6640625" style="658" customWidth="1"/>
    <col min="11523" max="11523" width="23" style="658" customWidth="1"/>
    <col min="11524" max="11525" width="19.109375" style="658" customWidth="1"/>
    <col min="11526" max="11775" width="11.5546875" style="658" customWidth="1"/>
    <col min="11776" max="11777" width="33.6640625" style="658"/>
    <col min="11778" max="11778" width="24.6640625" style="658" customWidth="1"/>
    <col min="11779" max="11779" width="23" style="658" customWidth="1"/>
    <col min="11780" max="11781" width="19.109375" style="658" customWidth="1"/>
    <col min="11782" max="12031" width="11.5546875" style="658" customWidth="1"/>
    <col min="12032" max="12033" width="33.6640625" style="658"/>
    <col min="12034" max="12034" width="24.6640625" style="658" customWidth="1"/>
    <col min="12035" max="12035" width="23" style="658" customWidth="1"/>
    <col min="12036" max="12037" width="19.109375" style="658" customWidth="1"/>
    <col min="12038" max="12287" width="11.5546875" style="658" customWidth="1"/>
    <col min="12288" max="12289" width="33.6640625" style="658"/>
    <col min="12290" max="12290" width="24.6640625" style="658" customWidth="1"/>
    <col min="12291" max="12291" width="23" style="658" customWidth="1"/>
    <col min="12292" max="12293" width="19.109375" style="658" customWidth="1"/>
    <col min="12294" max="12543" width="11.5546875" style="658" customWidth="1"/>
    <col min="12544" max="12545" width="33.6640625" style="658"/>
    <col min="12546" max="12546" width="24.6640625" style="658" customWidth="1"/>
    <col min="12547" max="12547" width="23" style="658" customWidth="1"/>
    <col min="12548" max="12549" width="19.109375" style="658" customWidth="1"/>
    <col min="12550" max="12799" width="11.5546875" style="658" customWidth="1"/>
    <col min="12800" max="12801" width="33.6640625" style="658"/>
    <col min="12802" max="12802" width="24.6640625" style="658" customWidth="1"/>
    <col min="12803" max="12803" width="23" style="658" customWidth="1"/>
    <col min="12804" max="12805" width="19.109375" style="658" customWidth="1"/>
    <col min="12806" max="13055" width="11.5546875" style="658" customWidth="1"/>
    <col min="13056" max="13057" width="33.6640625" style="658"/>
    <col min="13058" max="13058" width="24.6640625" style="658" customWidth="1"/>
    <col min="13059" max="13059" width="23" style="658" customWidth="1"/>
    <col min="13060" max="13061" width="19.109375" style="658" customWidth="1"/>
    <col min="13062" max="13311" width="11.5546875" style="658" customWidth="1"/>
    <col min="13312" max="13313" width="33.6640625" style="658"/>
    <col min="13314" max="13314" width="24.6640625" style="658" customWidth="1"/>
    <col min="13315" max="13315" width="23" style="658" customWidth="1"/>
    <col min="13316" max="13317" width="19.109375" style="658" customWidth="1"/>
    <col min="13318" max="13567" width="11.5546875" style="658" customWidth="1"/>
    <col min="13568" max="13569" width="33.6640625" style="658"/>
    <col min="13570" max="13570" width="24.6640625" style="658" customWidth="1"/>
    <col min="13571" max="13571" width="23" style="658" customWidth="1"/>
    <col min="13572" max="13573" width="19.109375" style="658" customWidth="1"/>
    <col min="13574" max="13823" width="11.5546875" style="658" customWidth="1"/>
    <col min="13824" max="13825" width="33.6640625" style="658"/>
    <col min="13826" max="13826" width="24.6640625" style="658" customWidth="1"/>
    <col min="13827" max="13827" width="23" style="658" customWidth="1"/>
    <col min="13828" max="13829" width="19.109375" style="658" customWidth="1"/>
    <col min="13830" max="14079" width="11.5546875" style="658" customWidth="1"/>
    <col min="14080" max="14081" width="33.6640625" style="658"/>
    <col min="14082" max="14082" width="24.6640625" style="658" customWidth="1"/>
    <col min="14083" max="14083" width="23" style="658" customWidth="1"/>
    <col min="14084" max="14085" width="19.109375" style="658" customWidth="1"/>
    <col min="14086" max="14335" width="11.5546875" style="658" customWidth="1"/>
    <col min="14336" max="14337" width="33.6640625" style="658"/>
    <col min="14338" max="14338" width="24.6640625" style="658" customWidth="1"/>
    <col min="14339" max="14339" width="23" style="658" customWidth="1"/>
    <col min="14340" max="14341" width="19.109375" style="658" customWidth="1"/>
    <col min="14342" max="14591" width="11.5546875" style="658" customWidth="1"/>
    <col min="14592" max="14593" width="33.6640625" style="658"/>
    <col min="14594" max="14594" width="24.6640625" style="658" customWidth="1"/>
    <col min="14595" max="14595" width="23" style="658" customWidth="1"/>
    <col min="14596" max="14597" width="19.109375" style="658" customWidth="1"/>
    <col min="14598" max="14847" width="11.5546875" style="658" customWidth="1"/>
    <col min="14848" max="14849" width="33.6640625" style="658"/>
    <col min="14850" max="14850" width="24.6640625" style="658" customWidth="1"/>
    <col min="14851" max="14851" width="23" style="658" customWidth="1"/>
    <col min="14852" max="14853" width="19.109375" style="658" customWidth="1"/>
    <col min="14854" max="15103" width="11.5546875" style="658" customWidth="1"/>
    <col min="15104" max="15105" width="33.6640625" style="658"/>
    <col min="15106" max="15106" width="24.6640625" style="658" customWidth="1"/>
    <col min="15107" max="15107" width="23" style="658" customWidth="1"/>
    <col min="15108" max="15109" width="19.109375" style="658" customWidth="1"/>
    <col min="15110" max="15359" width="11.5546875" style="658" customWidth="1"/>
    <col min="15360" max="15361" width="33.6640625" style="658"/>
    <col min="15362" max="15362" width="24.6640625" style="658" customWidth="1"/>
    <col min="15363" max="15363" width="23" style="658" customWidth="1"/>
    <col min="15364" max="15365" width="19.109375" style="658" customWidth="1"/>
    <col min="15366" max="15615" width="11.5546875" style="658" customWidth="1"/>
    <col min="15616" max="15617" width="33.6640625" style="658"/>
    <col min="15618" max="15618" width="24.6640625" style="658" customWidth="1"/>
    <col min="15619" max="15619" width="23" style="658" customWidth="1"/>
    <col min="15620" max="15621" width="19.109375" style="658" customWidth="1"/>
    <col min="15622" max="15871" width="11.5546875" style="658" customWidth="1"/>
    <col min="15872" max="15873" width="33.6640625" style="658"/>
    <col min="15874" max="15874" width="24.6640625" style="658" customWidth="1"/>
    <col min="15875" max="15875" width="23" style="658" customWidth="1"/>
    <col min="15876" max="15877" width="19.109375" style="658" customWidth="1"/>
    <col min="15878" max="16127" width="11.5546875" style="658" customWidth="1"/>
    <col min="16128" max="16129" width="33.6640625" style="658"/>
    <col min="16130" max="16130" width="24.6640625" style="658" customWidth="1"/>
    <col min="16131" max="16131" width="23" style="658" customWidth="1"/>
    <col min="16132" max="16133" width="19.109375" style="658" customWidth="1"/>
    <col min="16134" max="16383" width="11.5546875" style="658" customWidth="1"/>
    <col min="16384" max="16384" width="33.6640625" style="658"/>
  </cols>
  <sheetData>
    <row r="1" spans="1:7" ht="21" customHeight="1">
      <c r="A1" s="1189" t="s">
        <v>1043</v>
      </c>
      <c r="B1" s="1169"/>
      <c r="C1" s="1169"/>
      <c r="D1" s="1169"/>
      <c r="E1" s="1169"/>
    </row>
    <row r="2" spans="1:7" s="1171" customFormat="1" ht="57.75" customHeight="1">
      <c r="A2" s="1170" t="s">
        <v>1036</v>
      </c>
      <c r="B2" s="1170"/>
      <c r="C2" s="1170"/>
      <c r="D2" s="1170"/>
      <c r="E2" s="1170"/>
    </row>
    <row r="3" spans="1:7" s="779" customFormat="1" ht="24" customHeight="1">
      <c r="A3" s="777">
        <v>45565</v>
      </c>
      <c r="B3" s="777"/>
      <c r="C3" s="777"/>
      <c r="D3" s="777"/>
      <c r="E3" s="777"/>
    </row>
    <row r="4" spans="1:7" s="779" customFormat="1" ht="17.100000000000001" customHeight="1">
      <c r="A4" s="1172" t="s">
        <v>70</v>
      </c>
      <c r="B4" s="1172"/>
      <c r="C4" s="1172"/>
      <c r="D4" s="1172"/>
      <c r="E4" s="1172"/>
    </row>
    <row r="5" spans="1:7" s="782" customFormat="1" ht="6" customHeight="1" thickBot="1">
      <c r="A5" s="1173"/>
      <c r="B5" s="1173"/>
      <c r="C5" s="1173"/>
      <c r="D5" s="1173"/>
      <c r="E5" s="1174"/>
    </row>
    <row r="6" spans="1:7" s="783" customFormat="1" ht="55.5" customHeight="1">
      <c r="A6" s="785" t="s">
        <v>1</v>
      </c>
      <c r="B6" s="785" t="s">
        <v>1037</v>
      </c>
      <c r="C6" s="785" t="s">
        <v>1038</v>
      </c>
      <c r="D6" s="785" t="s">
        <v>1039</v>
      </c>
      <c r="E6" s="786" t="s">
        <v>1040</v>
      </c>
    </row>
    <row r="7" spans="1:7" s="95" customFormat="1" ht="20.100000000000001" customHeight="1">
      <c r="A7" s="885" t="s">
        <v>28</v>
      </c>
      <c r="B7" s="1175">
        <v>66458.821049999999</v>
      </c>
      <c r="C7" s="1175" t="s">
        <v>67</v>
      </c>
      <c r="D7" s="1175" t="s">
        <v>67</v>
      </c>
      <c r="E7" s="1176">
        <v>66458.821049999999</v>
      </c>
      <c r="F7" s="1177"/>
      <c r="G7" s="885"/>
    </row>
    <row r="8" spans="1:7" s="95" customFormat="1" ht="20.100000000000001" customHeight="1">
      <c r="A8" s="885" t="s">
        <v>29</v>
      </c>
      <c r="B8" s="1175" t="s">
        <v>67</v>
      </c>
      <c r="C8" s="1175">
        <v>34826.476470000001</v>
      </c>
      <c r="D8" s="1175" t="s">
        <v>67</v>
      </c>
      <c r="E8" s="1176">
        <v>34826.476470000001</v>
      </c>
      <c r="F8" s="1178"/>
      <c r="G8" s="885"/>
    </row>
    <row r="9" spans="1:7" s="95" customFormat="1" ht="20.100000000000001" customHeight="1">
      <c r="A9" s="885" t="s">
        <v>30</v>
      </c>
      <c r="B9" s="1175" t="s">
        <v>67</v>
      </c>
      <c r="C9" s="1175">
        <v>14101.85519</v>
      </c>
      <c r="D9" s="1175" t="s">
        <v>67</v>
      </c>
      <c r="E9" s="1176">
        <v>14101.85519</v>
      </c>
      <c r="F9" s="1178"/>
      <c r="G9" s="885"/>
    </row>
    <row r="10" spans="1:7" s="95" customFormat="1" ht="20.100000000000001" customHeight="1">
      <c r="A10" s="885" t="s">
        <v>31</v>
      </c>
      <c r="B10" s="1175">
        <v>24858.939879999998</v>
      </c>
      <c r="C10" s="1175" t="s">
        <v>67</v>
      </c>
      <c r="D10" s="1175" t="s">
        <v>67</v>
      </c>
      <c r="E10" s="1176">
        <v>24858.939879999998</v>
      </c>
      <c r="F10" s="1178"/>
      <c r="G10" s="885"/>
    </row>
    <row r="11" spans="1:7" s="95" customFormat="1" ht="20.100000000000001" customHeight="1">
      <c r="A11" s="885" t="s">
        <v>32</v>
      </c>
      <c r="B11" s="1175">
        <v>5731.8773300000003</v>
      </c>
      <c r="C11" s="1175" t="s">
        <v>67</v>
      </c>
      <c r="D11" s="1175" t="s">
        <v>67</v>
      </c>
      <c r="E11" s="1176">
        <v>5731.8773300000003</v>
      </c>
      <c r="F11" s="1178"/>
      <c r="G11" s="885"/>
    </row>
    <row r="12" spans="1:7" s="95" customFormat="1" ht="20.100000000000001" customHeight="1">
      <c r="A12" s="95" t="s">
        <v>33</v>
      </c>
      <c r="B12" s="1175">
        <v>41366.312299999998</v>
      </c>
      <c r="C12" s="1175" t="s">
        <v>67</v>
      </c>
      <c r="D12" s="1175" t="s">
        <v>67</v>
      </c>
      <c r="E12" s="1176">
        <v>41366.312299999998</v>
      </c>
      <c r="F12" s="1178"/>
      <c r="G12" s="885"/>
    </row>
    <row r="13" spans="1:7" s="95" customFormat="1" ht="20.100000000000001" customHeight="1">
      <c r="A13" s="885" t="s">
        <v>34</v>
      </c>
      <c r="B13" s="1175">
        <v>32919.45235</v>
      </c>
      <c r="C13" s="1175" t="s">
        <v>67</v>
      </c>
      <c r="D13" s="1175" t="s">
        <v>67</v>
      </c>
      <c r="E13" s="1176">
        <v>32919.45235</v>
      </c>
      <c r="F13" s="1178"/>
      <c r="G13" s="885"/>
    </row>
    <row r="14" spans="1:7" s="95" customFormat="1" ht="20.100000000000001" customHeight="1">
      <c r="A14" s="885" t="s">
        <v>35</v>
      </c>
      <c r="B14" s="1175">
        <v>12285.615619999999</v>
      </c>
      <c r="C14" s="1175" t="s">
        <v>67</v>
      </c>
      <c r="D14" s="1175" t="s">
        <v>67</v>
      </c>
      <c r="E14" s="1176">
        <v>12285.615619999999</v>
      </c>
      <c r="F14" s="1178"/>
      <c r="G14" s="885"/>
    </row>
    <row r="15" spans="1:7" s="95" customFormat="1" ht="20.100000000000001" customHeight="1">
      <c r="A15" s="885" t="s">
        <v>36</v>
      </c>
      <c r="B15" s="1175">
        <v>7104.3657599999997</v>
      </c>
      <c r="C15" s="1175" t="s">
        <v>67</v>
      </c>
      <c r="D15" s="1175" t="s">
        <v>67</v>
      </c>
      <c r="E15" s="1176">
        <v>7104.3657599999997</v>
      </c>
      <c r="F15" s="1178"/>
      <c r="G15" s="885"/>
    </row>
    <row r="16" spans="1:7" s="1179" customFormat="1" ht="21.9" customHeight="1">
      <c r="A16" s="793" t="s">
        <v>37</v>
      </c>
      <c r="B16" s="1176">
        <v>190725.38428999999</v>
      </c>
      <c r="C16" s="1176">
        <v>48928.331660000003</v>
      </c>
      <c r="D16" s="1176" t="s">
        <v>67</v>
      </c>
      <c r="E16" s="1176">
        <v>239653.71594999998</v>
      </c>
      <c r="F16" s="1178"/>
      <c r="G16" s="793"/>
    </row>
    <row r="17" spans="1:5" ht="7.5" customHeight="1" thickBot="1">
      <c r="A17" s="1180"/>
      <c r="B17" s="1181"/>
      <c r="C17" s="1181"/>
      <c r="D17" s="1181"/>
      <c r="E17" s="1181"/>
    </row>
    <row r="18" spans="1:5" ht="27.75" customHeight="1">
      <c r="A18" s="1182" t="s">
        <v>1041</v>
      </c>
      <c r="B18" s="1182"/>
      <c r="C18" s="1182"/>
      <c r="D18" s="1182"/>
      <c r="E18" s="1182"/>
    </row>
    <row r="19" spans="1:5" ht="16.5" customHeight="1">
      <c r="A19" s="683"/>
      <c r="B19" s="1183"/>
      <c r="C19" s="1183"/>
      <c r="D19" s="1183"/>
    </row>
    <row r="20" spans="1:5">
      <c r="C20" s="1185"/>
    </row>
  </sheetData>
  <mergeCells count="4">
    <mergeCell ref="A2:E2"/>
    <mergeCell ref="A4:E4"/>
    <mergeCell ref="A5:D5"/>
    <mergeCell ref="A18:E18"/>
  </mergeCells>
  <hyperlinks>
    <hyperlink ref="A1" location="Índice!A1" display="Volver al Índice" xr:uid="{E6F97699-629C-4029-9AA5-AE555C19456A}"/>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7C68-67E9-4EEA-98A1-37AA23759D75}">
  <dimension ref="A1:FM31"/>
  <sheetViews>
    <sheetView showGridLines="0" zoomScaleNormal="100" workbookViewId="0"/>
  </sheetViews>
  <sheetFormatPr baseColWidth="10" defaultRowHeight="13.2"/>
  <cols>
    <col min="1" max="1" width="31.554687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189" t="s">
        <v>1043</v>
      </c>
      <c r="B1" s="68"/>
      <c r="C1" s="68"/>
      <c r="D1" s="68"/>
      <c r="E1" s="68"/>
      <c r="F1" s="68"/>
      <c r="G1" s="68"/>
      <c r="H1" s="68"/>
      <c r="I1" s="68"/>
    </row>
    <row r="2" spans="1:169" s="504" customFormat="1" ht="34.5" customHeight="1">
      <c r="A2" s="3" t="s">
        <v>545</v>
      </c>
      <c r="B2" s="3"/>
      <c r="C2" s="3"/>
      <c r="D2" s="3"/>
      <c r="E2" s="3"/>
      <c r="F2" s="3"/>
      <c r="G2" s="3"/>
      <c r="H2" s="3"/>
      <c r="I2" s="3"/>
    </row>
    <row r="3" spans="1:169" s="505" customFormat="1" ht="24.75" customHeight="1">
      <c r="A3" s="124">
        <v>45565</v>
      </c>
      <c r="B3" s="124"/>
      <c r="C3" s="124"/>
      <c r="D3" s="124"/>
      <c r="E3" s="124"/>
      <c r="F3" s="124"/>
      <c r="G3" s="124"/>
      <c r="H3" s="124"/>
      <c r="I3" s="124"/>
    </row>
    <row r="4" spans="1:169" s="105" customFormat="1" ht="23.25" customHeight="1">
      <c r="A4" s="506" t="s">
        <v>64</v>
      </c>
      <c r="B4" s="506"/>
      <c r="C4" s="506"/>
      <c r="D4" s="506"/>
      <c r="E4" s="506"/>
      <c r="F4" s="506"/>
      <c r="G4" s="506"/>
      <c r="H4" s="506"/>
      <c r="I4" s="506"/>
    </row>
    <row r="5" spans="1:169" s="94" customFormat="1" ht="14.4" thickBot="1">
      <c r="A5" s="507"/>
    </row>
    <row r="6" spans="1:169" s="94" customFormat="1" ht="23.25" customHeight="1">
      <c r="A6" s="106" t="s">
        <v>546</v>
      </c>
      <c r="B6" s="207" t="s">
        <v>430</v>
      </c>
      <c r="C6" s="207" t="s">
        <v>547</v>
      </c>
      <c r="D6" s="207" t="s">
        <v>548</v>
      </c>
      <c r="E6" s="207" t="s">
        <v>549</v>
      </c>
      <c r="F6" s="207" t="s">
        <v>550</v>
      </c>
      <c r="G6" s="207" t="s">
        <v>551</v>
      </c>
      <c r="H6" s="207" t="s">
        <v>552</v>
      </c>
      <c r="I6" s="508" t="s">
        <v>553</v>
      </c>
    </row>
    <row r="7" spans="1:169" s="94" customFormat="1" ht="54" customHeight="1">
      <c r="A7" s="107"/>
      <c r="B7" s="210"/>
      <c r="C7" s="210"/>
      <c r="D7" s="210"/>
      <c r="E7" s="210"/>
      <c r="F7" s="210"/>
      <c r="G7" s="210"/>
      <c r="H7" s="210"/>
      <c r="I7" s="509"/>
    </row>
    <row r="8" spans="1:169" s="94" customFormat="1" ht="9" customHeight="1">
      <c r="A8" s="510"/>
      <c r="B8" s="511"/>
      <c r="C8" s="512"/>
      <c r="D8" s="512"/>
      <c r="E8" s="512"/>
      <c r="F8" s="512"/>
      <c r="G8" s="512"/>
      <c r="H8" s="513"/>
      <c r="I8" s="514"/>
    </row>
    <row r="9" spans="1:169" s="15" customFormat="1" ht="23.1" customHeight="1">
      <c r="A9" s="85" t="s">
        <v>28</v>
      </c>
      <c r="B9" s="515">
        <v>6.3847917946986072</v>
      </c>
      <c r="C9" s="515">
        <v>7.8380298276402662</v>
      </c>
      <c r="D9" s="515">
        <v>76.915736882013334</v>
      </c>
      <c r="E9" s="515">
        <v>2.0486664749648855</v>
      </c>
      <c r="F9" s="515">
        <v>7.5503421968040327E-10</v>
      </c>
      <c r="G9" s="515">
        <v>0.4681362847972893</v>
      </c>
      <c r="H9" s="515">
        <v>6.3446387351306051</v>
      </c>
      <c r="I9" s="516">
        <v>2648886.5641699997</v>
      </c>
      <c r="J9" s="517"/>
      <c r="K9" s="517"/>
      <c r="L9" s="517"/>
      <c r="M9" s="517"/>
      <c r="N9" s="517"/>
      <c r="O9" s="517"/>
      <c r="P9" s="517"/>
      <c r="Q9" s="517"/>
      <c r="R9" s="517"/>
      <c r="S9" s="518"/>
      <c r="T9" s="518"/>
      <c r="U9" s="518"/>
      <c r="V9" s="518"/>
      <c r="W9" s="518"/>
      <c r="X9" s="518"/>
      <c r="Y9" s="518"/>
      <c r="Z9" s="518"/>
      <c r="AA9" s="518"/>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7"/>
      <c r="DD9" s="517"/>
      <c r="DE9" s="517"/>
      <c r="DF9" s="517"/>
      <c r="DG9" s="517"/>
      <c r="DH9" s="517"/>
      <c r="DI9" s="517"/>
      <c r="DJ9" s="517"/>
      <c r="DK9" s="517"/>
      <c r="DL9" s="517"/>
      <c r="DM9" s="517"/>
      <c r="DN9" s="517"/>
      <c r="DO9" s="517"/>
      <c r="DP9" s="517"/>
      <c r="DQ9" s="517"/>
      <c r="DR9" s="517"/>
      <c r="DS9" s="517"/>
      <c r="DT9" s="517"/>
      <c r="DU9" s="517"/>
      <c r="DV9" s="517"/>
      <c r="DW9" s="517"/>
      <c r="DX9" s="517"/>
      <c r="DY9" s="517"/>
      <c r="DZ9" s="517"/>
      <c r="EA9" s="517"/>
      <c r="EB9" s="517"/>
      <c r="EC9" s="517"/>
      <c r="ED9" s="517"/>
      <c r="EE9" s="517"/>
      <c r="EF9" s="517"/>
      <c r="EG9" s="517"/>
      <c r="EH9" s="517"/>
      <c r="EI9" s="517"/>
      <c r="EJ9" s="517"/>
      <c r="EK9" s="517"/>
      <c r="EL9" s="517"/>
      <c r="EM9" s="517"/>
      <c r="EN9" s="517"/>
      <c r="EO9" s="517"/>
      <c r="EP9" s="517"/>
      <c r="EQ9" s="517"/>
      <c r="ER9" s="517"/>
      <c r="ES9" s="517"/>
      <c r="ET9" s="517"/>
      <c r="EU9" s="517"/>
      <c r="EV9" s="517"/>
      <c r="EW9" s="517"/>
      <c r="EX9" s="517"/>
      <c r="EY9" s="517"/>
      <c r="EZ9" s="517"/>
      <c r="FA9" s="517"/>
      <c r="FB9" s="517"/>
      <c r="FC9" s="517"/>
      <c r="FD9" s="517"/>
      <c r="FE9" s="517"/>
      <c r="FF9" s="517"/>
      <c r="FG9" s="517"/>
      <c r="FH9" s="517"/>
      <c r="FI9" s="517"/>
      <c r="FJ9" s="517"/>
      <c r="FK9" s="517"/>
      <c r="FL9" s="517"/>
      <c r="FM9" s="517"/>
    </row>
    <row r="10" spans="1:169" s="15" customFormat="1" ht="23.1" customHeight="1">
      <c r="A10" s="21" t="s">
        <v>29</v>
      </c>
      <c r="B10" s="515">
        <v>11.075646629795143</v>
      </c>
      <c r="C10" s="515">
        <v>8.8172631547890976</v>
      </c>
      <c r="D10" s="515">
        <v>74.43983250356878</v>
      </c>
      <c r="E10" s="515">
        <v>1.9122432555791811</v>
      </c>
      <c r="F10" s="515" t="s">
        <v>67</v>
      </c>
      <c r="G10" s="515">
        <v>0.98284383921733631</v>
      </c>
      <c r="H10" s="515">
        <v>2.7721706170504761</v>
      </c>
      <c r="I10" s="516">
        <v>4966968.5968499994</v>
      </c>
      <c r="J10" s="517"/>
      <c r="K10" s="517"/>
      <c r="L10" s="517"/>
      <c r="M10" s="517"/>
      <c r="N10" s="517"/>
      <c r="O10" s="517"/>
      <c r="P10" s="517"/>
      <c r="Q10" s="517"/>
      <c r="R10" s="517"/>
      <c r="S10" s="518"/>
      <c r="T10" s="518"/>
      <c r="U10" s="518"/>
      <c r="V10" s="518"/>
      <c r="W10" s="518"/>
      <c r="X10" s="518"/>
      <c r="Y10" s="518"/>
      <c r="Z10" s="518"/>
      <c r="AA10" s="518"/>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c r="CW10" s="517"/>
      <c r="CX10" s="517"/>
      <c r="CY10" s="517"/>
      <c r="CZ10" s="517"/>
      <c r="DA10" s="517"/>
      <c r="DB10" s="517"/>
      <c r="DC10" s="517"/>
      <c r="DD10" s="517"/>
      <c r="DE10" s="517"/>
      <c r="DF10" s="517"/>
      <c r="DG10" s="517"/>
      <c r="DH10" s="517"/>
      <c r="DI10" s="517"/>
      <c r="DJ10" s="517"/>
      <c r="DK10" s="517"/>
      <c r="DL10" s="517"/>
      <c r="DM10" s="517"/>
      <c r="DN10" s="517"/>
      <c r="DO10" s="517"/>
      <c r="DP10" s="517"/>
      <c r="DQ10" s="517"/>
      <c r="DR10" s="517"/>
      <c r="DS10" s="517"/>
      <c r="DT10" s="517"/>
      <c r="DU10" s="517"/>
      <c r="DV10" s="517"/>
      <c r="DW10" s="517"/>
      <c r="DX10" s="517"/>
      <c r="DY10" s="517"/>
      <c r="DZ10" s="517"/>
      <c r="EA10" s="517"/>
      <c r="EB10" s="517"/>
      <c r="EC10" s="517"/>
      <c r="ED10" s="517"/>
      <c r="EE10" s="517"/>
      <c r="EF10" s="517"/>
      <c r="EG10" s="517"/>
      <c r="EH10" s="517"/>
      <c r="EI10" s="517"/>
      <c r="EJ10" s="517"/>
      <c r="EK10" s="517"/>
      <c r="EL10" s="517"/>
      <c r="EM10" s="517"/>
      <c r="EN10" s="517"/>
      <c r="EO10" s="517"/>
      <c r="EP10" s="517"/>
      <c r="EQ10" s="517"/>
      <c r="ER10" s="517"/>
      <c r="ES10" s="517"/>
      <c r="ET10" s="517"/>
      <c r="EU10" s="517"/>
      <c r="EV10" s="517"/>
      <c r="EW10" s="517"/>
      <c r="EX10" s="517"/>
      <c r="EY10" s="517"/>
      <c r="EZ10" s="517"/>
      <c r="FA10" s="517"/>
      <c r="FB10" s="517"/>
      <c r="FC10" s="517"/>
      <c r="FD10" s="517"/>
      <c r="FE10" s="517"/>
      <c r="FF10" s="517"/>
      <c r="FG10" s="517"/>
      <c r="FH10" s="517"/>
      <c r="FI10" s="517"/>
      <c r="FJ10" s="517"/>
      <c r="FK10" s="517"/>
      <c r="FL10" s="517"/>
      <c r="FM10" s="517"/>
    </row>
    <row r="11" spans="1:169" s="15" customFormat="1" ht="23.1" customHeight="1">
      <c r="A11" s="21" t="s">
        <v>30</v>
      </c>
      <c r="B11" s="515">
        <v>11.511771746476716</v>
      </c>
      <c r="C11" s="515">
        <v>1.9305691566500174</v>
      </c>
      <c r="D11" s="515">
        <v>80.048337675554137</v>
      </c>
      <c r="E11" s="515">
        <v>2.5097312408114121</v>
      </c>
      <c r="F11" s="515" t="s">
        <v>67</v>
      </c>
      <c r="G11" s="515">
        <v>0.79395745327910716</v>
      </c>
      <c r="H11" s="515">
        <v>3.2056327272286258</v>
      </c>
      <c r="I11" s="516">
        <v>2564980.5825099996</v>
      </c>
      <c r="J11" s="517"/>
      <c r="K11" s="517"/>
      <c r="L11" s="517"/>
      <c r="M11" s="517"/>
      <c r="N11" s="517"/>
      <c r="O11" s="517"/>
      <c r="P11" s="517"/>
      <c r="Q11" s="517"/>
      <c r="R11" s="517"/>
      <c r="S11" s="518"/>
      <c r="T11" s="518"/>
      <c r="U11" s="518"/>
      <c r="V11" s="518"/>
      <c r="W11" s="518"/>
      <c r="X11" s="518"/>
      <c r="Y11" s="518"/>
      <c r="Z11" s="518"/>
      <c r="AA11" s="518"/>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7"/>
      <c r="CM11" s="517"/>
      <c r="CN11" s="517"/>
      <c r="CO11" s="517"/>
      <c r="CP11" s="517"/>
      <c r="CQ11" s="517"/>
      <c r="CR11" s="517"/>
      <c r="CS11" s="517"/>
      <c r="CT11" s="517"/>
      <c r="CU11" s="517"/>
      <c r="CV11" s="517"/>
      <c r="CW11" s="517"/>
      <c r="CX11" s="517"/>
      <c r="CY11" s="517"/>
      <c r="CZ11" s="517"/>
      <c r="DA11" s="517"/>
      <c r="DB11" s="517"/>
      <c r="DC11" s="517"/>
      <c r="DD11" s="517"/>
      <c r="DE11" s="517"/>
      <c r="DF11" s="517"/>
      <c r="DG11" s="517"/>
      <c r="DH11" s="517"/>
      <c r="DI11" s="517"/>
      <c r="DJ11" s="517"/>
      <c r="DK11" s="517"/>
      <c r="DL11" s="517"/>
      <c r="DM11" s="517"/>
      <c r="DN11" s="517"/>
      <c r="DO11" s="517"/>
      <c r="DP11" s="517"/>
      <c r="DQ11" s="517"/>
      <c r="DR11" s="517"/>
      <c r="DS11" s="517"/>
      <c r="DT11" s="517"/>
      <c r="DU11" s="517"/>
      <c r="DV11" s="517"/>
      <c r="DW11" s="517"/>
      <c r="DX11" s="517"/>
      <c r="DY11" s="517"/>
      <c r="DZ11" s="517"/>
      <c r="EA11" s="517"/>
      <c r="EB11" s="517"/>
      <c r="EC11" s="517"/>
      <c r="ED11" s="517"/>
      <c r="EE11" s="517"/>
      <c r="EF11" s="517"/>
      <c r="EG11" s="517"/>
      <c r="EH11" s="517"/>
      <c r="EI11" s="517"/>
      <c r="EJ11" s="517"/>
      <c r="EK11" s="517"/>
      <c r="EL11" s="517"/>
      <c r="EM11" s="517"/>
      <c r="EN11" s="517"/>
      <c r="EO11" s="517"/>
      <c r="EP11" s="517"/>
      <c r="EQ11" s="517"/>
      <c r="ER11" s="517"/>
      <c r="ES11" s="517"/>
      <c r="ET11" s="517"/>
      <c r="EU11" s="517"/>
      <c r="EV11" s="517"/>
      <c r="EW11" s="517"/>
      <c r="EX11" s="517"/>
      <c r="EY11" s="517"/>
      <c r="EZ11" s="517"/>
      <c r="FA11" s="517"/>
      <c r="FB11" s="517"/>
      <c r="FC11" s="517"/>
      <c r="FD11" s="517"/>
      <c r="FE11" s="517"/>
      <c r="FF11" s="517"/>
      <c r="FG11" s="517"/>
      <c r="FH11" s="517"/>
      <c r="FI11" s="517"/>
      <c r="FJ11" s="517"/>
      <c r="FK11" s="517"/>
      <c r="FL11" s="517"/>
      <c r="FM11" s="517"/>
    </row>
    <row r="12" spans="1:169" s="15" customFormat="1" ht="23.1" customHeight="1">
      <c r="A12" s="21" t="s">
        <v>31</v>
      </c>
      <c r="B12" s="515">
        <v>4.9872222430850783</v>
      </c>
      <c r="C12" s="515">
        <v>23.513097565348865</v>
      </c>
      <c r="D12" s="515">
        <v>63.063090417266153</v>
      </c>
      <c r="E12" s="515">
        <v>3.4030099527603137</v>
      </c>
      <c r="F12" s="515">
        <v>1.5442524187415395E-2</v>
      </c>
      <c r="G12" s="515">
        <v>0.10996211381693519</v>
      </c>
      <c r="H12" s="515">
        <v>4.908175183535243</v>
      </c>
      <c r="I12" s="516">
        <v>1741524.61564</v>
      </c>
      <c r="J12" s="517"/>
      <c r="K12" s="517"/>
      <c r="L12" s="517"/>
      <c r="M12" s="517"/>
      <c r="N12" s="517"/>
      <c r="O12" s="517"/>
      <c r="P12" s="517"/>
      <c r="Q12" s="517"/>
      <c r="R12" s="517"/>
      <c r="S12" s="518"/>
      <c r="T12" s="518"/>
      <c r="U12" s="518"/>
      <c r="V12" s="518"/>
      <c r="W12" s="518"/>
      <c r="X12" s="518"/>
      <c r="Y12" s="518"/>
      <c r="Z12" s="518"/>
      <c r="AA12" s="518"/>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517"/>
      <c r="BS12" s="517"/>
      <c r="BT12" s="517"/>
      <c r="BU12" s="517"/>
      <c r="BV12" s="517"/>
      <c r="BW12" s="517"/>
      <c r="BX12" s="517"/>
      <c r="BY12" s="517"/>
      <c r="BZ12" s="517"/>
      <c r="CA12" s="517"/>
      <c r="CB12" s="517"/>
      <c r="CC12" s="517"/>
      <c r="CD12" s="517"/>
      <c r="CE12" s="517"/>
      <c r="CF12" s="517"/>
      <c r="CG12" s="517"/>
      <c r="CH12" s="517"/>
      <c r="CI12" s="517"/>
      <c r="CJ12" s="517"/>
      <c r="CK12" s="517"/>
      <c r="CL12" s="517"/>
      <c r="CM12" s="517"/>
      <c r="CN12" s="517"/>
      <c r="CO12" s="517"/>
      <c r="CP12" s="517"/>
      <c r="CQ12" s="517"/>
      <c r="CR12" s="517"/>
      <c r="CS12" s="517"/>
      <c r="CT12" s="517"/>
      <c r="CU12" s="517"/>
      <c r="CV12" s="517"/>
      <c r="CW12" s="517"/>
      <c r="CX12" s="517"/>
      <c r="CY12" s="517"/>
      <c r="CZ12" s="517"/>
      <c r="DA12" s="517"/>
      <c r="DB12" s="517"/>
      <c r="DC12" s="517"/>
      <c r="DD12" s="517"/>
      <c r="DE12" s="517"/>
      <c r="DF12" s="517"/>
      <c r="DG12" s="517"/>
      <c r="DH12" s="517"/>
      <c r="DI12" s="517"/>
      <c r="DJ12" s="517"/>
      <c r="DK12" s="517"/>
      <c r="DL12" s="517"/>
      <c r="DM12" s="517"/>
      <c r="DN12" s="517"/>
      <c r="DO12" s="517"/>
      <c r="DP12" s="517"/>
      <c r="DQ12" s="517"/>
      <c r="DR12" s="517"/>
      <c r="DS12" s="517"/>
      <c r="DT12" s="517"/>
      <c r="DU12" s="517"/>
      <c r="DV12" s="517"/>
      <c r="DW12" s="517"/>
      <c r="DX12" s="517"/>
      <c r="DY12" s="517"/>
      <c r="DZ12" s="517"/>
      <c r="EA12" s="517"/>
      <c r="EB12" s="517"/>
      <c r="EC12" s="517"/>
      <c r="ED12" s="517"/>
      <c r="EE12" s="517"/>
      <c r="EF12" s="517"/>
      <c r="EG12" s="517"/>
      <c r="EH12" s="517"/>
      <c r="EI12" s="517"/>
      <c r="EJ12" s="517"/>
      <c r="EK12" s="517"/>
      <c r="EL12" s="517"/>
      <c r="EM12" s="517"/>
      <c r="EN12" s="517"/>
      <c r="EO12" s="517"/>
      <c r="EP12" s="517"/>
      <c r="EQ12" s="517"/>
      <c r="ER12" s="517"/>
      <c r="ES12" s="517"/>
      <c r="ET12" s="517"/>
      <c r="EU12" s="517"/>
      <c r="EV12" s="517"/>
      <c r="EW12" s="517"/>
      <c r="EX12" s="517"/>
      <c r="EY12" s="517"/>
      <c r="EZ12" s="517"/>
      <c r="FA12" s="517"/>
      <c r="FB12" s="517"/>
      <c r="FC12" s="517"/>
      <c r="FD12" s="517"/>
      <c r="FE12" s="517"/>
      <c r="FF12" s="517"/>
      <c r="FG12" s="517"/>
      <c r="FH12" s="517"/>
      <c r="FI12" s="517"/>
      <c r="FJ12" s="517"/>
      <c r="FK12" s="517"/>
      <c r="FL12" s="517"/>
      <c r="FM12" s="517"/>
    </row>
    <row r="13" spans="1:169" s="15" customFormat="1" ht="23.1" customHeight="1">
      <c r="A13" s="21" t="s">
        <v>32</v>
      </c>
      <c r="B13" s="515">
        <v>28.533959263987324</v>
      </c>
      <c r="C13" s="515">
        <v>2.7933180835745555</v>
      </c>
      <c r="D13" s="515">
        <v>54.39431401580773</v>
      </c>
      <c r="E13" s="515">
        <v>2.4960526690660942</v>
      </c>
      <c r="F13" s="515">
        <v>5.8692695166097111E-2</v>
      </c>
      <c r="G13" s="515">
        <v>3.4754761308579387</v>
      </c>
      <c r="H13" s="515">
        <v>8.248187141540237</v>
      </c>
      <c r="I13" s="516">
        <v>352759.50340000005</v>
      </c>
      <c r="J13" s="517"/>
      <c r="K13" s="517"/>
      <c r="L13" s="517"/>
      <c r="M13" s="517"/>
      <c r="N13" s="517"/>
      <c r="O13" s="517"/>
      <c r="P13" s="517"/>
      <c r="Q13" s="517"/>
      <c r="R13" s="517"/>
      <c r="S13" s="518"/>
      <c r="T13" s="518"/>
      <c r="U13" s="518"/>
      <c r="V13" s="518"/>
      <c r="W13" s="518"/>
      <c r="X13" s="518"/>
      <c r="Y13" s="518"/>
      <c r="Z13" s="518"/>
      <c r="AA13" s="518"/>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17"/>
      <c r="BN13" s="517"/>
      <c r="BO13" s="517"/>
      <c r="BP13" s="517"/>
      <c r="BQ13" s="517"/>
      <c r="BR13" s="517"/>
      <c r="BS13" s="517"/>
      <c r="BT13" s="517"/>
      <c r="BU13" s="517"/>
      <c r="BV13" s="517"/>
      <c r="BW13" s="517"/>
      <c r="BX13" s="517"/>
      <c r="BY13" s="517"/>
      <c r="BZ13" s="517"/>
      <c r="CA13" s="517"/>
      <c r="CB13" s="517"/>
      <c r="CC13" s="517"/>
      <c r="CD13" s="517"/>
      <c r="CE13" s="517"/>
      <c r="CF13" s="517"/>
      <c r="CG13" s="517"/>
      <c r="CH13" s="517"/>
      <c r="CI13" s="517"/>
      <c r="CJ13" s="517"/>
      <c r="CK13" s="517"/>
      <c r="CL13" s="517"/>
      <c r="CM13" s="517"/>
      <c r="CN13" s="517"/>
      <c r="CO13" s="517"/>
      <c r="CP13" s="517"/>
      <c r="CQ13" s="517"/>
      <c r="CR13" s="517"/>
      <c r="CS13" s="517"/>
      <c r="CT13" s="517"/>
      <c r="CU13" s="517"/>
      <c r="CV13" s="517"/>
      <c r="CW13" s="517"/>
      <c r="CX13" s="517"/>
      <c r="CY13" s="517"/>
      <c r="CZ13" s="517"/>
      <c r="DA13" s="517"/>
      <c r="DB13" s="517"/>
      <c r="DC13" s="517"/>
      <c r="DD13" s="517"/>
      <c r="DE13" s="517"/>
      <c r="DF13" s="517"/>
      <c r="DG13" s="517"/>
      <c r="DH13" s="517"/>
      <c r="DI13" s="517"/>
      <c r="DJ13" s="517"/>
      <c r="DK13" s="517"/>
      <c r="DL13" s="517"/>
      <c r="DM13" s="517"/>
      <c r="DN13" s="517"/>
      <c r="DO13" s="517"/>
      <c r="DP13" s="517"/>
      <c r="DQ13" s="517"/>
      <c r="DR13" s="517"/>
      <c r="DS13" s="517"/>
      <c r="DT13" s="517"/>
      <c r="DU13" s="517"/>
      <c r="DV13" s="517"/>
      <c r="DW13" s="517"/>
      <c r="DX13" s="517"/>
      <c r="DY13" s="517"/>
      <c r="DZ13" s="517"/>
      <c r="EA13" s="517"/>
      <c r="EB13" s="517"/>
      <c r="EC13" s="517"/>
      <c r="ED13" s="517"/>
      <c r="EE13" s="517"/>
      <c r="EF13" s="517"/>
      <c r="EG13" s="517"/>
      <c r="EH13" s="517"/>
      <c r="EI13" s="517"/>
      <c r="EJ13" s="517"/>
      <c r="EK13" s="517"/>
      <c r="EL13" s="517"/>
      <c r="EM13" s="517"/>
      <c r="EN13" s="517"/>
      <c r="EO13" s="517"/>
      <c r="EP13" s="517"/>
      <c r="EQ13" s="517"/>
      <c r="ER13" s="517"/>
      <c r="ES13" s="517"/>
      <c r="ET13" s="517"/>
      <c r="EU13" s="517"/>
      <c r="EV13" s="517"/>
      <c r="EW13" s="517"/>
      <c r="EX13" s="517"/>
      <c r="EY13" s="517"/>
      <c r="EZ13" s="517"/>
      <c r="FA13" s="517"/>
      <c r="FB13" s="517"/>
      <c r="FC13" s="517"/>
      <c r="FD13" s="517"/>
      <c r="FE13" s="517"/>
      <c r="FF13" s="517"/>
      <c r="FG13" s="517"/>
      <c r="FH13" s="517"/>
      <c r="FI13" s="517"/>
      <c r="FJ13" s="517"/>
      <c r="FK13" s="517"/>
      <c r="FL13" s="517"/>
      <c r="FM13" s="517"/>
    </row>
    <row r="14" spans="1:169" s="15" customFormat="1" ht="23.1" customHeight="1">
      <c r="A14" s="21" t="s">
        <v>33</v>
      </c>
      <c r="B14" s="515">
        <v>16.81989119456599</v>
      </c>
      <c r="C14" s="515" t="s">
        <v>67</v>
      </c>
      <c r="D14" s="515">
        <v>68.909448152754777</v>
      </c>
      <c r="E14" s="515">
        <v>9.2190295693963638</v>
      </c>
      <c r="F14" s="515" t="s">
        <v>67</v>
      </c>
      <c r="G14" s="515">
        <v>0.39447909958237065</v>
      </c>
      <c r="H14" s="515">
        <v>4.6571519837004969</v>
      </c>
      <c r="I14" s="516">
        <v>1917462.6534099998</v>
      </c>
      <c r="J14" s="517"/>
      <c r="K14" s="517"/>
      <c r="L14" s="517"/>
      <c r="M14" s="517"/>
      <c r="N14" s="517"/>
      <c r="O14" s="517"/>
      <c r="P14" s="517"/>
      <c r="Q14" s="517"/>
      <c r="R14" s="517"/>
      <c r="S14" s="518"/>
      <c r="T14" s="518"/>
      <c r="U14" s="518"/>
      <c r="V14" s="518"/>
      <c r="W14" s="518"/>
      <c r="X14" s="518"/>
      <c r="Y14" s="518"/>
      <c r="Z14" s="518"/>
      <c r="AA14" s="518"/>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7"/>
      <c r="BW14" s="517"/>
      <c r="BX14" s="517"/>
      <c r="BY14" s="517"/>
      <c r="BZ14" s="517"/>
      <c r="CA14" s="517"/>
      <c r="CB14" s="517"/>
      <c r="CC14" s="517"/>
      <c r="CD14" s="517"/>
      <c r="CE14" s="517"/>
      <c r="CF14" s="517"/>
      <c r="CG14" s="517"/>
      <c r="CH14" s="517"/>
      <c r="CI14" s="517"/>
      <c r="CJ14" s="517"/>
      <c r="CK14" s="517"/>
      <c r="CL14" s="517"/>
      <c r="CM14" s="517"/>
      <c r="CN14" s="517"/>
      <c r="CO14" s="517"/>
      <c r="CP14" s="517"/>
      <c r="CQ14" s="517"/>
      <c r="CR14" s="517"/>
      <c r="CS14" s="517"/>
      <c r="CT14" s="517"/>
      <c r="CU14" s="517"/>
      <c r="CV14" s="517"/>
      <c r="CW14" s="517"/>
      <c r="CX14" s="517"/>
      <c r="CY14" s="517"/>
      <c r="CZ14" s="517"/>
      <c r="DA14" s="517"/>
      <c r="DB14" s="517"/>
      <c r="DC14" s="517"/>
      <c r="DD14" s="517"/>
      <c r="DE14" s="517"/>
      <c r="DF14" s="517"/>
      <c r="DG14" s="517"/>
      <c r="DH14" s="517"/>
      <c r="DI14" s="517"/>
      <c r="DJ14" s="517"/>
      <c r="DK14" s="517"/>
      <c r="DL14" s="517"/>
      <c r="DM14" s="517"/>
      <c r="DN14" s="517"/>
      <c r="DO14" s="517"/>
      <c r="DP14" s="517"/>
      <c r="DQ14" s="517"/>
      <c r="DR14" s="517"/>
      <c r="DS14" s="517"/>
      <c r="DT14" s="517"/>
      <c r="DU14" s="517"/>
      <c r="DV14" s="517"/>
      <c r="DW14" s="517"/>
      <c r="DX14" s="517"/>
      <c r="DY14" s="517"/>
      <c r="DZ14" s="517"/>
      <c r="EA14" s="517"/>
      <c r="EB14" s="517"/>
      <c r="EC14" s="517"/>
      <c r="ED14" s="517"/>
      <c r="EE14" s="517"/>
      <c r="EF14" s="517"/>
      <c r="EG14" s="517"/>
      <c r="EH14" s="517"/>
      <c r="EI14" s="517"/>
      <c r="EJ14" s="517"/>
      <c r="EK14" s="517"/>
      <c r="EL14" s="517"/>
      <c r="EM14" s="517"/>
      <c r="EN14" s="517"/>
      <c r="EO14" s="517"/>
      <c r="EP14" s="517"/>
      <c r="EQ14" s="517"/>
      <c r="ER14" s="517"/>
      <c r="ES14" s="517"/>
      <c r="ET14" s="517"/>
      <c r="EU14" s="517"/>
      <c r="EV14" s="517"/>
      <c r="EW14" s="517"/>
      <c r="EX14" s="517"/>
      <c r="EY14" s="517"/>
      <c r="EZ14" s="517"/>
      <c r="FA14" s="517"/>
      <c r="FB14" s="517"/>
      <c r="FC14" s="517"/>
      <c r="FD14" s="517"/>
      <c r="FE14" s="517"/>
      <c r="FF14" s="517"/>
      <c r="FG14" s="517"/>
      <c r="FH14" s="517"/>
      <c r="FI14" s="517"/>
      <c r="FJ14" s="517"/>
      <c r="FK14" s="517"/>
      <c r="FL14" s="517"/>
      <c r="FM14" s="517"/>
    </row>
    <row r="15" spans="1:169" s="15" customFormat="1" ht="23.1" customHeight="1">
      <c r="A15" s="85" t="s">
        <v>34</v>
      </c>
      <c r="B15" s="515">
        <v>2.3908032896369562</v>
      </c>
      <c r="C15" s="515">
        <v>0.2900104521154484</v>
      </c>
      <c r="D15" s="515">
        <v>90.322556558855297</v>
      </c>
      <c r="E15" s="515">
        <v>1.7186635504487215</v>
      </c>
      <c r="F15" s="515">
        <v>6.5736577214222434E-10</v>
      </c>
      <c r="G15" s="515">
        <v>0.42243089954564417</v>
      </c>
      <c r="H15" s="515">
        <v>4.8555352487405719</v>
      </c>
      <c r="I15" s="516">
        <v>1521223.1034500001</v>
      </c>
      <c r="J15" s="517"/>
      <c r="K15" s="517"/>
      <c r="L15" s="517"/>
      <c r="M15" s="517"/>
      <c r="N15" s="517"/>
      <c r="O15" s="517"/>
      <c r="P15" s="517"/>
      <c r="Q15" s="517"/>
      <c r="R15" s="517"/>
      <c r="S15" s="518"/>
      <c r="T15" s="518"/>
      <c r="U15" s="518"/>
      <c r="V15" s="518"/>
      <c r="W15" s="518"/>
      <c r="X15" s="518"/>
      <c r="Y15" s="518"/>
      <c r="Z15" s="518"/>
      <c r="AA15" s="518"/>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7"/>
      <c r="CG15" s="517"/>
      <c r="CH15" s="517"/>
      <c r="CI15" s="517"/>
      <c r="CJ15" s="517"/>
      <c r="CK15" s="517"/>
      <c r="CL15" s="517"/>
      <c r="CM15" s="517"/>
      <c r="CN15" s="517"/>
      <c r="CO15" s="517"/>
      <c r="CP15" s="517"/>
      <c r="CQ15" s="517"/>
      <c r="CR15" s="517"/>
      <c r="CS15" s="517"/>
      <c r="CT15" s="517"/>
      <c r="CU15" s="517"/>
      <c r="CV15" s="517"/>
      <c r="CW15" s="517"/>
      <c r="CX15" s="517"/>
      <c r="CY15" s="517"/>
      <c r="CZ15" s="517"/>
      <c r="DA15" s="517"/>
      <c r="DB15" s="517"/>
      <c r="DC15" s="517"/>
      <c r="DD15" s="517"/>
      <c r="DE15" s="517"/>
      <c r="DF15" s="517"/>
      <c r="DG15" s="517"/>
      <c r="DH15" s="517"/>
      <c r="DI15" s="517"/>
      <c r="DJ15" s="517"/>
      <c r="DK15" s="517"/>
      <c r="DL15" s="517"/>
      <c r="DM15" s="517"/>
      <c r="DN15" s="517"/>
      <c r="DO15" s="517"/>
      <c r="DP15" s="517"/>
      <c r="DQ15" s="517"/>
      <c r="DR15" s="517"/>
      <c r="DS15" s="517"/>
      <c r="DT15" s="517"/>
      <c r="DU15" s="517"/>
      <c r="DV15" s="517"/>
      <c r="DW15" s="517"/>
      <c r="DX15" s="517"/>
      <c r="DY15" s="517"/>
      <c r="DZ15" s="517"/>
      <c r="EA15" s="517"/>
      <c r="EB15" s="517"/>
      <c r="EC15" s="517"/>
      <c r="ED15" s="517"/>
      <c r="EE15" s="517"/>
      <c r="EF15" s="517"/>
      <c r="EG15" s="517"/>
      <c r="EH15" s="517"/>
      <c r="EI15" s="517"/>
      <c r="EJ15" s="517"/>
      <c r="EK15" s="517"/>
      <c r="EL15" s="517"/>
      <c r="EM15" s="517"/>
      <c r="EN15" s="517"/>
      <c r="EO15" s="517"/>
      <c r="EP15" s="517"/>
      <c r="EQ15" s="517"/>
      <c r="ER15" s="517"/>
      <c r="ES15" s="517"/>
      <c r="ET15" s="517"/>
      <c r="EU15" s="517"/>
      <c r="EV15" s="517"/>
      <c r="EW15" s="517"/>
      <c r="EX15" s="517"/>
      <c r="EY15" s="517"/>
      <c r="EZ15" s="517"/>
      <c r="FA15" s="517"/>
      <c r="FB15" s="517"/>
      <c r="FC15" s="517"/>
      <c r="FD15" s="517"/>
      <c r="FE15" s="517"/>
      <c r="FF15" s="517"/>
      <c r="FG15" s="517"/>
      <c r="FH15" s="517"/>
      <c r="FI15" s="517"/>
      <c r="FJ15" s="517"/>
      <c r="FK15" s="517"/>
      <c r="FL15" s="517"/>
      <c r="FM15" s="517"/>
    </row>
    <row r="16" spans="1:169" s="15" customFormat="1" ht="23.1" customHeight="1">
      <c r="A16" s="85" t="s">
        <v>35</v>
      </c>
      <c r="B16" s="515">
        <v>20.199565152729068</v>
      </c>
      <c r="C16" s="515">
        <v>1.5679369011254896</v>
      </c>
      <c r="D16" s="515">
        <v>72.834588156256785</v>
      </c>
      <c r="E16" s="515">
        <v>1.3096276391420965</v>
      </c>
      <c r="F16" s="515">
        <v>0.51380428328214256</v>
      </c>
      <c r="G16" s="515">
        <v>1.9138381454715339</v>
      </c>
      <c r="H16" s="515">
        <v>1.6606397219928997</v>
      </c>
      <c r="I16" s="516">
        <v>692543.1114099999</v>
      </c>
      <c r="J16" s="517"/>
      <c r="K16" s="517"/>
      <c r="L16" s="517"/>
      <c r="M16" s="517"/>
      <c r="N16" s="517"/>
      <c r="O16" s="517"/>
      <c r="P16" s="517"/>
      <c r="Q16" s="517"/>
      <c r="R16" s="517"/>
      <c r="S16" s="518"/>
      <c r="T16" s="518"/>
      <c r="U16" s="518"/>
      <c r="V16" s="518"/>
      <c r="W16" s="518"/>
      <c r="X16" s="518"/>
      <c r="Y16" s="518"/>
      <c r="Z16" s="518"/>
      <c r="AA16" s="518"/>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7"/>
      <c r="BW16" s="517"/>
      <c r="BX16" s="517"/>
      <c r="BY16" s="517"/>
      <c r="BZ16" s="517"/>
      <c r="CA16" s="517"/>
      <c r="CB16" s="517"/>
      <c r="CC16" s="517"/>
      <c r="CD16" s="517"/>
      <c r="CE16" s="517"/>
      <c r="CF16" s="517"/>
      <c r="CG16" s="517"/>
      <c r="CH16" s="517"/>
      <c r="CI16" s="517"/>
      <c r="CJ16" s="517"/>
      <c r="CK16" s="517"/>
      <c r="CL16" s="517"/>
      <c r="CM16" s="517"/>
      <c r="CN16" s="517"/>
      <c r="CO16" s="517"/>
      <c r="CP16" s="517"/>
      <c r="CQ16" s="517"/>
      <c r="CR16" s="517"/>
      <c r="CS16" s="517"/>
      <c r="CT16" s="517"/>
      <c r="CU16" s="517"/>
      <c r="CV16" s="517"/>
      <c r="CW16" s="517"/>
      <c r="CX16" s="517"/>
      <c r="CY16" s="517"/>
      <c r="CZ16" s="517"/>
      <c r="DA16" s="517"/>
      <c r="DB16" s="517"/>
      <c r="DC16" s="517"/>
      <c r="DD16" s="517"/>
      <c r="DE16" s="517"/>
      <c r="DF16" s="517"/>
      <c r="DG16" s="517"/>
      <c r="DH16" s="517"/>
      <c r="DI16" s="517"/>
      <c r="DJ16" s="517"/>
      <c r="DK16" s="517"/>
      <c r="DL16" s="517"/>
      <c r="DM16" s="517"/>
      <c r="DN16" s="517"/>
      <c r="DO16" s="517"/>
      <c r="DP16" s="517"/>
      <c r="DQ16" s="517"/>
      <c r="DR16" s="517"/>
      <c r="DS16" s="517"/>
      <c r="DT16" s="517"/>
      <c r="DU16" s="517"/>
      <c r="DV16" s="517"/>
      <c r="DW16" s="517"/>
      <c r="DX16" s="517"/>
      <c r="DY16" s="517"/>
      <c r="DZ16" s="517"/>
      <c r="EA16" s="517"/>
      <c r="EB16" s="517"/>
      <c r="EC16" s="517"/>
      <c r="ED16" s="517"/>
      <c r="EE16" s="517"/>
      <c r="EF16" s="517"/>
      <c r="EG16" s="517"/>
      <c r="EH16" s="517"/>
      <c r="EI16" s="517"/>
      <c r="EJ16" s="517"/>
      <c r="EK16" s="517"/>
      <c r="EL16" s="517"/>
      <c r="EM16" s="517"/>
      <c r="EN16" s="517"/>
      <c r="EO16" s="517"/>
      <c r="EP16" s="517"/>
      <c r="EQ16" s="517"/>
      <c r="ER16" s="517"/>
      <c r="ES16" s="517"/>
      <c r="ET16" s="517"/>
      <c r="EU16" s="517"/>
      <c r="EV16" s="517"/>
      <c r="EW16" s="517"/>
      <c r="EX16" s="517"/>
      <c r="EY16" s="517"/>
      <c r="EZ16" s="517"/>
      <c r="FA16" s="517"/>
      <c r="FB16" s="517"/>
      <c r="FC16" s="517"/>
      <c r="FD16" s="517"/>
      <c r="FE16" s="517"/>
      <c r="FF16" s="517"/>
      <c r="FG16" s="517"/>
      <c r="FH16" s="517"/>
      <c r="FI16" s="517"/>
      <c r="FJ16" s="517"/>
      <c r="FK16" s="517"/>
      <c r="FL16" s="517"/>
      <c r="FM16" s="517"/>
    </row>
    <row r="17" spans="1:169" s="15" customFormat="1" ht="23.1" customHeight="1">
      <c r="A17" s="85" t="s">
        <v>36</v>
      </c>
      <c r="B17" s="515">
        <v>9.9706481044998707</v>
      </c>
      <c r="C17" s="515">
        <v>1.8500765142312703</v>
      </c>
      <c r="D17" s="515">
        <v>76.57250549628408</v>
      </c>
      <c r="E17" s="515">
        <v>1.6598915174235835</v>
      </c>
      <c r="F17" s="515" t="s">
        <v>67</v>
      </c>
      <c r="G17" s="515">
        <v>0.44390863908483796</v>
      </c>
      <c r="H17" s="515">
        <v>9.5029697284763675</v>
      </c>
      <c r="I17" s="516">
        <v>372971.06075999996</v>
      </c>
      <c r="J17" s="517"/>
      <c r="K17" s="517"/>
      <c r="L17" s="517"/>
      <c r="M17" s="517"/>
      <c r="N17" s="517"/>
      <c r="O17" s="517"/>
      <c r="P17" s="517"/>
      <c r="Q17" s="517"/>
      <c r="R17" s="517"/>
      <c r="S17" s="518"/>
      <c r="T17" s="518"/>
      <c r="U17" s="518"/>
      <c r="V17" s="518"/>
      <c r="W17" s="518"/>
      <c r="X17" s="518"/>
      <c r="Y17" s="518"/>
      <c r="Z17" s="518"/>
      <c r="AA17" s="518"/>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7"/>
      <c r="CG17" s="517"/>
      <c r="CH17" s="517"/>
      <c r="CI17" s="517"/>
      <c r="CJ17" s="517"/>
      <c r="CK17" s="517"/>
      <c r="CL17" s="517"/>
      <c r="CM17" s="517"/>
      <c r="CN17" s="517"/>
      <c r="CO17" s="517"/>
      <c r="CP17" s="517"/>
      <c r="CQ17" s="517"/>
      <c r="CR17" s="517"/>
      <c r="CS17" s="517"/>
      <c r="CT17" s="517"/>
      <c r="CU17" s="517"/>
      <c r="CV17" s="517"/>
      <c r="CW17" s="517"/>
      <c r="CX17" s="517"/>
      <c r="CY17" s="517"/>
      <c r="CZ17" s="517"/>
      <c r="DA17" s="517"/>
      <c r="DB17" s="517"/>
      <c r="DC17" s="517"/>
      <c r="DD17" s="517"/>
      <c r="DE17" s="517"/>
      <c r="DF17" s="517"/>
      <c r="DG17" s="517"/>
      <c r="DH17" s="517"/>
      <c r="DI17" s="517"/>
      <c r="DJ17" s="517"/>
      <c r="DK17" s="517"/>
      <c r="DL17" s="517"/>
      <c r="DM17" s="517"/>
      <c r="DN17" s="517"/>
      <c r="DO17" s="517"/>
      <c r="DP17" s="517"/>
      <c r="DQ17" s="517"/>
      <c r="DR17" s="517"/>
      <c r="DS17" s="517"/>
      <c r="DT17" s="517"/>
      <c r="DU17" s="517"/>
      <c r="DV17" s="517"/>
      <c r="DW17" s="517"/>
      <c r="DX17" s="517"/>
      <c r="DY17" s="517"/>
      <c r="DZ17" s="517"/>
      <c r="EA17" s="517"/>
      <c r="EB17" s="517"/>
      <c r="EC17" s="517"/>
      <c r="ED17" s="517"/>
      <c r="EE17" s="517"/>
      <c r="EF17" s="517"/>
      <c r="EG17" s="517"/>
      <c r="EH17" s="517"/>
      <c r="EI17" s="517"/>
      <c r="EJ17" s="517"/>
      <c r="EK17" s="517"/>
      <c r="EL17" s="517"/>
      <c r="EM17" s="517"/>
      <c r="EN17" s="517"/>
      <c r="EO17" s="517"/>
      <c r="EP17" s="517"/>
      <c r="EQ17" s="517"/>
      <c r="ER17" s="517"/>
      <c r="ES17" s="517"/>
      <c r="ET17" s="517"/>
      <c r="EU17" s="517"/>
      <c r="EV17" s="517"/>
      <c r="EW17" s="517"/>
      <c r="EX17" s="517"/>
      <c r="EY17" s="517"/>
      <c r="EZ17" s="517"/>
      <c r="FA17" s="517"/>
      <c r="FB17" s="517"/>
      <c r="FC17" s="517"/>
      <c r="FD17" s="517"/>
      <c r="FE17" s="517"/>
      <c r="FF17" s="517"/>
      <c r="FG17" s="517"/>
      <c r="FH17" s="517"/>
      <c r="FI17" s="517"/>
      <c r="FJ17" s="517"/>
      <c r="FK17" s="517"/>
      <c r="FL17" s="517"/>
      <c r="FM17" s="517"/>
    </row>
    <row r="18" spans="1:169" s="15" customFormat="1" ht="36" customHeight="1" thickBot="1">
      <c r="A18" s="90" t="s">
        <v>37</v>
      </c>
      <c r="B18" s="519">
        <v>10.357972686533277</v>
      </c>
      <c r="C18" s="519">
        <v>6.7738181351606457</v>
      </c>
      <c r="D18" s="519">
        <v>74.874925164067122</v>
      </c>
      <c r="E18" s="519">
        <v>2.979069617889051</v>
      </c>
      <c r="F18" s="519">
        <v>2.4043260812155416E-2</v>
      </c>
      <c r="G18" s="519">
        <v>0.74292522300222064</v>
      </c>
      <c r="H18" s="519">
        <v>4.2472459125355533</v>
      </c>
      <c r="I18" s="520">
        <v>16779319.791599996</v>
      </c>
      <c r="J18" s="517"/>
      <c r="K18" s="517"/>
      <c r="L18" s="517"/>
      <c r="M18" s="517"/>
      <c r="N18" s="517"/>
      <c r="O18" s="517"/>
      <c r="P18" s="517"/>
      <c r="Q18" s="517"/>
      <c r="R18" s="517"/>
      <c r="S18" s="518"/>
      <c r="T18" s="518"/>
      <c r="U18" s="518"/>
      <c r="V18" s="518"/>
      <c r="W18" s="518"/>
      <c r="X18" s="518"/>
      <c r="Y18" s="518"/>
      <c r="Z18" s="518"/>
      <c r="AA18" s="518"/>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7"/>
      <c r="CG18" s="517"/>
      <c r="CH18" s="517"/>
      <c r="CI18" s="517"/>
      <c r="CJ18" s="517"/>
      <c r="CK18" s="517"/>
      <c r="CL18" s="517"/>
      <c r="CM18" s="517"/>
      <c r="CN18" s="517"/>
      <c r="CO18" s="517"/>
      <c r="CP18" s="517"/>
      <c r="CQ18" s="517"/>
      <c r="CR18" s="517"/>
      <c r="CS18" s="517"/>
      <c r="CT18" s="517"/>
      <c r="CU18" s="517"/>
      <c r="CV18" s="517"/>
      <c r="CW18" s="517"/>
      <c r="CX18" s="517"/>
      <c r="CY18" s="517"/>
      <c r="CZ18" s="517"/>
      <c r="DA18" s="517"/>
      <c r="DB18" s="517"/>
      <c r="DC18" s="517"/>
      <c r="DD18" s="517"/>
      <c r="DE18" s="517"/>
      <c r="DF18" s="517"/>
      <c r="DG18" s="517"/>
      <c r="DH18" s="517"/>
      <c r="DI18" s="517"/>
      <c r="DJ18" s="517"/>
      <c r="DK18" s="517"/>
      <c r="DL18" s="517"/>
      <c r="DM18" s="517"/>
      <c r="DN18" s="517"/>
      <c r="DO18" s="517"/>
      <c r="DP18" s="517"/>
      <c r="DQ18" s="517"/>
      <c r="DR18" s="517"/>
      <c r="DS18" s="517"/>
      <c r="DT18" s="517"/>
      <c r="DU18" s="517"/>
      <c r="DV18" s="517"/>
      <c r="DW18" s="517"/>
      <c r="DX18" s="517"/>
      <c r="DY18" s="517"/>
      <c r="DZ18" s="517"/>
      <c r="EA18" s="517"/>
      <c r="EB18" s="517"/>
      <c r="EC18" s="517"/>
      <c r="ED18" s="517"/>
      <c r="EE18" s="517"/>
      <c r="EF18" s="517"/>
      <c r="EG18" s="517"/>
      <c r="EH18" s="517"/>
      <c r="EI18" s="517"/>
      <c r="EJ18" s="517"/>
      <c r="EK18" s="517"/>
      <c r="EL18" s="517"/>
      <c r="EM18" s="517"/>
      <c r="EN18" s="517"/>
      <c r="EO18" s="517"/>
      <c r="EP18" s="517"/>
      <c r="EQ18" s="517"/>
      <c r="ER18" s="517"/>
      <c r="ES18" s="517"/>
      <c r="ET18" s="517"/>
      <c r="EU18" s="517"/>
      <c r="EV18" s="517"/>
      <c r="EW18" s="517"/>
      <c r="EX18" s="517"/>
      <c r="EY18" s="517"/>
      <c r="EZ18" s="517"/>
      <c r="FA18" s="517"/>
      <c r="FB18" s="517"/>
      <c r="FC18" s="517"/>
      <c r="FD18" s="517"/>
      <c r="FE18" s="517"/>
      <c r="FF18" s="517"/>
      <c r="FG18" s="517"/>
      <c r="FH18" s="517"/>
      <c r="FI18" s="517"/>
      <c r="FJ18" s="517"/>
      <c r="FK18" s="517"/>
      <c r="FL18" s="517"/>
      <c r="FM18" s="517"/>
    </row>
    <row r="19" spans="1:169" s="94" customFormat="1" ht="8.25" customHeight="1">
      <c r="A19" s="85"/>
      <c r="B19" s="521"/>
      <c r="C19" s="521"/>
      <c r="D19" s="521"/>
      <c r="E19" s="521"/>
      <c r="F19" s="521"/>
      <c r="G19" s="521"/>
      <c r="H19" s="521"/>
      <c r="I19" s="521"/>
      <c r="J19" s="522"/>
      <c r="K19" s="522"/>
      <c r="L19" s="522"/>
      <c r="M19" s="522"/>
      <c r="N19" s="522"/>
      <c r="O19" s="522"/>
      <c r="P19" s="522"/>
      <c r="Q19" s="522"/>
      <c r="R19" s="518"/>
      <c r="S19" s="518"/>
      <c r="T19" s="518"/>
      <c r="U19" s="518"/>
      <c r="V19" s="518"/>
      <c r="W19" s="518"/>
      <c r="X19" s="518"/>
      <c r="Y19" s="518"/>
      <c r="Z19" s="518"/>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522"/>
      <c r="BY19" s="522"/>
      <c r="BZ19" s="522"/>
      <c r="CA19" s="522"/>
      <c r="CB19" s="522"/>
      <c r="CC19" s="522"/>
      <c r="CD19" s="522"/>
      <c r="CE19" s="522"/>
      <c r="CF19" s="522"/>
      <c r="CG19" s="522"/>
      <c r="CH19" s="522"/>
      <c r="CI19" s="522"/>
      <c r="CJ19" s="522"/>
      <c r="CK19" s="522"/>
      <c r="CL19" s="522"/>
      <c r="CM19" s="522"/>
      <c r="CN19" s="522"/>
      <c r="CO19" s="522"/>
      <c r="CP19" s="522"/>
      <c r="CQ19" s="522"/>
      <c r="CR19" s="522"/>
      <c r="CS19" s="522"/>
      <c r="CT19" s="522"/>
      <c r="CU19" s="522"/>
      <c r="CV19" s="522"/>
      <c r="CW19" s="522"/>
      <c r="CX19" s="522"/>
      <c r="CY19" s="522"/>
      <c r="CZ19" s="522"/>
      <c r="DA19" s="522"/>
      <c r="DB19" s="522"/>
      <c r="DC19" s="522"/>
      <c r="DD19" s="522"/>
      <c r="DE19" s="522"/>
      <c r="DF19" s="522"/>
      <c r="DG19" s="522"/>
      <c r="DH19" s="522"/>
      <c r="DI19" s="522"/>
      <c r="DJ19" s="522"/>
      <c r="DK19" s="522"/>
      <c r="DL19" s="522"/>
      <c r="DM19" s="522"/>
      <c r="DN19" s="522"/>
      <c r="DO19" s="522"/>
      <c r="DP19" s="522"/>
      <c r="DQ19" s="522"/>
      <c r="DR19" s="522"/>
      <c r="DS19" s="522"/>
      <c r="DT19" s="522"/>
      <c r="DU19" s="522"/>
      <c r="DV19" s="522"/>
      <c r="DW19" s="522"/>
      <c r="DX19" s="522"/>
      <c r="DY19" s="522"/>
      <c r="DZ19" s="522"/>
      <c r="EA19" s="522"/>
      <c r="EB19" s="522"/>
      <c r="EC19" s="522"/>
      <c r="ED19" s="522"/>
      <c r="EE19" s="522"/>
      <c r="EF19" s="522"/>
      <c r="EG19" s="522"/>
      <c r="EH19" s="522"/>
      <c r="EI19" s="522"/>
      <c r="EJ19" s="522"/>
      <c r="EK19" s="522"/>
      <c r="EL19" s="522"/>
      <c r="EM19" s="522"/>
      <c r="EN19" s="522"/>
      <c r="EO19" s="522"/>
      <c r="EP19" s="522"/>
      <c r="EQ19" s="522"/>
      <c r="ER19" s="522"/>
      <c r="ES19" s="522"/>
      <c r="ET19" s="522"/>
      <c r="EU19" s="522"/>
      <c r="EV19" s="522"/>
      <c r="EW19" s="522"/>
      <c r="EX19" s="522"/>
      <c r="EY19" s="522"/>
      <c r="EZ19" s="522"/>
      <c r="FA19" s="522"/>
      <c r="FB19" s="522"/>
      <c r="FC19" s="522"/>
      <c r="FD19" s="522"/>
      <c r="FE19" s="522"/>
      <c r="FF19" s="522"/>
      <c r="FG19" s="522"/>
      <c r="FH19" s="522"/>
      <c r="FI19" s="522"/>
      <c r="FJ19" s="522"/>
      <c r="FK19" s="522"/>
      <c r="FL19" s="522"/>
    </row>
    <row r="20" spans="1:169" s="527" customFormat="1" ht="12" customHeight="1">
      <c r="A20" s="26" t="s">
        <v>554</v>
      </c>
      <c r="B20" s="523"/>
      <c r="C20" s="523"/>
      <c r="D20" s="523"/>
      <c r="E20" s="523"/>
      <c r="F20" s="523"/>
      <c r="G20" s="523"/>
      <c r="H20" s="524"/>
      <c r="I20" s="517"/>
      <c r="J20" s="525"/>
      <c r="K20" s="525"/>
      <c r="L20" s="525"/>
      <c r="M20" s="525"/>
      <c r="N20" s="525"/>
      <c r="O20" s="525"/>
      <c r="P20" s="525"/>
      <c r="Q20" s="525"/>
      <c r="R20" s="526"/>
      <c r="S20" s="526"/>
      <c r="T20" s="526"/>
      <c r="U20" s="526"/>
      <c r="V20" s="526"/>
      <c r="W20" s="526"/>
      <c r="X20" s="526"/>
      <c r="Y20" s="526"/>
      <c r="Z20" s="526"/>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5"/>
      <c r="BZ20" s="525"/>
      <c r="CA20" s="525"/>
      <c r="CB20" s="525"/>
      <c r="CC20" s="525"/>
      <c r="CD20" s="525"/>
      <c r="CE20" s="525"/>
      <c r="CF20" s="525"/>
      <c r="CG20" s="525"/>
      <c r="CH20" s="525"/>
      <c r="CI20" s="525"/>
      <c r="CJ20" s="525"/>
      <c r="CK20" s="525"/>
      <c r="CL20" s="525"/>
      <c r="CM20" s="525"/>
      <c r="CN20" s="525"/>
      <c r="CO20" s="525"/>
      <c r="CP20" s="525"/>
      <c r="CQ20" s="525"/>
      <c r="CR20" s="525"/>
      <c r="CS20" s="525"/>
      <c r="CT20" s="525"/>
      <c r="CU20" s="525"/>
      <c r="CV20" s="525"/>
      <c r="CW20" s="525"/>
      <c r="CX20" s="525"/>
      <c r="CY20" s="525"/>
      <c r="CZ20" s="525"/>
      <c r="DA20" s="525"/>
      <c r="DB20" s="525"/>
      <c r="DC20" s="525"/>
      <c r="DD20" s="525"/>
      <c r="DE20" s="525"/>
      <c r="DF20" s="525"/>
      <c r="DG20" s="525"/>
      <c r="DH20" s="525"/>
      <c r="DI20" s="525"/>
      <c r="DJ20" s="525"/>
      <c r="DK20" s="525"/>
      <c r="DL20" s="525"/>
      <c r="DM20" s="525"/>
      <c r="DN20" s="525"/>
      <c r="DO20" s="525"/>
      <c r="DP20" s="525"/>
      <c r="DQ20" s="525"/>
      <c r="DR20" s="525"/>
      <c r="DS20" s="525"/>
      <c r="DT20" s="525"/>
      <c r="DU20" s="525"/>
      <c r="DV20" s="525"/>
      <c r="DW20" s="525"/>
      <c r="DX20" s="525"/>
      <c r="DY20" s="525"/>
      <c r="DZ20" s="525"/>
      <c r="EA20" s="525"/>
      <c r="EB20" s="525"/>
      <c r="EC20" s="525"/>
      <c r="ED20" s="525"/>
      <c r="EE20" s="525"/>
      <c r="EF20" s="525"/>
      <c r="EG20" s="525"/>
      <c r="EH20" s="525"/>
      <c r="EI20" s="525"/>
      <c r="EJ20" s="525"/>
      <c r="EK20" s="525"/>
      <c r="EL20" s="525"/>
      <c r="EM20" s="525"/>
      <c r="EN20" s="525"/>
      <c r="EO20" s="525"/>
      <c r="EP20" s="525"/>
      <c r="EQ20" s="525"/>
      <c r="ER20" s="525"/>
      <c r="ES20" s="525"/>
      <c r="ET20" s="525"/>
      <c r="EU20" s="525"/>
      <c r="EV20" s="525"/>
      <c r="EW20" s="525"/>
      <c r="EX20" s="525"/>
      <c r="EY20" s="525"/>
      <c r="EZ20" s="525"/>
      <c r="FA20" s="525"/>
      <c r="FB20" s="525"/>
      <c r="FC20" s="525"/>
      <c r="FD20" s="525"/>
      <c r="FE20" s="525"/>
      <c r="FF20" s="525"/>
      <c r="FG20" s="525"/>
      <c r="FH20" s="525"/>
      <c r="FI20" s="525"/>
      <c r="FJ20" s="525"/>
      <c r="FK20" s="525"/>
      <c r="FL20" s="525"/>
    </row>
    <row r="21" spans="1:169" s="527" customFormat="1" ht="12" customHeight="1">
      <c r="A21" s="26" t="s">
        <v>555</v>
      </c>
      <c r="B21" s="15"/>
      <c r="C21" s="15"/>
      <c r="D21" s="15"/>
      <c r="E21" s="15"/>
      <c r="F21" s="15"/>
      <c r="G21" s="15"/>
      <c r="H21" s="15"/>
      <c r="I21" s="15"/>
      <c r="J21" s="525"/>
      <c r="K21" s="525"/>
      <c r="L21" s="525"/>
      <c r="M21" s="525"/>
      <c r="N21" s="525"/>
      <c r="O21" s="525"/>
      <c r="P21" s="525"/>
      <c r="Q21" s="525"/>
      <c r="R21" s="526"/>
      <c r="S21" s="526"/>
      <c r="T21" s="526"/>
      <c r="U21" s="526"/>
      <c r="V21" s="526"/>
      <c r="W21" s="526"/>
      <c r="X21" s="526"/>
      <c r="Y21" s="526"/>
      <c r="Z21" s="526"/>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525"/>
      <c r="CG21" s="525"/>
      <c r="CH21" s="525"/>
      <c r="CI21" s="525"/>
      <c r="CJ21" s="525"/>
      <c r="CK21" s="525"/>
      <c r="CL21" s="525"/>
      <c r="CM21" s="525"/>
      <c r="CN21" s="525"/>
      <c r="CO21" s="525"/>
      <c r="CP21" s="525"/>
      <c r="CQ21" s="525"/>
      <c r="CR21" s="525"/>
      <c r="CS21" s="525"/>
      <c r="CT21" s="525"/>
      <c r="CU21" s="525"/>
      <c r="CV21" s="525"/>
      <c r="CW21" s="525"/>
      <c r="CX21" s="525"/>
      <c r="CY21" s="525"/>
      <c r="CZ21" s="525"/>
      <c r="DA21" s="525"/>
      <c r="DB21" s="525"/>
      <c r="DC21" s="525"/>
      <c r="DD21" s="525"/>
      <c r="DE21" s="525"/>
      <c r="DF21" s="525"/>
      <c r="DG21" s="525"/>
      <c r="DH21" s="525"/>
      <c r="DI21" s="525"/>
      <c r="DJ21" s="525"/>
      <c r="DK21" s="525"/>
      <c r="DL21" s="525"/>
      <c r="DM21" s="525"/>
      <c r="DN21" s="525"/>
      <c r="DO21" s="525"/>
      <c r="DP21" s="525"/>
      <c r="DQ21" s="525"/>
      <c r="DR21" s="525"/>
      <c r="DS21" s="525"/>
      <c r="DT21" s="525"/>
      <c r="DU21" s="525"/>
      <c r="DV21" s="525"/>
      <c r="DW21" s="525"/>
      <c r="DX21" s="525"/>
      <c r="DY21" s="525"/>
      <c r="DZ21" s="525"/>
      <c r="EA21" s="525"/>
      <c r="EB21" s="525"/>
      <c r="EC21" s="525"/>
      <c r="ED21" s="525"/>
      <c r="EE21" s="525"/>
      <c r="EF21" s="525"/>
      <c r="EG21" s="525"/>
      <c r="EH21" s="525"/>
      <c r="EI21" s="525"/>
      <c r="EJ21" s="525"/>
      <c r="EK21" s="525"/>
      <c r="EL21" s="525"/>
      <c r="EM21" s="525"/>
      <c r="EN21" s="525"/>
      <c r="EO21" s="525"/>
      <c r="EP21" s="525"/>
      <c r="EQ21" s="525"/>
      <c r="ER21" s="525"/>
      <c r="ES21" s="525"/>
      <c r="ET21" s="525"/>
      <c r="EU21" s="525"/>
      <c r="EV21" s="525"/>
      <c r="EW21" s="525"/>
      <c r="EX21" s="525"/>
      <c r="EY21" s="525"/>
      <c r="EZ21" s="525"/>
      <c r="FA21" s="525"/>
      <c r="FB21" s="525"/>
      <c r="FC21" s="525"/>
      <c r="FD21" s="525"/>
      <c r="FE21" s="525"/>
      <c r="FF21" s="525"/>
      <c r="FG21" s="525"/>
      <c r="FH21" s="525"/>
      <c r="FI21" s="525"/>
      <c r="FJ21" s="525"/>
      <c r="FK21" s="525"/>
      <c r="FL21" s="525"/>
    </row>
    <row r="22" spans="1:169" s="94" customFormat="1" ht="13.8">
      <c r="A22" s="26" t="s">
        <v>556</v>
      </c>
      <c r="B22" s="517"/>
      <c r="C22" s="517"/>
      <c r="D22" s="517"/>
      <c r="E22" s="517"/>
      <c r="F22" s="517"/>
      <c r="G22" s="517"/>
      <c r="H22" s="517"/>
      <c r="I22" s="517"/>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522"/>
      <c r="BW22" s="522"/>
      <c r="BX22" s="522"/>
      <c r="BY22" s="522"/>
      <c r="BZ22" s="522"/>
      <c r="CA22" s="522"/>
      <c r="CB22" s="522"/>
      <c r="CC22" s="522"/>
      <c r="CD22" s="522"/>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22"/>
      <c r="DV22" s="522"/>
      <c r="DW22" s="522"/>
      <c r="DX22" s="522"/>
      <c r="DY22" s="522"/>
      <c r="DZ22" s="522"/>
      <c r="EA22" s="522"/>
      <c r="EB22" s="522"/>
      <c r="EC22" s="522"/>
      <c r="ED22" s="522"/>
      <c r="EE22" s="522"/>
      <c r="EF22" s="522"/>
      <c r="EG22" s="522"/>
      <c r="EH22" s="522"/>
      <c r="EI22" s="522"/>
      <c r="EJ22" s="522"/>
      <c r="EK22" s="522"/>
      <c r="EL22" s="522"/>
      <c r="EM22" s="522"/>
      <c r="EN22" s="522"/>
      <c r="EO22" s="522"/>
      <c r="EP22" s="522"/>
      <c r="EQ22" s="522"/>
      <c r="ER22" s="522"/>
      <c r="ES22" s="522"/>
      <c r="ET22" s="522"/>
      <c r="EU22" s="522"/>
      <c r="EV22" s="522"/>
      <c r="EW22" s="522"/>
      <c r="EX22" s="522"/>
      <c r="EY22" s="522"/>
      <c r="EZ22" s="522"/>
      <c r="FA22" s="522"/>
      <c r="FB22" s="522"/>
      <c r="FC22" s="522"/>
      <c r="FD22" s="522"/>
      <c r="FE22" s="522"/>
      <c r="FF22" s="522"/>
      <c r="FG22" s="522"/>
      <c r="FH22" s="522"/>
      <c r="FI22" s="522"/>
      <c r="FJ22" s="522"/>
      <c r="FK22" s="522"/>
      <c r="FL22" s="522"/>
    </row>
    <row r="23" spans="1:169" s="94" customFormat="1" ht="13.8">
      <c r="A23" s="95"/>
      <c r="B23" s="517"/>
      <c r="C23" s="517"/>
      <c r="D23" s="517"/>
      <c r="E23" s="517"/>
      <c r="F23" s="517"/>
      <c r="G23" s="517"/>
      <c r="H23" s="517"/>
      <c r="I23" s="15"/>
    </row>
    <row r="24" spans="1:169" s="94" customFormat="1" ht="13.8">
      <c r="B24" s="522"/>
      <c r="C24" s="522"/>
      <c r="D24" s="522"/>
      <c r="E24" s="522"/>
      <c r="F24" s="522"/>
      <c r="G24" s="522"/>
      <c r="H24" s="522"/>
    </row>
    <row r="25" spans="1:169" s="94" customFormat="1" ht="13.8">
      <c r="B25" s="522"/>
      <c r="C25" s="522"/>
      <c r="D25" s="522"/>
      <c r="E25" s="522"/>
      <c r="F25" s="522"/>
      <c r="G25" s="522"/>
      <c r="H25" s="522"/>
    </row>
    <row r="26" spans="1:169" s="94" customFormat="1" ht="13.8">
      <c r="B26" s="522"/>
      <c r="C26" s="522"/>
      <c r="D26" s="522"/>
      <c r="E26" s="522"/>
      <c r="F26" s="522"/>
      <c r="G26" s="522"/>
      <c r="H26" s="522"/>
    </row>
    <row r="27" spans="1:169" s="94" customFormat="1" ht="13.8">
      <c r="B27" s="522"/>
      <c r="C27" s="522"/>
      <c r="D27" s="522"/>
      <c r="E27" s="522"/>
      <c r="F27" s="522"/>
      <c r="G27" s="522"/>
      <c r="H27" s="522"/>
    </row>
    <row r="28" spans="1:169" s="94" customFormat="1" ht="13.8">
      <c r="B28" s="522"/>
      <c r="C28" s="522"/>
      <c r="D28" s="522"/>
      <c r="E28" s="522"/>
      <c r="F28" s="522"/>
      <c r="G28" s="522"/>
      <c r="H28" s="522"/>
    </row>
    <row r="29" spans="1:169">
      <c r="B29" s="528"/>
      <c r="C29" s="528"/>
      <c r="D29" s="528"/>
      <c r="E29" s="528"/>
      <c r="F29" s="528"/>
      <c r="G29" s="528"/>
      <c r="H29" s="528"/>
    </row>
    <row r="30" spans="1:169">
      <c r="B30" s="528"/>
      <c r="C30" s="528"/>
      <c r="D30" s="528"/>
      <c r="E30" s="528"/>
      <c r="F30" s="528"/>
      <c r="G30" s="528"/>
      <c r="H30" s="528"/>
    </row>
    <row r="31" spans="1:169">
      <c r="B31" s="528"/>
      <c r="C31" s="528"/>
      <c r="D31" s="528"/>
      <c r="E31" s="528"/>
      <c r="F31" s="528"/>
      <c r="G31" s="528"/>
      <c r="H31" s="528"/>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B2FFCFD2-C96F-4F8B-AF27-19E4EA558212}"/>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B061-D272-411D-BB9E-1834F93A4ABE}">
  <dimension ref="A1:IR77"/>
  <sheetViews>
    <sheetView showGridLines="0" workbookViewId="0"/>
  </sheetViews>
  <sheetFormatPr baseColWidth="10" defaultColWidth="10.109375" defaultRowHeight="13.2"/>
  <cols>
    <col min="1" max="1" width="28.88671875" style="559" customWidth="1"/>
    <col min="2" max="2" width="9.44140625" style="7" bestFit="1" customWidth="1"/>
    <col min="3" max="4" width="9" style="7" bestFit="1" customWidth="1"/>
    <col min="5" max="10" width="7.5546875" style="7" customWidth="1"/>
    <col min="11" max="11" width="9.88671875" style="7" bestFit="1" customWidth="1"/>
    <col min="12" max="16384" width="10.109375" style="7"/>
  </cols>
  <sheetData>
    <row r="1" spans="1:252" ht="18.75" customHeight="1">
      <c r="A1" s="1189" t="s">
        <v>1043</v>
      </c>
    </row>
    <row r="2" spans="1:252" ht="49.5" customHeight="1">
      <c r="A2" s="560" t="s">
        <v>591</v>
      </c>
      <c r="B2" s="560"/>
      <c r="C2" s="560"/>
      <c r="D2" s="560"/>
      <c r="E2" s="560"/>
      <c r="F2" s="560"/>
      <c r="G2" s="560"/>
      <c r="H2" s="560"/>
      <c r="I2" s="560"/>
      <c r="J2" s="560"/>
      <c r="K2" s="560"/>
    </row>
    <row r="3" spans="1:252" ht="15.75" customHeight="1">
      <c r="A3" s="561">
        <v>45565</v>
      </c>
      <c r="B3" s="561"/>
      <c r="C3" s="561"/>
      <c r="D3" s="561"/>
      <c r="E3" s="561"/>
      <c r="F3" s="561"/>
      <c r="G3" s="561"/>
      <c r="H3" s="561"/>
      <c r="I3" s="561"/>
      <c r="J3" s="561"/>
      <c r="K3" s="561"/>
    </row>
    <row r="4" spans="1:252" ht="18" customHeight="1">
      <c r="A4" s="506" t="s">
        <v>64</v>
      </c>
      <c r="B4" s="506"/>
      <c r="C4" s="506"/>
      <c r="D4" s="506"/>
      <c r="E4" s="506"/>
      <c r="F4" s="506"/>
      <c r="G4" s="506"/>
      <c r="H4" s="506"/>
      <c r="I4" s="506"/>
      <c r="J4" s="506"/>
      <c r="K4" s="506"/>
    </row>
    <row r="5" spans="1:252" s="564" customFormat="1" ht="15.75" customHeight="1" thickBot="1">
      <c r="A5" s="562"/>
      <c r="B5" s="563"/>
      <c r="C5" s="563"/>
      <c r="D5" s="563"/>
      <c r="E5" s="563"/>
      <c r="F5" s="563"/>
      <c r="G5" s="563"/>
      <c r="H5" s="563"/>
      <c r="I5" s="563"/>
      <c r="J5" s="563"/>
      <c r="K5" s="563"/>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2" t="s">
        <v>592</v>
      </c>
      <c r="B6" s="565" t="s">
        <v>28</v>
      </c>
      <c r="C6" s="566" t="s">
        <v>29</v>
      </c>
      <c r="D6" s="566" t="s">
        <v>30</v>
      </c>
      <c r="E6" s="566" t="s">
        <v>31</v>
      </c>
      <c r="F6" s="566" t="s">
        <v>32</v>
      </c>
      <c r="G6" s="566" t="s">
        <v>33</v>
      </c>
      <c r="H6" s="566" t="s">
        <v>34</v>
      </c>
      <c r="I6" s="566" t="s">
        <v>35</v>
      </c>
      <c r="J6" s="566" t="s">
        <v>36</v>
      </c>
      <c r="K6" s="567" t="s">
        <v>37</v>
      </c>
      <c r="L6" s="94"/>
    </row>
    <row r="7" spans="1:252">
      <c r="A7" s="568" t="s">
        <v>593</v>
      </c>
      <c r="B7" s="569">
        <v>0</v>
      </c>
      <c r="C7" s="570">
        <v>0</v>
      </c>
      <c r="D7" s="570">
        <v>0</v>
      </c>
      <c r="E7" s="570">
        <v>0</v>
      </c>
      <c r="F7" s="570">
        <v>0</v>
      </c>
      <c r="G7" s="570">
        <v>0</v>
      </c>
      <c r="H7" s="570">
        <v>0.16265788776195506</v>
      </c>
      <c r="I7" s="570">
        <v>8.9683493758820537E-2</v>
      </c>
      <c r="J7" s="570">
        <v>0</v>
      </c>
      <c r="K7" s="570">
        <v>2.1339453954705087E-2</v>
      </c>
      <c r="L7" s="15"/>
    </row>
    <row r="8" spans="1:252">
      <c r="A8" s="571" t="s">
        <v>594</v>
      </c>
      <c r="B8" s="572">
        <v>0</v>
      </c>
      <c r="C8" s="573">
        <v>0</v>
      </c>
      <c r="D8" s="573">
        <v>0</v>
      </c>
      <c r="E8" s="573">
        <v>0</v>
      </c>
      <c r="F8" s="573">
        <v>0</v>
      </c>
      <c r="G8" s="573">
        <v>0</v>
      </c>
      <c r="H8" s="573">
        <v>0</v>
      </c>
      <c r="I8" s="573">
        <v>0</v>
      </c>
      <c r="J8" s="573">
        <v>0</v>
      </c>
      <c r="K8" s="573">
        <v>0</v>
      </c>
      <c r="L8" s="15"/>
    </row>
    <row r="9" spans="1:252">
      <c r="A9" s="571" t="s">
        <v>361</v>
      </c>
      <c r="B9" s="572">
        <v>0</v>
      </c>
      <c r="C9" s="573">
        <v>0</v>
      </c>
      <c r="D9" s="573">
        <v>0</v>
      </c>
      <c r="E9" s="573">
        <v>0</v>
      </c>
      <c r="F9" s="573">
        <v>0</v>
      </c>
      <c r="G9" s="573">
        <v>0</v>
      </c>
      <c r="H9" s="573">
        <v>0</v>
      </c>
      <c r="I9" s="573">
        <v>0</v>
      </c>
      <c r="J9" s="573">
        <v>0</v>
      </c>
      <c r="K9" s="573">
        <v>0</v>
      </c>
      <c r="L9" s="15"/>
    </row>
    <row r="10" spans="1:252">
      <c r="A10" s="571" t="s">
        <v>365</v>
      </c>
      <c r="B10" s="572">
        <v>0</v>
      </c>
      <c r="C10" s="573">
        <v>0</v>
      </c>
      <c r="D10" s="573">
        <v>0</v>
      </c>
      <c r="E10" s="573">
        <v>0</v>
      </c>
      <c r="F10" s="573">
        <v>0</v>
      </c>
      <c r="G10" s="573">
        <v>0</v>
      </c>
      <c r="H10" s="573">
        <v>9.5772693714428633E-2</v>
      </c>
      <c r="I10" s="573">
        <v>0</v>
      </c>
      <c r="J10" s="573">
        <v>0</v>
      </c>
      <c r="K10" s="573">
        <v>1.0418498080669721E-2</v>
      </c>
      <c r="L10" s="15"/>
    </row>
    <row r="11" spans="1:252">
      <c r="A11" s="571" t="s">
        <v>595</v>
      </c>
      <c r="B11" s="572">
        <v>0</v>
      </c>
      <c r="C11" s="573">
        <v>0</v>
      </c>
      <c r="D11" s="573">
        <v>0</v>
      </c>
      <c r="E11" s="573">
        <v>0</v>
      </c>
      <c r="F11" s="573">
        <v>0</v>
      </c>
      <c r="G11" s="573">
        <v>0</v>
      </c>
      <c r="H11" s="573">
        <v>0</v>
      </c>
      <c r="I11" s="573">
        <v>8.9683493758820537E-2</v>
      </c>
      <c r="J11" s="573">
        <v>0</v>
      </c>
      <c r="K11" s="573">
        <v>3.6449439046195671E-3</v>
      </c>
      <c r="L11" s="15"/>
    </row>
    <row r="12" spans="1:252">
      <c r="A12" s="571" t="s">
        <v>596</v>
      </c>
      <c r="B12" s="572">
        <v>0</v>
      </c>
      <c r="C12" s="573">
        <v>0</v>
      </c>
      <c r="D12" s="573">
        <v>0</v>
      </c>
      <c r="E12" s="573">
        <v>0</v>
      </c>
      <c r="F12" s="573">
        <v>0</v>
      </c>
      <c r="G12" s="573">
        <v>0</v>
      </c>
      <c r="H12" s="573">
        <v>6.688519404752645E-2</v>
      </c>
      <c r="I12" s="573">
        <v>0</v>
      </c>
      <c r="J12" s="573">
        <v>0</v>
      </c>
      <c r="K12" s="573">
        <v>7.2760119694158E-3</v>
      </c>
      <c r="L12" s="15"/>
    </row>
    <row r="13" spans="1:252">
      <c r="A13" s="571" t="s">
        <v>597</v>
      </c>
      <c r="B13" s="572">
        <v>0</v>
      </c>
      <c r="C13" s="573">
        <v>0</v>
      </c>
      <c r="D13" s="573">
        <v>0</v>
      </c>
      <c r="E13" s="573">
        <v>0</v>
      </c>
      <c r="F13" s="573">
        <v>0</v>
      </c>
      <c r="G13" s="573">
        <v>0</v>
      </c>
      <c r="H13" s="573">
        <v>0</v>
      </c>
      <c r="I13" s="573">
        <v>0</v>
      </c>
      <c r="J13" s="573">
        <v>0</v>
      </c>
      <c r="K13" s="573">
        <v>0</v>
      </c>
      <c r="L13" s="15"/>
    </row>
    <row r="14" spans="1:252">
      <c r="A14" s="571" t="s">
        <v>598</v>
      </c>
      <c r="B14" s="572">
        <v>0</v>
      </c>
      <c r="C14" s="573">
        <v>0</v>
      </c>
      <c r="D14" s="573">
        <v>0</v>
      </c>
      <c r="E14" s="573">
        <v>0</v>
      </c>
      <c r="F14" s="573">
        <v>0</v>
      </c>
      <c r="G14" s="573">
        <v>0</v>
      </c>
      <c r="H14" s="573">
        <v>0</v>
      </c>
      <c r="I14" s="573">
        <v>0</v>
      </c>
      <c r="J14" s="573">
        <v>0</v>
      </c>
      <c r="K14" s="573">
        <v>0</v>
      </c>
      <c r="L14" s="15"/>
    </row>
    <row r="15" spans="1:252" ht="3" customHeight="1">
      <c r="A15" s="571"/>
      <c r="B15" s="574"/>
      <c r="C15" s="575"/>
      <c r="D15" s="575"/>
      <c r="E15" s="575"/>
      <c r="F15" s="575"/>
      <c r="G15" s="575"/>
      <c r="H15" s="575"/>
      <c r="I15" s="575"/>
      <c r="J15" s="575"/>
      <c r="K15" s="575"/>
      <c r="L15" s="15"/>
    </row>
    <row r="16" spans="1:252">
      <c r="A16" s="568" t="s">
        <v>599</v>
      </c>
      <c r="B16" s="576">
        <v>0</v>
      </c>
      <c r="C16" s="577">
        <v>0</v>
      </c>
      <c r="D16" s="577">
        <v>0</v>
      </c>
      <c r="E16" s="577">
        <v>0</v>
      </c>
      <c r="F16" s="577">
        <v>0</v>
      </c>
      <c r="G16" s="577">
        <v>0</v>
      </c>
      <c r="H16" s="577">
        <v>0.71647545257710921</v>
      </c>
      <c r="I16" s="577">
        <v>0.14775956905108831</v>
      </c>
      <c r="J16" s="577">
        <v>0</v>
      </c>
      <c r="K16" s="577">
        <v>8.3946066092917257E-2</v>
      </c>
      <c r="L16" s="15"/>
      <c r="N16" s="578"/>
    </row>
    <row r="17" spans="1:12">
      <c r="A17" s="571" t="s">
        <v>594</v>
      </c>
      <c r="B17" s="574">
        <v>0</v>
      </c>
      <c r="C17" s="575">
        <v>0</v>
      </c>
      <c r="D17" s="575">
        <v>0</v>
      </c>
      <c r="E17" s="575">
        <v>0</v>
      </c>
      <c r="F17" s="575">
        <v>0</v>
      </c>
      <c r="G17" s="575">
        <v>0</v>
      </c>
      <c r="H17" s="575">
        <v>0</v>
      </c>
      <c r="I17" s="575">
        <v>0</v>
      </c>
      <c r="J17" s="575">
        <v>0</v>
      </c>
      <c r="K17" s="575">
        <v>0</v>
      </c>
      <c r="L17" s="15"/>
    </row>
    <row r="18" spans="1:12">
      <c r="A18" s="571" t="s">
        <v>361</v>
      </c>
      <c r="B18" s="574">
        <v>0</v>
      </c>
      <c r="C18" s="575">
        <v>0</v>
      </c>
      <c r="D18" s="575">
        <v>0</v>
      </c>
      <c r="E18" s="575">
        <v>0</v>
      </c>
      <c r="F18" s="575">
        <v>0</v>
      </c>
      <c r="G18" s="575">
        <v>0</v>
      </c>
      <c r="H18" s="575">
        <v>0</v>
      </c>
      <c r="I18" s="575">
        <v>0</v>
      </c>
      <c r="J18" s="575">
        <v>0</v>
      </c>
      <c r="K18" s="575">
        <v>0</v>
      </c>
      <c r="L18" s="15"/>
    </row>
    <row r="19" spans="1:12">
      <c r="A19" s="571" t="s">
        <v>365</v>
      </c>
      <c r="B19" s="574">
        <v>0</v>
      </c>
      <c r="C19" s="575">
        <v>0</v>
      </c>
      <c r="D19" s="575">
        <v>0</v>
      </c>
      <c r="E19" s="575">
        <v>0</v>
      </c>
      <c r="F19" s="575">
        <v>0</v>
      </c>
      <c r="G19" s="575">
        <v>0</v>
      </c>
      <c r="H19" s="575">
        <v>0.59808159508998215</v>
      </c>
      <c r="I19" s="575">
        <v>0</v>
      </c>
      <c r="J19" s="575">
        <v>0</v>
      </c>
      <c r="K19" s="575">
        <v>6.5061466988790742E-2</v>
      </c>
      <c r="L19" s="15"/>
    </row>
    <row r="20" spans="1:12">
      <c r="A20" s="571" t="s">
        <v>595</v>
      </c>
      <c r="B20" s="574">
        <v>0</v>
      </c>
      <c r="C20" s="575">
        <v>0</v>
      </c>
      <c r="D20" s="575">
        <v>0</v>
      </c>
      <c r="E20" s="575">
        <v>0</v>
      </c>
      <c r="F20" s="575">
        <v>0</v>
      </c>
      <c r="G20" s="575">
        <v>0</v>
      </c>
      <c r="H20" s="575">
        <v>0</v>
      </c>
      <c r="I20" s="575">
        <v>0.14775956905108831</v>
      </c>
      <c r="J20" s="575">
        <v>0</v>
      </c>
      <c r="K20" s="575">
        <v>6.0052894684314018E-3</v>
      </c>
      <c r="L20" s="15"/>
    </row>
    <row r="21" spans="1:12">
      <c r="A21" s="571" t="s">
        <v>596</v>
      </c>
      <c r="B21" s="574">
        <v>0</v>
      </c>
      <c r="C21" s="575">
        <v>0</v>
      </c>
      <c r="D21" s="575">
        <v>0</v>
      </c>
      <c r="E21" s="575">
        <v>0</v>
      </c>
      <c r="F21" s="575">
        <v>0</v>
      </c>
      <c r="G21" s="575">
        <v>0</v>
      </c>
      <c r="H21" s="575">
        <v>0.11839385748712708</v>
      </c>
      <c r="I21" s="575">
        <v>0</v>
      </c>
      <c r="J21" s="575">
        <v>0</v>
      </c>
      <c r="K21" s="575">
        <v>1.2879309635695118E-2</v>
      </c>
      <c r="L21" s="15"/>
    </row>
    <row r="22" spans="1:12">
      <c r="A22" s="571" t="s">
        <v>597</v>
      </c>
      <c r="B22" s="574">
        <v>0</v>
      </c>
      <c r="C22" s="575">
        <v>0</v>
      </c>
      <c r="D22" s="575">
        <v>0</v>
      </c>
      <c r="E22" s="575">
        <v>0</v>
      </c>
      <c r="F22" s="575">
        <v>0</v>
      </c>
      <c r="G22" s="575">
        <v>0</v>
      </c>
      <c r="H22" s="575">
        <v>0</v>
      </c>
      <c r="I22" s="575">
        <v>0</v>
      </c>
      <c r="J22" s="575">
        <v>0</v>
      </c>
      <c r="K22" s="575">
        <v>0</v>
      </c>
      <c r="L22" s="15"/>
    </row>
    <row r="23" spans="1:12">
      <c r="A23" s="571" t="s">
        <v>598</v>
      </c>
      <c r="B23" s="574">
        <v>0</v>
      </c>
      <c r="C23" s="575">
        <v>0</v>
      </c>
      <c r="D23" s="575">
        <v>0</v>
      </c>
      <c r="E23" s="575">
        <v>0</v>
      </c>
      <c r="F23" s="575">
        <v>0</v>
      </c>
      <c r="G23" s="575">
        <v>0</v>
      </c>
      <c r="H23" s="575">
        <v>0</v>
      </c>
      <c r="I23" s="575">
        <v>0</v>
      </c>
      <c r="J23" s="575">
        <v>0</v>
      </c>
      <c r="K23" s="575">
        <v>0</v>
      </c>
      <c r="L23" s="15"/>
    </row>
    <row r="24" spans="1:12" ht="2.25" customHeight="1">
      <c r="A24" s="571"/>
      <c r="B24" s="574"/>
      <c r="C24" s="575"/>
      <c r="D24" s="575"/>
      <c r="E24" s="575"/>
      <c r="F24" s="575"/>
      <c r="G24" s="575"/>
      <c r="H24" s="575"/>
      <c r="I24" s="575"/>
      <c r="J24" s="575"/>
      <c r="K24" s="575"/>
      <c r="L24" s="15"/>
    </row>
    <row r="25" spans="1:12">
      <c r="A25" s="568" t="s">
        <v>600</v>
      </c>
      <c r="B25" s="576">
        <v>8.0079315662734907E-2</v>
      </c>
      <c r="C25" s="577">
        <v>0.20098259744217273</v>
      </c>
      <c r="D25" s="577">
        <v>0.24136964341038969</v>
      </c>
      <c r="E25" s="577">
        <v>0.10565361343211344</v>
      </c>
      <c r="F25" s="577">
        <v>9.4209274453487007E-2</v>
      </c>
      <c r="G25" s="577">
        <v>0.40848049823955357</v>
      </c>
      <c r="H25" s="577">
        <v>12.879940102091902</v>
      </c>
      <c r="I25" s="577">
        <v>5.1759472851793475</v>
      </c>
      <c r="J25" s="577">
        <v>0.72945297027514744</v>
      </c>
      <c r="K25" s="577">
        <v>1.7918831266511035</v>
      </c>
      <c r="L25" s="15"/>
    </row>
    <row r="26" spans="1:12">
      <c r="A26" s="571" t="s">
        <v>594</v>
      </c>
      <c r="B26" s="574">
        <v>1.0690638434910044E-2</v>
      </c>
      <c r="C26" s="575">
        <v>0</v>
      </c>
      <c r="D26" s="575">
        <v>0</v>
      </c>
      <c r="E26" s="575">
        <v>0</v>
      </c>
      <c r="F26" s="575">
        <v>0</v>
      </c>
      <c r="G26" s="575">
        <v>0.40030455094399819</v>
      </c>
      <c r="H26" s="575">
        <v>0</v>
      </c>
      <c r="I26" s="575">
        <v>0</v>
      </c>
      <c r="J26" s="575">
        <v>0</v>
      </c>
      <c r="K26" s="575">
        <v>4.4607914807373736E-2</v>
      </c>
      <c r="L26" s="15"/>
    </row>
    <row r="27" spans="1:12">
      <c r="A27" s="571" t="s">
        <v>361</v>
      </c>
      <c r="B27" s="574">
        <v>0</v>
      </c>
      <c r="C27" s="575">
        <v>0</v>
      </c>
      <c r="D27" s="575">
        <v>0</v>
      </c>
      <c r="E27" s="575">
        <v>0</v>
      </c>
      <c r="F27" s="575">
        <v>0</v>
      </c>
      <c r="G27" s="575">
        <v>0</v>
      </c>
      <c r="H27" s="575">
        <v>0</v>
      </c>
      <c r="I27" s="575">
        <v>0</v>
      </c>
      <c r="J27" s="575">
        <v>0</v>
      </c>
      <c r="K27" s="575">
        <v>0</v>
      </c>
      <c r="L27" s="15"/>
    </row>
    <row r="28" spans="1:12">
      <c r="A28" s="571" t="s">
        <v>365</v>
      </c>
      <c r="B28" s="574">
        <v>6.9295718437291515E-2</v>
      </c>
      <c r="C28" s="575">
        <v>0.20098259744217273</v>
      </c>
      <c r="D28" s="575">
        <v>0.24136964341038969</v>
      </c>
      <c r="E28" s="575">
        <v>0.10565361343211344</v>
      </c>
      <c r="F28" s="575">
        <v>9.4209274453487007E-2</v>
      </c>
      <c r="G28" s="575">
        <v>8.1759472955553608E-3</v>
      </c>
      <c r="H28" s="575">
        <v>11.200140480805661</v>
      </c>
      <c r="I28" s="575">
        <v>5.1759472851793475</v>
      </c>
      <c r="J28" s="575">
        <v>0.72945297027514744</v>
      </c>
      <c r="K28" s="575">
        <v>1.5645247407177501</v>
      </c>
      <c r="L28" s="15"/>
    </row>
    <row r="29" spans="1:12">
      <c r="A29" s="571" t="s">
        <v>595</v>
      </c>
      <c r="B29" s="574">
        <v>0</v>
      </c>
      <c r="C29" s="575">
        <v>0</v>
      </c>
      <c r="D29" s="575">
        <v>0</v>
      </c>
      <c r="E29" s="575">
        <v>0</v>
      </c>
      <c r="F29" s="575">
        <v>0</v>
      </c>
      <c r="G29" s="575">
        <v>0</v>
      </c>
      <c r="H29" s="575">
        <v>0</v>
      </c>
      <c r="I29" s="575">
        <v>0</v>
      </c>
      <c r="J29" s="575">
        <v>0</v>
      </c>
      <c r="K29" s="575">
        <v>0</v>
      </c>
      <c r="L29" s="15"/>
    </row>
    <row r="30" spans="1:12">
      <c r="A30" s="571" t="s">
        <v>596</v>
      </c>
      <c r="B30" s="574">
        <v>0</v>
      </c>
      <c r="C30" s="575">
        <v>0</v>
      </c>
      <c r="D30" s="575">
        <v>0</v>
      </c>
      <c r="E30" s="575">
        <v>0</v>
      </c>
      <c r="F30" s="575">
        <v>0</v>
      </c>
      <c r="G30" s="575">
        <v>0</v>
      </c>
      <c r="H30" s="575">
        <v>1.6797996212862401</v>
      </c>
      <c r="I30" s="575">
        <v>0</v>
      </c>
      <c r="J30" s="575">
        <v>0</v>
      </c>
      <c r="K30" s="575">
        <v>0.18273464441194687</v>
      </c>
      <c r="L30" s="15"/>
    </row>
    <row r="31" spans="1:12">
      <c r="A31" s="571" t="s">
        <v>597</v>
      </c>
      <c r="B31" s="574">
        <v>0</v>
      </c>
      <c r="C31" s="575">
        <v>0</v>
      </c>
      <c r="D31" s="575">
        <v>0</v>
      </c>
      <c r="E31" s="575">
        <v>0</v>
      </c>
      <c r="F31" s="575">
        <v>0</v>
      </c>
      <c r="G31" s="575">
        <v>0</v>
      </c>
      <c r="H31" s="575">
        <v>0</v>
      </c>
      <c r="I31" s="575">
        <v>0</v>
      </c>
      <c r="J31" s="575">
        <v>0</v>
      </c>
      <c r="K31" s="575">
        <v>0</v>
      </c>
      <c r="L31" s="15"/>
    </row>
    <row r="32" spans="1:12">
      <c r="A32" s="571" t="s">
        <v>598</v>
      </c>
      <c r="B32" s="574">
        <v>9.2958790533347618E-5</v>
      </c>
      <c r="C32" s="575">
        <v>0</v>
      </c>
      <c r="D32" s="575">
        <v>0</v>
      </c>
      <c r="E32" s="575">
        <v>0</v>
      </c>
      <c r="F32" s="575">
        <v>0</v>
      </c>
      <c r="G32" s="575">
        <v>0</v>
      </c>
      <c r="H32" s="575">
        <v>0</v>
      </c>
      <c r="I32" s="575">
        <v>0</v>
      </c>
      <c r="J32" s="575">
        <v>0</v>
      </c>
      <c r="K32" s="575">
        <v>1.5826714033004256E-5</v>
      </c>
      <c r="L32" s="15"/>
    </row>
    <row r="33" spans="1:12" ht="3.75" customHeight="1">
      <c r="A33" s="571"/>
      <c r="B33" s="574"/>
      <c r="C33" s="575"/>
      <c r="D33" s="575"/>
      <c r="E33" s="575"/>
      <c r="F33" s="575"/>
      <c r="G33" s="575"/>
      <c r="H33" s="575"/>
      <c r="I33" s="575"/>
      <c r="J33" s="575"/>
      <c r="K33" s="575"/>
      <c r="L33" s="15"/>
    </row>
    <row r="34" spans="1:12">
      <c r="A34" s="568" t="s">
        <v>601</v>
      </c>
      <c r="B34" s="576">
        <v>0.27629785499494969</v>
      </c>
      <c r="C34" s="577">
        <v>39.093112550200701</v>
      </c>
      <c r="D34" s="577">
        <v>53.667826931443344</v>
      </c>
      <c r="E34" s="577">
        <v>6.4779386486578163</v>
      </c>
      <c r="F34" s="577">
        <v>31.373014253046694</v>
      </c>
      <c r="G34" s="577">
        <v>0</v>
      </c>
      <c r="H34" s="577">
        <v>20.167181321911297</v>
      </c>
      <c r="I34" s="577">
        <v>56.755193075980735</v>
      </c>
      <c r="J34" s="577">
        <v>55.113888570048211</v>
      </c>
      <c r="K34" s="577">
        <v>26.652465895397604</v>
      </c>
      <c r="L34" s="15"/>
    </row>
    <row r="35" spans="1:12">
      <c r="A35" s="571" t="s">
        <v>594</v>
      </c>
      <c r="B35" s="574">
        <v>0</v>
      </c>
      <c r="C35" s="575">
        <v>0</v>
      </c>
      <c r="D35" s="575">
        <v>0</v>
      </c>
      <c r="E35" s="575">
        <v>0</v>
      </c>
      <c r="F35" s="575">
        <v>0</v>
      </c>
      <c r="G35" s="575">
        <v>0</v>
      </c>
      <c r="H35" s="575">
        <v>0</v>
      </c>
      <c r="I35" s="575">
        <v>0</v>
      </c>
      <c r="J35" s="575">
        <v>0</v>
      </c>
      <c r="K35" s="575">
        <v>0</v>
      </c>
      <c r="L35" s="15"/>
    </row>
    <row r="36" spans="1:12">
      <c r="A36" s="571" t="s">
        <v>361</v>
      </c>
      <c r="B36" s="574">
        <v>0</v>
      </c>
      <c r="C36" s="575">
        <v>0</v>
      </c>
      <c r="D36" s="575">
        <v>0</v>
      </c>
      <c r="E36" s="575">
        <v>0</v>
      </c>
      <c r="F36" s="575">
        <v>0</v>
      </c>
      <c r="G36" s="575">
        <v>0</v>
      </c>
      <c r="H36" s="575">
        <v>0</v>
      </c>
      <c r="I36" s="575">
        <v>0</v>
      </c>
      <c r="J36" s="575">
        <v>0</v>
      </c>
      <c r="K36" s="575">
        <v>0</v>
      </c>
      <c r="L36" s="15"/>
    </row>
    <row r="37" spans="1:12">
      <c r="A37" s="571" t="s">
        <v>365</v>
      </c>
      <c r="B37" s="574">
        <v>0.27623208418689754</v>
      </c>
      <c r="C37" s="575">
        <v>39.093112550200701</v>
      </c>
      <c r="D37" s="575">
        <v>53.667826931443344</v>
      </c>
      <c r="E37" s="575">
        <v>6.4779386486578163</v>
      </c>
      <c r="F37" s="575">
        <v>31.373014253046694</v>
      </c>
      <c r="G37" s="575">
        <v>0</v>
      </c>
      <c r="H37" s="575">
        <v>19.929882839958037</v>
      </c>
      <c r="I37" s="575">
        <v>56.753285844735032</v>
      </c>
      <c r="J37" s="575">
        <v>55.113888570048211</v>
      </c>
      <c r="K37" s="575">
        <v>26.626563000963603</v>
      </c>
      <c r="L37" s="15"/>
    </row>
    <row r="38" spans="1:12">
      <c r="A38" s="571" t="s">
        <v>595</v>
      </c>
      <c r="B38" s="574">
        <v>0</v>
      </c>
      <c r="C38" s="575">
        <v>0</v>
      </c>
      <c r="D38" s="575">
        <v>0</v>
      </c>
      <c r="E38" s="575">
        <v>0</v>
      </c>
      <c r="F38" s="575">
        <v>0</v>
      </c>
      <c r="G38" s="575">
        <v>0</v>
      </c>
      <c r="H38" s="575">
        <v>0</v>
      </c>
      <c r="I38" s="575">
        <v>1.9072312456985638E-3</v>
      </c>
      <c r="J38" s="575">
        <v>0</v>
      </c>
      <c r="K38" s="575">
        <v>7.7514273946595067E-5</v>
      </c>
      <c r="L38" s="15"/>
    </row>
    <row r="39" spans="1:12">
      <c r="A39" s="571" t="s">
        <v>596</v>
      </c>
      <c r="B39" s="574">
        <v>0</v>
      </c>
      <c r="C39" s="575">
        <v>0</v>
      </c>
      <c r="D39" s="575">
        <v>0</v>
      </c>
      <c r="E39" s="575">
        <v>0</v>
      </c>
      <c r="F39" s="575">
        <v>0</v>
      </c>
      <c r="G39" s="575">
        <v>0</v>
      </c>
      <c r="H39" s="575">
        <v>0.23729848195326078</v>
      </c>
      <c r="I39" s="575">
        <v>0</v>
      </c>
      <c r="J39" s="575">
        <v>0</v>
      </c>
      <c r="K39" s="575">
        <v>2.5814182340403596E-2</v>
      </c>
      <c r="L39" s="15"/>
    </row>
    <row r="40" spans="1:12">
      <c r="A40" s="571" t="s">
        <v>597</v>
      </c>
      <c r="B40" s="574">
        <v>0</v>
      </c>
      <c r="C40" s="575">
        <v>0</v>
      </c>
      <c r="D40" s="575">
        <v>0</v>
      </c>
      <c r="E40" s="575">
        <v>0</v>
      </c>
      <c r="F40" s="575">
        <v>0</v>
      </c>
      <c r="G40" s="575">
        <v>0</v>
      </c>
      <c r="H40" s="575">
        <v>0</v>
      </c>
      <c r="I40" s="575">
        <v>0</v>
      </c>
      <c r="J40" s="575">
        <v>0</v>
      </c>
      <c r="K40" s="575">
        <v>0</v>
      </c>
      <c r="L40" s="15"/>
    </row>
    <row r="41" spans="1:12">
      <c r="A41" s="571" t="s">
        <v>598</v>
      </c>
      <c r="B41" s="574">
        <v>6.5770808052200715E-5</v>
      </c>
      <c r="C41" s="575">
        <v>0</v>
      </c>
      <c r="D41" s="575">
        <v>0</v>
      </c>
      <c r="E41" s="575">
        <v>0</v>
      </c>
      <c r="F41" s="575">
        <v>0</v>
      </c>
      <c r="G41" s="575">
        <v>0</v>
      </c>
      <c r="H41" s="575">
        <v>0</v>
      </c>
      <c r="I41" s="575">
        <v>0</v>
      </c>
      <c r="J41" s="575">
        <v>0</v>
      </c>
      <c r="K41" s="575">
        <v>1.1197819644484012E-5</v>
      </c>
      <c r="L41" s="15"/>
    </row>
    <row r="42" spans="1:12" ht="3" customHeight="1">
      <c r="A42" s="571"/>
      <c r="B42" s="574"/>
      <c r="C42" s="575"/>
      <c r="D42" s="575"/>
      <c r="E42" s="575"/>
      <c r="F42" s="575"/>
      <c r="G42" s="575"/>
      <c r="H42" s="575"/>
      <c r="I42" s="575"/>
      <c r="J42" s="575"/>
      <c r="K42" s="575"/>
      <c r="L42" s="15"/>
    </row>
    <row r="43" spans="1:12">
      <c r="A43" s="568" t="s">
        <v>602</v>
      </c>
      <c r="B43" s="576">
        <v>0.19911953774834623</v>
      </c>
      <c r="C43" s="577">
        <v>45.010647908256551</v>
      </c>
      <c r="D43" s="577">
        <v>34.365596899308777</v>
      </c>
      <c r="E43" s="577">
        <v>6.32743703482494</v>
      </c>
      <c r="F43" s="577">
        <v>20.280669364858465</v>
      </c>
      <c r="G43" s="577">
        <v>0</v>
      </c>
      <c r="H43" s="577">
        <v>1.9094081784919053</v>
      </c>
      <c r="I43" s="577">
        <v>30.195529359560723</v>
      </c>
      <c r="J43" s="577">
        <v>44.156658459676649</v>
      </c>
      <c r="K43" s="577">
        <v>21.730255883741769</v>
      </c>
      <c r="L43" s="15"/>
    </row>
    <row r="44" spans="1:12" ht="13.5" customHeight="1">
      <c r="A44" s="571" t="s">
        <v>594</v>
      </c>
      <c r="B44" s="574">
        <v>0</v>
      </c>
      <c r="C44" s="575">
        <v>0</v>
      </c>
      <c r="D44" s="575">
        <v>0</v>
      </c>
      <c r="E44" s="575">
        <v>0</v>
      </c>
      <c r="F44" s="575">
        <v>0</v>
      </c>
      <c r="G44" s="575">
        <v>0</v>
      </c>
      <c r="H44" s="575">
        <v>0</v>
      </c>
      <c r="I44" s="575">
        <v>0</v>
      </c>
      <c r="J44" s="575">
        <v>0</v>
      </c>
      <c r="K44" s="575">
        <v>0</v>
      </c>
      <c r="L44" s="15"/>
    </row>
    <row r="45" spans="1:12">
      <c r="A45" s="571" t="s">
        <v>361</v>
      </c>
      <c r="B45" s="574">
        <v>0</v>
      </c>
      <c r="C45" s="575">
        <v>0</v>
      </c>
      <c r="D45" s="575">
        <v>0</v>
      </c>
      <c r="E45" s="575">
        <v>0</v>
      </c>
      <c r="F45" s="575">
        <v>0</v>
      </c>
      <c r="G45" s="575">
        <v>0</v>
      </c>
      <c r="H45" s="575">
        <v>0</v>
      </c>
      <c r="I45" s="575">
        <v>0</v>
      </c>
      <c r="J45" s="575">
        <v>0</v>
      </c>
      <c r="K45" s="575">
        <v>0</v>
      </c>
      <c r="L45" s="15"/>
    </row>
    <row r="46" spans="1:12" ht="12.75" customHeight="1">
      <c r="A46" s="571" t="s">
        <v>365</v>
      </c>
      <c r="B46" s="574">
        <v>0.19766199548392829</v>
      </c>
      <c r="C46" s="575">
        <v>45.010647908256551</v>
      </c>
      <c r="D46" s="575">
        <v>34.365596899308777</v>
      </c>
      <c r="E46" s="575">
        <v>6.32743703482494</v>
      </c>
      <c r="F46" s="575">
        <v>20.280669364858465</v>
      </c>
      <c r="G46" s="575">
        <v>0</v>
      </c>
      <c r="H46" s="575">
        <v>1.8960649604617421</v>
      </c>
      <c r="I46" s="575">
        <v>30.195529359560723</v>
      </c>
      <c r="J46" s="575">
        <v>44.156658459676649</v>
      </c>
      <c r="K46" s="575">
        <v>21.728556206398121</v>
      </c>
      <c r="L46" s="15"/>
    </row>
    <row r="47" spans="1:12">
      <c r="A47" s="571" t="s">
        <v>595</v>
      </c>
      <c r="B47" s="574">
        <v>0</v>
      </c>
      <c r="C47" s="575">
        <v>0</v>
      </c>
      <c r="D47" s="575">
        <v>0</v>
      </c>
      <c r="E47" s="575">
        <v>0</v>
      </c>
      <c r="F47" s="575">
        <v>0</v>
      </c>
      <c r="G47" s="575">
        <v>0</v>
      </c>
      <c r="H47" s="575">
        <v>0</v>
      </c>
      <c r="I47" s="575">
        <v>0</v>
      </c>
      <c r="J47" s="575">
        <v>0</v>
      </c>
      <c r="K47" s="575">
        <v>0</v>
      </c>
      <c r="L47" s="15"/>
    </row>
    <row r="48" spans="1:12">
      <c r="A48" s="571" t="s">
        <v>596</v>
      </c>
      <c r="B48" s="574">
        <v>0</v>
      </c>
      <c r="C48" s="575">
        <v>0</v>
      </c>
      <c r="D48" s="575">
        <v>0</v>
      </c>
      <c r="E48" s="575">
        <v>0</v>
      </c>
      <c r="F48" s="575">
        <v>0</v>
      </c>
      <c r="G48" s="575">
        <v>0</v>
      </c>
      <c r="H48" s="575">
        <v>1.3343218030163216E-2</v>
      </c>
      <c r="I48" s="575">
        <v>0</v>
      </c>
      <c r="J48" s="575">
        <v>0</v>
      </c>
      <c r="K48" s="575">
        <v>1.4515232478656869E-3</v>
      </c>
      <c r="L48" s="15"/>
    </row>
    <row r="49" spans="1:12">
      <c r="A49" s="571" t="s">
        <v>597</v>
      </c>
      <c r="B49" s="574">
        <v>0</v>
      </c>
      <c r="C49" s="575">
        <v>0</v>
      </c>
      <c r="D49" s="575">
        <v>0</v>
      </c>
      <c r="E49" s="575">
        <v>0</v>
      </c>
      <c r="F49" s="575">
        <v>0</v>
      </c>
      <c r="G49" s="575">
        <v>0</v>
      </c>
      <c r="H49" s="575">
        <v>0</v>
      </c>
      <c r="I49" s="575">
        <v>0</v>
      </c>
      <c r="J49" s="575">
        <v>0</v>
      </c>
      <c r="K49" s="575">
        <v>0</v>
      </c>
      <c r="L49" s="15"/>
    </row>
    <row r="50" spans="1:12">
      <c r="A50" s="571" t="s">
        <v>598</v>
      </c>
      <c r="B50" s="574">
        <v>1.457542264417919E-3</v>
      </c>
      <c r="C50" s="575">
        <v>0</v>
      </c>
      <c r="D50" s="575">
        <v>0</v>
      </c>
      <c r="E50" s="575">
        <v>0</v>
      </c>
      <c r="F50" s="575">
        <v>0</v>
      </c>
      <c r="G50" s="575">
        <v>0</v>
      </c>
      <c r="H50" s="575">
        <v>0</v>
      </c>
      <c r="I50" s="575">
        <v>0</v>
      </c>
      <c r="J50" s="575">
        <v>0</v>
      </c>
      <c r="K50" s="575">
        <v>2.4815409578381431E-4</v>
      </c>
      <c r="L50" s="15"/>
    </row>
    <row r="51" spans="1:12" ht="3" customHeight="1">
      <c r="A51" s="571"/>
      <c r="B51" s="574"/>
      <c r="C51" s="575"/>
      <c r="D51" s="575"/>
      <c r="E51" s="575"/>
      <c r="F51" s="575"/>
      <c r="G51" s="575"/>
      <c r="H51" s="575"/>
      <c r="I51" s="575"/>
      <c r="J51" s="575"/>
      <c r="K51" s="575"/>
      <c r="L51" s="15"/>
    </row>
    <row r="52" spans="1:12">
      <c r="A52" s="568" t="s">
        <v>603</v>
      </c>
      <c r="B52" s="576">
        <v>98.288224686725385</v>
      </c>
      <c r="C52" s="577">
        <v>15.695256944100569</v>
      </c>
      <c r="D52" s="577">
        <v>11.720820295866933</v>
      </c>
      <c r="E52" s="577">
        <v>64.511705095444711</v>
      </c>
      <c r="F52" s="577">
        <v>48.252107107641351</v>
      </c>
      <c r="G52" s="577">
        <v>99.591519501760445</v>
      </c>
      <c r="H52" s="577">
        <v>64.164337057165838</v>
      </c>
      <c r="I52" s="577">
        <v>7.6358872164692713</v>
      </c>
      <c r="J52" s="577">
        <v>0</v>
      </c>
      <c r="K52" s="577">
        <v>47.525743673375601</v>
      </c>
      <c r="L52" s="15"/>
    </row>
    <row r="53" spans="1:12">
      <c r="A53" s="571" t="s">
        <v>594</v>
      </c>
      <c r="B53" s="574">
        <v>11.51001475584992</v>
      </c>
      <c r="C53" s="575">
        <v>0</v>
      </c>
      <c r="D53" s="575">
        <v>0</v>
      </c>
      <c r="E53" s="575">
        <v>0</v>
      </c>
      <c r="F53" s="575">
        <v>0</v>
      </c>
      <c r="G53" s="575">
        <v>99.470822103903188</v>
      </c>
      <c r="H53" s="575">
        <v>0</v>
      </c>
      <c r="I53" s="575">
        <v>0</v>
      </c>
      <c r="J53" s="575">
        <v>0</v>
      </c>
      <c r="K53" s="575">
        <v>12.59188302680047</v>
      </c>
      <c r="L53" s="15"/>
    </row>
    <row r="54" spans="1:12">
      <c r="A54" s="571" t="s">
        <v>365</v>
      </c>
      <c r="B54" s="574">
        <v>84.31559292044787</v>
      </c>
      <c r="C54" s="575">
        <v>15.695256944100569</v>
      </c>
      <c r="D54" s="575">
        <v>11.720820295866933</v>
      </c>
      <c r="E54" s="575">
        <v>61.061471566158268</v>
      </c>
      <c r="F54" s="575">
        <v>34.057462475549407</v>
      </c>
      <c r="G54" s="575">
        <v>0.12069739785726503</v>
      </c>
      <c r="H54" s="575">
        <v>64.164337057165838</v>
      </c>
      <c r="I54" s="575">
        <v>7.6358872164692713</v>
      </c>
      <c r="J54" s="575">
        <v>0</v>
      </c>
      <c r="K54" s="575">
        <v>33.982882710359334</v>
      </c>
      <c r="L54" s="15"/>
    </row>
    <row r="55" spans="1:12">
      <c r="A55" s="579" t="s">
        <v>604</v>
      </c>
      <c r="B55" s="574">
        <v>0</v>
      </c>
      <c r="C55" s="575">
        <v>0</v>
      </c>
      <c r="D55" s="575">
        <v>0</v>
      </c>
      <c r="E55" s="575">
        <v>0</v>
      </c>
      <c r="F55" s="575">
        <v>0</v>
      </c>
      <c r="G55" s="575">
        <v>0</v>
      </c>
      <c r="H55" s="575">
        <v>0</v>
      </c>
      <c r="I55" s="575">
        <v>0</v>
      </c>
      <c r="J55" s="575">
        <v>0</v>
      </c>
      <c r="K55" s="575">
        <v>0</v>
      </c>
      <c r="L55" s="15"/>
    </row>
    <row r="56" spans="1:12">
      <c r="A56" s="579" t="s">
        <v>605</v>
      </c>
      <c r="B56" s="574">
        <v>84.31559292044787</v>
      </c>
      <c r="C56" s="575">
        <v>15.695256944100569</v>
      </c>
      <c r="D56" s="575">
        <v>11.720820295866933</v>
      </c>
      <c r="E56" s="575">
        <v>61.061471566158268</v>
      </c>
      <c r="F56" s="575">
        <v>34.057462475549407</v>
      </c>
      <c r="G56" s="575">
        <v>0.12069739785726503</v>
      </c>
      <c r="H56" s="575">
        <v>64.164337057165838</v>
      </c>
      <c r="I56" s="575">
        <v>7.6358872164692713</v>
      </c>
      <c r="J56" s="575">
        <v>0</v>
      </c>
      <c r="K56" s="575">
        <v>33.982882710359334</v>
      </c>
      <c r="L56" s="15"/>
    </row>
    <row r="57" spans="1:12">
      <c r="A57" s="580" t="s">
        <v>606</v>
      </c>
      <c r="B57" s="574">
        <v>4.3044265937606553E-4</v>
      </c>
      <c r="C57" s="575">
        <v>0</v>
      </c>
      <c r="D57" s="575">
        <v>0</v>
      </c>
      <c r="E57" s="575">
        <v>6.7613160122815863</v>
      </c>
      <c r="F57" s="575">
        <v>0</v>
      </c>
      <c r="G57" s="575">
        <v>0</v>
      </c>
      <c r="H57" s="575">
        <v>63.464007678327341</v>
      </c>
      <c r="I57" s="575">
        <v>0</v>
      </c>
      <c r="J57" s="575">
        <v>0</v>
      </c>
      <c r="K57" s="575">
        <v>7.5019061476023552</v>
      </c>
      <c r="L57" s="15"/>
    </row>
    <row r="58" spans="1:12">
      <c r="A58" s="571" t="s">
        <v>596</v>
      </c>
      <c r="B58" s="574">
        <v>0</v>
      </c>
      <c r="C58" s="575">
        <v>0</v>
      </c>
      <c r="D58" s="575">
        <v>0</v>
      </c>
      <c r="E58" s="575">
        <v>0</v>
      </c>
      <c r="F58" s="575">
        <v>0</v>
      </c>
      <c r="G58" s="575">
        <v>0</v>
      </c>
      <c r="H58" s="575">
        <v>0</v>
      </c>
      <c r="I58" s="575">
        <v>0</v>
      </c>
      <c r="J58" s="575">
        <v>0</v>
      </c>
      <c r="K58" s="575">
        <v>0</v>
      </c>
      <c r="L58" s="15"/>
    </row>
    <row r="59" spans="1:12">
      <c r="A59" s="571" t="s">
        <v>598</v>
      </c>
      <c r="B59" s="574">
        <v>2.4626170104276168</v>
      </c>
      <c r="C59" s="575">
        <v>0</v>
      </c>
      <c r="D59" s="575">
        <v>0</v>
      </c>
      <c r="E59" s="575">
        <v>3.4502335292864492</v>
      </c>
      <c r="F59" s="575">
        <v>14.194644632091943</v>
      </c>
      <c r="G59" s="575">
        <v>0</v>
      </c>
      <c r="H59" s="575">
        <v>0</v>
      </c>
      <c r="I59" s="575">
        <v>0</v>
      </c>
      <c r="J59" s="575">
        <v>0</v>
      </c>
      <c r="K59" s="575">
        <v>0.95097793621578808</v>
      </c>
      <c r="L59" s="15"/>
    </row>
    <row r="60" spans="1:12" ht="3" customHeight="1">
      <c r="A60" s="571"/>
      <c r="B60" s="574">
        <v>0</v>
      </c>
      <c r="C60" s="575">
        <v>0</v>
      </c>
      <c r="D60" s="575">
        <v>0</v>
      </c>
      <c r="E60" s="575">
        <v>0</v>
      </c>
      <c r="F60" s="575">
        <v>0</v>
      </c>
      <c r="G60" s="575">
        <v>0</v>
      </c>
      <c r="H60" s="575">
        <v>0</v>
      </c>
      <c r="I60" s="575">
        <v>0</v>
      </c>
      <c r="J60" s="575">
        <v>0</v>
      </c>
      <c r="K60" s="575">
        <v>0</v>
      </c>
      <c r="L60" s="15"/>
    </row>
    <row r="61" spans="1:12">
      <c r="A61" s="568" t="s">
        <v>607</v>
      </c>
      <c r="B61" s="576">
        <v>1.156278604868578</v>
      </c>
      <c r="C61" s="577">
        <v>0</v>
      </c>
      <c r="D61" s="577">
        <v>4.3862299705649897E-3</v>
      </c>
      <c r="E61" s="577">
        <v>22.577265607640424</v>
      </c>
      <c r="F61" s="577">
        <v>0</v>
      </c>
      <c r="G61" s="577">
        <v>0</v>
      </c>
      <c r="H61" s="577">
        <v>0</v>
      </c>
      <c r="I61" s="577">
        <v>0</v>
      </c>
      <c r="J61" s="577">
        <v>0</v>
      </c>
      <c r="K61" s="577">
        <v>2.1943659007862988</v>
      </c>
      <c r="L61" s="15"/>
    </row>
    <row r="62" spans="1:12">
      <c r="A62" s="571" t="s">
        <v>365</v>
      </c>
      <c r="B62" s="574">
        <v>0.37769321555998253</v>
      </c>
      <c r="C62" s="575">
        <v>0</v>
      </c>
      <c r="D62" s="575">
        <v>3.8452349281301534E-4</v>
      </c>
      <c r="E62" s="575">
        <v>0</v>
      </c>
      <c r="F62" s="575">
        <v>0</v>
      </c>
      <c r="G62" s="575">
        <v>0</v>
      </c>
      <c r="H62" s="575">
        <v>0</v>
      </c>
      <c r="I62" s="575">
        <v>0</v>
      </c>
      <c r="J62" s="575">
        <v>0</v>
      </c>
      <c r="K62" s="575">
        <v>6.436615371951232E-2</v>
      </c>
      <c r="L62" s="15"/>
    </row>
    <row r="63" spans="1:12">
      <c r="A63" s="571" t="s">
        <v>608</v>
      </c>
      <c r="B63" s="574">
        <v>0.77858538930859578</v>
      </c>
      <c r="C63" s="575">
        <v>0</v>
      </c>
      <c r="D63" s="575">
        <v>3.2172316217112407E-3</v>
      </c>
      <c r="E63" s="575">
        <v>22.577265607640424</v>
      </c>
      <c r="F63" s="575">
        <v>0</v>
      </c>
      <c r="G63" s="575">
        <v>0</v>
      </c>
      <c r="H63" s="575">
        <v>0</v>
      </c>
      <c r="I63" s="575">
        <v>0</v>
      </c>
      <c r="J63" s="575">
        <v>0</v>
      </c>
      <c r="K63" s="575">
        <v>2.129873394664803</v>
      </c>
      <c r="L63" s="15"/>
    </row>
    <row r="64" spans="1:12">
      <c r="A64" s="571" t="s">
        <v>598</v>
      </c>
      <c r="B64" s="574">
        <v>0</v>
      </c>
      <c r="C64" s="575">
        <v>0</v>
      </c>
      <c r="D64" s="575">
        <v>7.8447485604073446E-4</v>
      </c>
      <c r="E64" s="575">
        <v>0</v>
      </c>
      <c r="F64" s="575">
        <v>0</v>
      </c>
      <c r="G64" s="575">
        <v>0</v>
      </c>
      <c r="H64" s="575">
        <v>0</v>
      </c>
      <c r="I64" s="575">
        <v>0</v>
      </c>
      <c r="J64" s="575">
        <v>0</v>
      </c>
      <c r="K64" s="575">
        <v>1.2635240198392942E-4</v>
      </c>
      <c r="L64" s="15"/>
    </row>
    <row r="65" spans="1:12" ht="4.5" customHeight="1">
      <c r="A65" s="581"/>
      <c r="B65" s="582"/>
      <c r="C65" s="15"/>
      <c r="D65" s="15"/>
      <c r="E65" s="15"/>
      <c r="F65" s="15"/>
      <c r="G65" s="15"/>
      <c r="H65" s="15"/>
      <c r="I65" s="15"/>
      <c r="J65" s="15"/>
      <c r="K65" s="15"/>
      <c r="L65" s="15"/>
    </row>
    <row r="66" spans="1:12" s="76" customFormat="1" ht="24.75" customHeight="1">
      <c r="A66" s="583" t="s">
        <v>609</v>
      </c>
      <c r="B66" s="584">
        <v>2386605.9221199998</v>
      </c>
      <c r="C66" s="585">
        <v>4012443.6058800002</v>
      </c>
      <c r="D66" s="585">
        <v>2257797.0299</v>
      </c>
      <c r="E66" s="585">
        <v>1239775.3635199999</v>
      </c>
      <c r="F66" s="585">
        <v>223734.02324000001</v>
      </c>
      <c r="G66" s="585">
        <v>1498337.44729</v>
      </c>
      <c r="H66" s="585">
        <v>1524908.6805</v>
      </c>
      <c r="I66" s="585">
        <v>569716.44232999999</v>
      </c>
      <c r="J66" s="585">
        <v>304499.68407999998</v>
      </c>
      <c r="K66" s="585">
        <v>14017818.198860001</v>
      </c>
      <c r="L66" s="21"/>
    </row>
    <row r="67" spans="1:12" ht="6" customHeight="1" thickBot="1">
      <c r="A67" s="586"/>
      <c r="B67" s="23"/>
      <c r="C67" s="23"/>
      <c r="D67" s="23"/>
      <c r="E67" s="23"/>
      <c r="F67" s="23"/>
      <c r="G67" s="23"/>
      <c r="H67" s="23"/>
      <c r="I67" s="23"/>
      <c r="J67" s="23"/>
      <c r="K67" s="23"/>
      <c r="L67" s="15"/>
    </row>
    <row r="68" spans="1:12">
      <c r="A68" s="15" t="s">
        <v>554</v>
      </c>
      <c r="B68" s="15"/>
      <c r="C68" s="15"/>
      <c r="D68" s="15"/>
      <c r="E68" s="15"/>
      <c r="F68" s="15"/>
      <c r="G68" s="15"/>
      <c r="H68" s="15"/>
      <c r="I68" s="15"/>
      <c r="J68" s="15"/>
      <c r="K68" s="15"/>
      <c r="L68" s="15"/>
    </row>
    <row r="69" spans="1:12">
      <c r="A69" s="15" t="s">
        <v>610</v>
      </c>
      <c r="B69" s="15"/>
      <c r="C69" s="15"/>
      <c r="D69" s="15"/>
      <c r="E69" s="15"/>
      <c r="F69" s="15"/>
      <c r="G69" s="15"/>
      <c r="H69" s="15"/>
      <c r="I69" s="15"/>
      <c r="J69" s="15"/>
      <c r="K69" s="15"/>
      <c r="L69" s="15"/>
    </row>
    <row r="70" spans="1:12">
      <c r="A70" s="15" t="s">
        <v>611</v>
      </c>
      <c r="B70" s="587"/>
      <c r="C70" s="587"/>
      <c r="D70" s="587"/>
      <c r="E70" s="587"/>
      <c r="F70" s="587"/>
      <c r="G70" s="587"/>
      <c r="H70" s="587"/>
      <c r="I70" s="587"/>
      <c r="J70" s="587"/>
      <c r="K70" s="587"/>
      <c r="L70" s="15"/>
    </row>
    <row r="71" spans="1:12" ht="13.8">
      <c r="A71" s="588" t="s">
        <v>612</v>
      </c>
      <c r="B71" s="587"/>
      <c r="C71" s="587"/>
      <c r="D71" s="587"/>
      <c r="E71" s="587"/>
      <c r="F71" s="587"/>
      <c r="G71" s="587"/>
      <c r="H71" s="587"/>
      <c r="I71" s="587"/>
      <c r="J71" s="587"/>
      <c r="K71" s="587"/>
      <c r="L71" s="15"/>
    </row>
    <row r="72" spans="1:12">
      <c r="A72" s="26" t="s">
        <v>368</v>
      </c>
      <c r="B72" s="15"/>
      <c r="C72" s="15"/>
      <c r="D72" s="15"/>
      <c r="E72" s="15"/>
      <c r="F72" s="15"/>
      <c r="G72" s="15"/>
      <c r="H72" s="589"/>
      <c r="I72" s="589"/>
      <c r="J72" s="589"/>
      <c r="K72" s="589"/>
      <c r="L72" s="15"/>
    </row>
    <row r="73" spans="1:12">
      <c r="A73" s="95"/>
      <c r="B73" s="590"/>
      <c r="C73" s="590"/>
      <c r="D73" s="590"/>
      <c r="E73" s="590"/>
      <c r="F73" s="590"/>
      <c r="G73" s="590"/>
      <c r="H73" s="590"/>
      <c r="I73" s="590"/>
      <c r="J73" s="590"/>
      <c r="K73" s="590"/>
      <c r="L73" s="15"/>
    </row>
    <row r="74" spans="1:12">
      <c r="A74" s="591"/>
      <c r="B74" s="15"/>
      <c r="C74" s="15"/>
      <c r="D74" s="15"/>
      <c r="E74" s="15"/>
      <c r="F74" s="15"/>
      <c r="G74" s="15"/>
      <c r="H74" s="15"/>
      <c r="I74" s="15"/>
      <c r="J74" s="15"/>
      <c r="K74" s="15"/>
      <c r="L74" s="15"/>
    </row>
    <row r="75" spans="1:12">
      <c r="A75" s="591"/>
      <c r="B75" s="15"/>
      <c r="C75" s="15"/>
      <c r="D75" s="15"/>
      <c r="E75" s="15"/>
      <c r="F75" s="15"/>
      <c r="G75" s="15"/>
      <c r="H75" s="15"/>
      <c r="I75" s="15"/>
      <c r="J75" s="15"/>
      <c r="K75" s="15"/>
      <c r="L75" s="15"/>
    </row>
    <row r="76" spans="1:12">
      <c r="A76" s="591"/>
      <c r="B76" s="592"/>
      <c r="C76" s="592"/>
      <c r="D76" s="592"/>
      <c r="E76" s="592"/>
      <c r="F76" s="592"/>
      <c r="G76" s="592"/>
      <c r="H76" s="592"/>
      <c r="I76" s="592"/>
      <c r="J76" s="592"/>
      <c r="K76" s="592"/>
      <c r="L76" s="15"/>
    </row>
    <row r="77" spans="1:12">
      <c r="B77" s="593"/>
      <c r="C77" s="593"/>
      <c r="D77" s="593"/>
      <c r="E77" s="593"/>
      <c r="F77" s="593"/>
      <c r="G77" s="593"/>
      <c r="H77" s="593"/>
      <c r="I77" s="593"/>
      <c r="J77" s="593"/>
      <c r="K77" s="593"/>
    </row>
  </sheetData>
  <mergeCells count="3">
    <mergeCell ref="A2:K2"/>
    <mergeCell ref="A3:K3"/>
    <mergeCell ref="A4:K4"/>
  </mergeCells>
  <hyperlinks>
    <hyperlink ref="A71" r:id="rId1" xr:uid="{B5B6CA27-0C87-4635-B52F-8324FBC417BF}"/>
    <hyperlink ref="A1" location="Índice!A1" display="Volver al Índice" xr:uid="{10247BA9-717A-4B17-9D1F-0D4D906818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A4E6-FC0C-4A52-A3C0-5C4E31BCB286}">
  <dimension ref="A1:N24"/>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98" customFormat="1" ht="20.100000000000001" customHeight="1">
      <c r="A1" s="1189" t="s">
        <v>1043</v>
      </c>
      <c r="B1" s="68"/>
      <c r="C1" s="68"/>
      <c r="D1" s="68"/>
      <c r="E1" s="68"/>
      <c r="F1" s="68"/>
      <c r="G1" s="68"/>
      <c r="H1" s="68"/>
      <c r="I1" s="68"/>
      <c r="J1" s="68"/>
      <c r="K1" s="68"/>
    </row>
    <row r="2" spans="1:14" s="99" customFormat="1" ht="24" customHeight="1">
      <c r="A2" s="359" t="s">
        <v>613</v>
      </c>
      <c r="B2" s="359"/>
      <c r="C2" s="359"/>
      <c r="D2" s="359"/>
      <c r="E2" s="359"/>
      <c r="F2" s="359"/>
      <c r="G2" s="359"/>
      <c r="H2" s="359"/>
      <c r="I2" s="359"/>
      <c r="J2" s="359"/>
      <c r="K2" s="359"/>
      <c r="L2" s="594"/>
      <c r="M2" s="594"/>
      <c r="N2" s="594"/>
    </row>
    <row r="3" spans="1:14" s="98" customFormat="1" ht="20.100000000000001" customHeight="1">
      <c r="A3" s="100">
        <v>45565</v>
      </c>
      <c r="B3" s="100"/>
      <c r="C3" s="100"/>
      <c r="D3" s="100"/>
      <c r="E3" s="100"/>
      <c r="F3" s="100"/>
      <c r="G3" s="100"/>
      <c r="H3" s="100"/>
      <c r="I3" s="100"/>
      <c r="J3" s="100"/>
      <c r="K3" s="100"/>
      <c r="L3" s="595"/>
      <c r="M3" s="595"/>
      <c r="N3" s="595"/>
    </row>
    <row r="4" spans="1:14" s="105" customFormat="1" ht="20.100000000000001" customHeight="1">
      <c r="A4" s="201" t="s">
        <v>64</v>
      </c>
      <c r="B4" s="201"/>
      <c r="C4" s="201"/>
      <c r="D4" s="201"/>
      <c r="E4" s="201"/>
      <c r="F4" s="201"/>
      <c r="G4" s="201"/>
      <c r="H4" s="201"/>
      <c r="I4" s="201"/>
      <c r="J4" s="201"/>
      <c r="K4" s="201"/>
      <c r="L4" s="596"/>
      <c r="M4" s="596"/>
      <c r="N4" s="596"/>
    </row>
    <row r="5" spans="1:14" ht="6.75" customHeight="1" thickBot="1">
      <c r="A5" s="597"/>
    </row>
    <row r="6" spans="1:14" s="30" customFormat="1" ht="60" customHeight="1">
      <c r="A6" s="182" t="s">
        <v>1</v>
      </c>
      <c r="B6" s="551" t="s">
        <v>614</v>
      </c>
      <c r="C6" s="551" t="s">
        <v>364</v>
      </c>
      <c r="D6" s="551" t="s">
        <v>615</v>
      </c>
      <c r="E6" s="598" t="s">
        <v>365</v>
      </c>
      <c r="F6" s="551" t="s">
        <v>616</v>
      </c>
      <c r="G6" s="551" t="s">
        <v>595</v>
      </c>
      <c r="H6" s="551" t="s">
        <v>617</v>
      </c>
      <c r="I6" s="551" t="s">
        <v>618</v>
      </c>
      <c r="J6" s="551" t="s">
        <v>619</v>
      </c>
      <c r="K6" s="182" t="s">
        <v>620</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599">
        <v>1.0475126944732354E-6</v>
      </c>
      <c r="C8" s="599">
        <v>11.520705386064991</v>
      </c>
      <c r="D8" s="599" t="s">
        <v>67</v>
      </c>
      <c r="E8" s="599">
        <v>84.858782731202837</v>
      </c>
      <c r="F8" s="599">
        <v>1.1562786191728891</v>
      </c>
      <c r="G8" s="599" t="s">
        <v>67</v>
      </c>
      <c r="H8" s="599" t="s">
        <v>67</v>
      </c>
      <c r="I8" s="599" t="s">
        <v>67</v>
      </c>
      <c r="J8" s="599">
        <v>2.4642322160466055</v>
      </c>
      <c r="K8" s="600">
        <v>2386605.9219999998</v>
      </c>
      <c r="L8" s="601"/>
    </row>
    <row r="9" spans="1:14" s="21" customFormat="1" ht="20.100000000000001" customHeight="1">
      <c r="A9" s="21" t="s">
        <v>29</v>
      </c>
      <c r="B9" s="599" t="s">
        <v>67</v>
      </c>
      <c r="C9" s="599" t="s">
        <v>67</v>
      </c>
      <c r="D9" s="599" t="s">
        <v>67</v>
      </c>
      <c r="E9" s="599">
        <v>100.00000002492246</v>
      </c>
      <c r="F9" s="599" t="s">
        <v>67</v>
      </c>
      <c r="G9" s="599" t="s">
        <v>67</v>
      </c>
      <c r="H9" s="599" t="s">
        <v>67</v>
      </c>
      <c r="I9" s="599" t="s">
        <v>67</v>
      </c>
      <c r="J9" s="599">
        <v>-2.4922472746200082E-8</v>
      </c>
      <c r="K9" s="600">
        <v>4012443.605</v>
      </c>
      <c r="L9" s="601"/>
    </row>
    <row r="10" spans="1:14" s="21" customFormat="1" ht="20.100000000000001" customHeight="1">
      <c r="A10" s="21" t="s">
        <v>30</v>
      </c>
      <c r="B10" s="599" t="s">
        <v>67</v>
      </c>
      <c r="C10" s="599" t="s">
        <v>67</v>
      </c>
      <c r="D10" s="599" t="s">
        <v>67</v>
      </c>
      <c r="E10" s="599">
        <v>99.99561382184811</v>
      </c>
      <c r="F10" s="599">
        <v>4.3862224428500652E-3</v>
      </c>
      <c r="G10" s="599" t="s">
        <v>67</v>
      </c>
      <c r="H10" s="599" t="s">
        <v>67</v>
      </c>
      <c r="I10" s="599" t="s">
        <v>67</v>
      </c>
      <c r="J10" s="599">
        <v>-4.429096274511348E-8</v>
      </c>
      <c r="K10" s="600">
        <v>2257797.0290000001</v>
      </c>
      <c r="L10" s="601"/>
    </row>
    <row r="11" spans="1:14" s="21" customFormat="1" ht="20.100000000000001" customHeight="1">
      <c r="A11" s="21" t="s">
        <v>31</v>
      </c>
      <c r="B11" s="599" t="s">
        <v>67</v>
      </c>
      <c r="C11" s="599" t="s">
        <v>67</v>
      </c>
      <c r="D11" s="599" t="s">
        <v>67</v>
      </c>
      <c r="E11" s="599">
        <v>73.972500855382791</v>
      </c>
      <c r="F11" s="599">
        <v>22.577265636468372</v>
      </c>
      <c r="G11" s="599" t="s">
        <v>67</v>
      </c>
      <c r="H11" s="599" t="s">
        <v>67</v>
      </c>
      <c r="I11" s="599" t="s">
        <v>67</v>
      </c>
      <c r="J11" s="599">
        <v>3.4502335081488393</v>
      </c>
      <c r="K11" s="600">
        <v>1239775.3629999999</v>
      </c>
      <c r="L11" s="601"/>
    </row>
    <row r="12" spans="1:14" s="21" customFormat="1" ht="20.100000000000001" customHeight="1">
      <c r="A12" s="21" t="s">
        <v>32</v>
      </c>
      <c r="B12" s="599" t="s">
        <v>67</v>
      </c>
      <c r="C12" s="599" t="s">
        <v>67</v>
      </c>
      <c r="D12" s="599" t="s">
        <v>67</v>
      </c>
      <c r="E12" s="599">
        <v>85.805355585100259</v>
      </c>
      <c r="F12" s="599" t="s">
        <v>67</v>
      </c>
      <c r="G12" s="599" t="s">
        <v>67</v>
      </c>
      <c r="H12" s="599" t="s">
        <v>67</v>
      </c>
      <c r="I12" s="599" t="s">
        <v>67</v>
      </c>
      <c r="J12" s="599">
        <v>14.194644414899733</v>
      </c>
      <c r="K12" s="600">
        <v>223734.02299999999</v>
      </c>
      <c r="L12" s="601"/>
    </row>
    <row r="13" spans="1:14" s="21" customFormat="1" ht="20.100000000000001" customHeight="1">
      <c r="A13" s="21" t="s">
        <v>33</v>
      </c>
      <c r="B13" s="599" t="s">
        <v>67</v>
      </c>
      <c r="C13" s="599">
        <v>99.871126694199219</v>
      </c>
      <c r="D13" s="599" t="s">
        <v>67</v>
      </c>
      <c r="E13" s="599">
        <v>0.12887337254142592</v>
      </c>
      <c r="F13" s="599" t="s">
        <v>67</v>
      </c>
      <c r="G13" s="599" t="s">
        <v>67</v>
      </c>
      <c r="H13" s="599" t="s">
        <v>67</v>
      </c>
      <c r="I13" s="599" t="s">
        <v>67</v>
      </c>
      <c r="J13" s="599">
        <v>-6.6740644132990731E-8</v>
      </c>
      <c r="K13" s="600">
        <v>1498337.4469999999</v>
      </c>
      <c r="L13" s="601"/>
    </row>
    <row r="14" spans="1:14" s="21" customFormat="1" ht="20.100000000000001" customHeight="1">
      <c r="A14" s="85" t="s">
        <v>34</v>
      </c>
      <c r="B14" s="599" t="s">
        <v>67</v>
      </c>
      <c r="C14" s="599" t="s">
        <v>67</v>
      </c>
      <c r="D14" s="599" t="s">
        <v>67</v>
      </c>
      <c r="E14" s="599">
        <v>97.884279667160143</v>
      </c>
      <c r="F14" s="599" t="s">
        <v>67</v>
      </c>
      <c r="G14" s="599" t="s">
        <v>67</v>
      </c>
      <c r="H14" s="599">
        <v>2.115720398417563</v>
      </c>
      <c r="I14" s="599" t="s">
        <v>67</v>
      </c>
      <c r="J14" s="599">
        <v>-6.5577707923781665E-8</v>
      </c>
      <c r="K14" s="600">
        <v>1524908.68</v>
      </c>
      <c r="L14" s="601"/>
    </row>
    <row r="15" spans="1:14" s="21" customFormat="1" ht="20.100000000000001" customHeight="1">
      <c r="A15" s="85" t="s">
        <v>35</v>
      </c>
      <c r="B15" s="599" t="s">
        <v>67</v>
      </c>
      <c r="C15" s="599" t="s">
        <v>67</v>
      </c>
      <c r="D15" s="599" t="s">
        <v>67</v>
      </c>
      <c r="E15" s="599">
        <v>99.76064970229524</v>
      </c>
      <c r="F15" s="599" t="s">
        <v>67</v>
      </c>
      <c r="G15" s="599">
        <v>0.2393502977047659</v>
      </c>
      <c r="H15" s="599" t="s">
        <v>67</v>
      </c>
      <c r="I15" s="599" t="s">
        <v>67</v>
      </c>
      <c r="J15" s="599">
        <v>2.953337966468444E-15</v>
      </c>
      <c r="K15" s="600">
        <v>569716.44200000004</v>
      </c>
      <c r="L15" s="601"/>
    </row>
    <row r="16" spans="1:14" s="21" customFormat="1" ht="20.100000000000001" customHeight="1">
      <c r="A16" s="85" t="s">
        <v>36</v>
      </c>
      <c r="B16" s="599" t="s">
        <v>67</v>
      </c>
      <c r="C16" s="599" t="s">
        <v>67</v>
      </c>
      <c r="D16" s="599" t="s">
        <v>67</v>
      </c>
      <c r="E16" s="599">
        <v>100</v>
      </c>
      <c r="F16" s="599" t="s">
        <v>67</v>
      </c>
      <c r="G16" s="599" t="s">
        <v>67</v>
      </c>
      <c r="H16" s="599" t="s">
        <v>67</v>
      </c>
      <c r="I16" s="599" t="s">
        <v>67</v>
      </c>
      <c r="J16" s="599" t="s">
        <v>67</v>
      </c>
      <c r="K16" s="600">
        <v>304499.68400000001</v>
      </c>
      <c r="L16" s="601"/>
    </row>
    <row r="17" spans="1:12" s="93" customFormat="1" ht="27" customHeight="1" thickBot="1">
      <c r="A17" s="90" t="s">
        <v>37</v>
      </c>
      <c r="B17" s="602">
        <v>1.7834444456496962E-7</v>
      </c>
      <c r="C17" s="602">
        <v>12.636490945729516</v>
      </c>
      <c r="D17" s="602" t="s">
        <v>67</v>
      </c>
      <c r="E17" s="602">
        <v>83.978006650128336</v>
      </c>
      <c r="F17" s="602">
        <v>2.1943659043153967</v>
      </c>
      <c r="G17" s="602">
        <v>9.7277477923517902E-3</v>
      </c>
      <c r="H17" s="602">
        <v>0.23015567437953921</v>
      </c>
      <c r="I17" s="602" t="s">
        <v>67</v>
      </c>
      <c r="J17" s="602">
        <v>0.95125289931040935</v>
      </c>
      <c r="K17" s="114">
        <v>14017818.195</v>
      </c>
      <c r="L17" s="601"/>
    </row>
    <row r="18" spans="1:12" s="8" customFormat="1" ht="7.5" customHeight="1">
      <c r="A18" s="603"/>
      <c r="B18" s="118"/>
      <c r="C18" s="118"/>
      <c r="D18" s="118"/>
      <c r="E18" s="118"/>
      <c r="F18" s="118"/>
      <c r="G18" s="118"/>
      <c r="H18" s="118"/>
      <c r="I18" s="118"/>
      <c r="J18" s="119"/>
      <c r="K18" s="517"/>
      <c r="L18" s="528"/>
    </row>
    <row r="19" spans="1:12" s="123" customFormat="1" ht="11.25" customHeight="1">
      <c r="A19" s="26" t="s">
        <v>621</v>
      </c>
      <c r="B19" s="15"/>
      <c r="C19" s="15"/>
      <c r="D19" s="15"/>
      <c r="E19" s="15"/>
      <c r="F19" s="15"/>
      <c r="G19" s="15"/>
      <c r="H19" s="15"/>
      <c r="I19" s="15"/>
      <c r="J19" s="15"/>
      <c r="K19" s="140"/>
    </row>
    <row r="20" spans="1:12" s="123" customFormat="1" ht="13.5" customHeight="1">
      <c r="A20" s="26" t="s">
        <v>622</v>
      </c>
      <c r="B20" s="15"/>
      <c r="C20" s="15"/>
      <c r="D20" s="15"/>
      <c r="E20" s="15"/>
      <c r="F20" s="15"/>
      <c r="G20" s="15"/>
      <c r="H20" s="15"/>
      <c r="I20" s="15"/>
      <c r="J20" s="15"/>
      <c r="K20" s="140"/>
    </row>
    <row r="21" spans="1:12">
      <c r="A21" s="26" t="s">
        <v>623</v>
      </c>
      <c r="B21" s="15"/>
      <c r="C21" s="15"/>
      <c r="D21" s="15"/>
      <c r="E21" s="15"/>
      <c r="F21" s="15"/>
      <c r="G21" s="15"/>
      <c r="H21" s="15"/>
      <c r="I21" s="15"/>
      <c r="J21" s="15"/>
      <c r="K21" s="140"/>
    </row>
    <row r="22" spans="1:12">
      <c r="A22" s="26" t="s">
        <v>624</v>
      </c>
      <c r="B22" s="15"/>
      <c r="C22" s="15"/>
      <c r="D22" s="15"/>
      <c r="E22" s="15"/>
      <c r="F22" s="15"/>
      <c r="G22" s="15"/>
      <c r="H22" s="15"/>
      <c r="I22" s="15"/>
      <c r="J22" s="15"/>
      <c r="K22" s="140"/>
    </row>
    <row r="23" spans="1:12">
      <c r="A23" s="139" t="s">
        <v>368</v>
      </c>
      <c r="B23" s="15"/>
      <c r="C23" s="15"/>
      <c r="D23" s="15"/>
      <c r="E23" s="15"/>
      <c r="F23" s="15"/>
      <c r="G23" s="15"/>
      <c r="H23" s="15"/>
      <c r="I23" s="15"/>
      <c r="J23" s="15"/>
      <c r="K23" s="140"/>
    </row>
    <row r="24" spans="1:12">
      <c r="A24" s="95"/>
      <c r="B24" s="15"/>
      <c r="C24" s="15"/>
      <c r="D24" s="15"/>
      <c r="E24" s="15"/>
      <c r="F24" s="15"/>
      <c r="G24" s="15"/>
      <c r="H24" s="15"/>
      <c r="I24" s="15"/>
      <c r="J24" s="15"/>
      <c r="K24" s="140"/>
    </row>
  </sheetData>
  <hyperlinks>
    <hyperlink ref="A1" location="Índice!A1" display="Volver al Índice" xr:uid="{1D5D8013-4272-4B44-91EE-E05D9B128D9C}"/>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12CB-E680-4062-996E-6E6B296B455F}">
  <dimension ref="A1:AD277"/>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5" customFormat="1" ht="18" customHeight="1">
      <c r="A1" s="1189" t="s">
        <v>1043</v>
      </c>
      <c r="B1" s="604"/>
      <c r="C1" s="604"/>
      <c r="D1" s="604"/>
      <c r="E1" s="604"/>
      <c r="F1" s="604"/>
      <c r="G1" s="604"/>
    </row>
    <row r="2" spans="1:30" s="504" customFormat="1" ht="24.9" customHeight="1">
      <c r="A2" s="359" t="s">
        <v>625</v>
      </c>
      <c r="B2" s="359"/>
      <c r="C2" s="359"/>
      <c r="D2" s="359"/>
      <c r="E2" s="359"/>
      <c r="F2" s="359"/>
      <c r="G2" s="359"/>
    </row>
    <row r="3" spans="1:30" s="606" customFormat="1" ht="18" customHeight="1">
      <c r="A3" s="100">
        <v>45565</v>
      </c>
      <c r="B3" s="100"/>
      <c r="C3" s="100"/>
      <c r="D3" s="100"/>
      <c r="E3" s="100"/>
      <c r="F3" s="100"/>
      <c r="G3" s="100"/>
    </row>
    <row r="4" spans="1:30" s="105" customFormat="1" ht="18" customHeight="1">
      <c r="A4" s="201" t="s">
        <v>64</v>
      </c>
      <c r="B4" s="201"/>
      <c r="C4" s="201"/>
      <c r="D4" s="201"/>
      <c r="E4" s="201"/>
      <c r="F4" s="201"/>
      <c r="G4" s="201"/>
    </row>
    <row r="5" spans="1:30" ht="7.5" customHeight="1" thickBot="1">
      <c r="A5" s="607"/>
      <c r="B5" s="607"/>
      <c r="C5" s="607"/>
    </row>
    <row r="6" spans="1:30" ht="27" customHeight="1">
      <c r="A6" s="206" t="s">
        <v>1</v>
      </c>
      <c r="B6" s="207" t="s">
        <v>626</v>
      </c>
      <c r="C6" s="207" t="s">
        <v>627</v>
      </c>
      <c r="D6" s="207" t="s">
        <v>628</v>
      </c>
      <c r="E6" s="207" t="s">
        <v>629</v>
      </c>
      <c r="F6" s="207" t="s">
        <v>630</v>
      </c>
      <c r="G6" s="206" t="s">
        <v>631</v>
      </c>
      <c r="H6" s="607"/>
      <c r="I6" s="607"/>
      <c r="J6" s="607"/>
      <c r="K6" s="607"/>
      <c r="L6" s="607"/>
      <c r="M6" s="607"/>
      <c r="N6" s="607"/>
      <c r="O6" s="607"/>
      <c r="P6" s="607"/>
      <c r="Q6" s="607"/>
      <c r="R6" s="607"/>
      <c r="S6" s="607"/>
      <c r="T6" s="607"/>
      <c r="U6" s="607"/>
      <c r="V6" s="607"/>
      <c r="W6" s="607"/>
      <c r="X6" s="607"/>
      <c r="Y6" s="607"/>
      <c r="Z6" s="607"/>
      <c r="AA6" s="607"/>
      <c r="AB6" s="607"/>
      <c r="AC6" s="607"/>
      <c r="AD6" s="607"/>
    </row>
    <row r="7" spans="1:30" ht="39" customHeight="1">
      <c r="A7" s="209"/>
      <c r="B7" s="210"/>
      <c r="C7" s="210"/>
      <c r="D7" s="210"/>
      <c r="E7" s="210"/>
      <c r="F7" s="210"/>
      <c r="G7" s="209"/>
      <c r="H7" s="607"/>
      <c r="I7" s="607"/>
      <c r="J7" s="607"/>
      <c r="K7" s="607"/>
      <c r="L7" s="607"/>
      <c r="M7" s="607"/>
      <c r="N7" s="607"/>
      <c r="O7" s="607"/>
      <c r="P7" s="607"/>
      <c r="Q7" s="607"/>
      <c r="R7" s="607"/>
      <c r="S7" s="607"/>
      <c r="T7" s="607"/>
      <c r="U7" s="607"/>
      <c r="V7" s="607"/>
      <c r="W7" s="607"/>
      <c r="X7" s="607"/>
      <c r="Y7" s="607"/>
      <c r="Z7" s="607"/>
      <c r="AA7" s="607"/>
      <c r="AB7" s="607"/>
      <c r="AC7" s="607"/>
      <c r="AD7" s="607"/>
    </row>
    <row r="8" spans="1:30" ht="3" customHeight="1">
      <c r="A8" s="608"/>
      <c r="B8" s="609"/>
      <c r="C8" s="609"/>
      <c r="D8" s="609"/>
      <c r="E8" s="609"/>
      <c r="F8" s="609"/>
      <c r="G8" s="110"/>
      <c r="H8" s="607"/>
      <c r="I8" s="607"/>
      <c r="J8" s="607"/>
      <c r="K8" s="607"/>
      <c r="L8" s="607"/>
      <c r="M8" s="607"/>
      <c r="N8" s="607"/>
      <c r="O8" s="607"/>
      <c r="P8" s="607"/>
      <c r="Q8" s="607"/>
      <c r="R8" s="607"/>
      <c r="S8" s="607"/>
      <c r="T8" s="607"/>
      <c r="U8" s="607"/>
      <c r="V8" s="607"/>
      <c r="W8" s="607"/>
      <c r="X8" s="607"/>
      <c r="Y8" s="607"/>
      <c r="Z8" s="607"/>
      <c r="AA8" s="607"/>
      <c r="AB8" s="607"/>
      <c r="AC8" s="607"/>
      <c r="AD8" s="607"/>
    </row>
    <row r="9" spans="1:30" s="21" customFormat="1" ht="6" customHeight="1">
      <c r="A9" s="85"/>
      <c r="B9" s="610"/>
      <c r="C9" s="610"/>
      <c r="D9" s="610"/>
      <c r="E9" s="610"/>
      <c r="F9" s="610"/>
      <c r="G9" s="611"/>
      <c r="H9" s="612"/>
      <c r="I9" s="612"/>
      <c r="J9" s="612"/>
      <c r="K9" s="612"/>
      <c r="L9" s="612"/>
      <c r="M9" s="612"/>
      <c r="N9" s="613"/>
      <c r="O9" s="613"/>
    </row>
    <row r="10" spans="1:30" s="21" customFormat="1" ht="20.100000000000001" customHeight="1">
      <c r="A10" s="85" t="s">
        <v>28</v>
      </c>
      <c r="B10" s="614" t="s">
        <v>67</v>
      </c>
      <c r="C10" s="614" t="s">
        <v>67</v>
      </c>
      <c r="D10" s="614" t="s">
        <v>67</v>
      </c>
      <c r="E10" s="614" t="s">
        <v>67</v>
      </c>
      <c r="F10" s="614">
        <v>100</v>
      </c>
      <c r="G10" s="615">
        <v>1034506.155</v>
      </c>
      <c r="H10" s="612"/>
      <c r="I10" s="612"/>
      <c r="J10" s="612"/>
      <c r="K10" s="612"/>
      <c r="L10" s="612"/>
      <c r="M10" s="612"/>
      <c r="N10" s="613"/>
      <c r="O10" s="613"/>
    </row>
    <row r="11" spans="1:30" s="21" customFormat="1" ht="20.100000000000001" customHeight="1">
      <c r="A11" s="21" t="s">
        <v>29</v>
      </c>
      <c r="B11" s="614" t="s">
        <v>67</v>
      </c>
      <c r="C11" s="614" t="s">
        <v>67</v>
      </c>
      <c r="D11" s="614" t="s">
        <v>67</v>
      </c>
      <c r="E11" s="614" t="s">
        <v>67</v>
      </c>
      <c r="F11" s="614">
        <v>100</v>
      </c>
      <c r="G11" s="615">
        <v>53295.303999999996</v>
      </c>
      <c r="H11" s="612"/>
      <c r="I11" s="612"/>
      <c r="J11" s="612"/>
      <c r="K11" s="612"/>
      <c r="L11" s="612"/>
      <c r="M11" s="612"/>
      <c r="N11" s="613"/>
      <c r="O11" s="613"/>
    </row>
    <row r="12" spans="1:30" s="21" customFormat="1" ht="20.100000000000001" customHeight="1">
      <c r="A12" s="21" t="s">
        <v>30</v>
      </c>
      <c r="B12" s="614" t="s">
        <v>67</v>
      </c>
      <c r="C12" s="614" t="s">
        <v>67</v>
      </c>
      <c r="D12" s="614" t="s">
        <v>67</v>
      </c>
      <c r="E12" s="614" t="s">
        <v>67</v>
      </c>
      <c r="F12" s="614">
        <v>100</v>
      </c>
      <c r="G12" s="615">
        <v>443.27600000000001</v>
      </c>
      <c r="H12" s="612"/>
      <c r="I12" s="612"/>
      <c r="J12" s="612"/>
      <c r="K12" s="612"/>
      <c r="L12" s="612"/>
      <c r="M12" s="612"/>
      <c r="N12" s="613"/>
      <c r="O12" s="613"/>
    </row>
    <row r="13" spans="1:30" s="21" customFormat="1" ht="20.100000000000001" customHeight="1">
      <c r="A13" s="21" t="s">
        <v>31</v>
      </c>
      <c r="B13" s="614" t="s">
        <v>67</v>
      </c>
      <c r="C13" s="614">
        <v>97.668493725903588</v>
      </c>
      <c r="D13" s="614" t="s">
        <v>67</v>
      </c>
      <c r="E13" s="614" t="s">
        <v>67</v>
      </c>
      <c r="F13" s="614">
        <v>2.3315062740964057</v>
      </c>
      <c r="G13" s="615">
        <v>10021.204</v>
      </c>
      <c r="H13" s="612"/>
      <c r="I13" s="612"/>
      <c r="J13" s="612"/>
      <c r="K13" s="612"/>
      <c r="L13" s="612"/>
      <c r="M13" s="612"/>
      <c r="N13" s="613"/>
      <c r="O13" s="613"/>
    </row>
    <row r="14" spans="1:30" s="21" customFormat="1" ht="20.100000000000001" customHeight="1">
      <c r="A14" s="21" t="s">
        <v>32</v>
      </c>
      <c r="B14" s="614" t="s">
        <v>67</v>
      </c>
      <c r="C14" s="614" t="s">
        <v>67</v>
      </c>
      <c r="D14" s="614" t="s">
        <v>67</v>
      </c>
      <c r="E14" s="614" t="s">
        <v>67</v>
      </c>
      <c r="F14" s="614" t="s">
        <v>67</v>
      </c>
      <c r="G14" s="615" t="s">
        <v>67</v>
      </c>
      <c r="H14" s="612"/>
      <c r="I14" s="612"/>
      <c r="J14" s="612"/>
      <c r="K14" s="612"/>
      <c r="L14" s="612"/>
      <c r="M14" s="612"/>
      <c r="N14" s="613"/>
      <c r="O14" s="613"/>
    </row>
    <row r="15" spans="1:30" s="21" customFormat="1" ht="20.100000000000001" customHeight="1">
      <c r="A15" s="21" t="s">
        <v>33</v>
      </c>
      <c r="B15" s="614" t="s">
        <v>67</v>
      </c>
      <c r="C15" s="614" t="s">
        <v>67</v>
      </c>
      <c r="D15" s="614" t="s">
        <v>67</v>
      </c>
      <c r="E15" s="614" t="s">
        <v>67</v>
      </c>
      <c r="F15" s="614">
        <v>100</v>
      </c>
      <c r="G15" s="615">
        <v>5092169.3059999999</v>
      </c>
      <c r="H15" s="612"/>
      <c r="I15" s="612"/>
      <c r="J15" s="612"/>
      <c r="K15" s="612"/>
      <c r="L15" s="612"/>
      <c r="M15" s="612"/>
      <c r="N15" s="613"/>
      <c r="O15" s="613"/>
    </row>
    <row r="16" spans="1:30" s="21" customFormat="1" ht="20.100000000000001" customHeight="1">
      <c r="A16" s="85" t="s">
        <v>34</v>
      </c>
      <c r="B16" s="614" t="s">
        <v>67</v>
      </c>
      <c r="C16" s="614" t="s">
        <v>67</v>
      </c>
      <c r="D16" s="614" t="s">
        <v>67</v>
      </c>
      <c r="E16" s="614" t="s">
        <v>67</v>
      </c>
      <c r="F16" s="614">
        <v>100</v>
      </c>
      <c r="G16" s="615">
        <v>158457.704</v>
      </c>
      <c r="H16" s="612"/>
      <c r="I16" s="612"/>
      <c r="J16" s="612"/>
      <c r="K16" s="612"/>
      <c r="L16" s="612"/>
      <c r="M16" s="612"/>
      <c r="N16" s="613"/>
      <c r="O16" s="613"/>
    </row>
    <row r="17" spans="1:15" s="21" customFormat="1" ht="20.100000000000001" customHeight="1">
      <c r="A17" s="85" t="s">
        <v>35</v>
      </c>
      <c r="B17" s="614" t="s">
        <v>67</v>
      </c>
      <c r="C17" s="614" t="s">
        <v>67</v>
      </c>
      <c r="D17" s="614" t="s">
        <v>67</v>
      </c>
      <c r="E17" s="614" t="s">
        <v>67</v>
      </c>
      <c r="F17" s="614" t="s">
        <v>67</v>
      </c>
      <c r="G17" s="615" t="s">
        <v>67</v>
      </c>
      <c r="H17" s="612"/>
      <c r="I17" s="612"/>
      <c r="J17" s="612"/>
      <c r="K17" s="612"/>
      <c r="L17" s="612"/>
      <c r="M17" s="612"/>
      <c r="N17" s="613"/>
      <c r="O17" s="613"/>
    </row>
    <row r="18" spans="1:15" s="21" customFormat="1" ht="20.100000000000001" customHeight="1">
      <c r="A18" s="85" t="s">
        <v>36</v>
      </c>
      <c r="B18" s="614" t="s">
        <v>67</v>
      </c>
      <c r="C18" s="614" t="s">
        <v>67</v>
      </c>
      <c r="D18" s="614" t="s">
        <v>67</v>
      </c>
      <c r="E18" s="614" t="s">
        <v>67</v>
      </c>
      <c r="F18" s="614" t="s">
        <v>67</v>
      </c>
      <c r="G18" s="615" t="s">
        <v>67</v>
      </c>
      <c r="H18" s="612"/>
      <c r="I18" s="612"/>
      <c r="J18" s="612"/>
      <c r="K18" s="612"/>
      <c r="L18" s="612"/>
      <c r="M18" s="612"/>
      <c r="N18" s="613"/>
      <c r="O18" s="613"/>
    </row>
    <row r="19" spans="1:15" s="414" customFormat="1" ht="30" customHeight="1" thickBot="1">
      <c r="A19" s="90" t="s">
        <v>37</v>
      </c>
      <c r="B19" s="616" t="s">
        <v>67</v>
      </c>
      <c r="C19" s="616">
        <v>0.15416166375181387</v>
      </c>
      <c r="D19" s="616" t="s">
        <v>67</v>
      </c>
      <c r="E19" s="616" t="s">
        <v>67</v>
      </c>
      <c r="F19" s="616">
        <v>99.845838336248178</v>
      </c>
      <c r="G19" s="617">
        <v>6348892.949</v>
      </c>
      <c r="H19" s="612"/>
      <c r="I19" s="618"/>
      <c r="J19" s="618"/>
      <c r="K19" s="618"/>
      <c r="L19" s="618"/>
      <c r="M19" s="618"/>
    </row>
    <row r="20" spans="1:15" s="76" customFormat="1" ht="6" customHeight="1">
      <c r="A20" s="21"/>
      <c r="B20" s="213"/>
      <c r="C20" s="619"/>
      <c r="D20" s="213"/>
      <c r="E20" s="213"/>
      <c r="F20" s="213"/>
      <c r="G20" s="213"/>
    </row>
    <row r="21" spans="1:15" s="191" customFormat="1" ht="11.25" customHeight="1">
      <c r="A21" s="139" t="s">
        <v>632</v>
      </c>
      <c r="B21" s="21"/>
      <c r="C21" s="21"/>
      <c r="D21" s="21"/>
      <c r="E21" s="371"/>
      <c r="F21" s="371"/>
      <c r="G21" s="21"/>
    </row>
    <row r="22" spans="1:15" s="76" customFormat="1">
      <c r="A22" s="139" t="s">
        <v>633</v>
      </c>
      <c r="B22" s="21"/>
      <c r="C22" s="21"/>
      <c r="D22" s="21"/>
      <c r="E22" s="21"/>
      <c r="F22" s="21"/>
      <c r="G22" s="21"/>
    </row>
    <row r="23" spans="1:15" s="76" customFormat="1" ht="13.8">
      <c r="A23" s="95"/>
      <c r="B23" s="78"/>
      <c r="C23" s="78"/>
      <c r="D23" s="78"/>
      <c r="E23" s="78"/>
      <c r="F23" s="78"/>
      <c r="G23" s="78"/>
    </row>
    <row r="24" spans="1:15" s="76" customFormat="1" ht="13.8">
      <c r="A24" s="78"/>
      <c r="B24" s="78"/>
      <c r="C24" s="78"/>
      <c r="D24" s="78"/>
      <c r="E24" s="78"/>
      <c r="F24" s="78"/>
      <c r="G24" s="78"/>
    </row>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7">
    <mergeCell ref="G6:G7"/>
    <mergeCell ref="A6:A7"/>
    <mergeCell ref="B6:B7"/>
    <mergeCell ref="C6:C7"/>
    <mergeCell ref="D6:D7"/>
    <mergeCell ref="E6:E7"/>
    <mergeCell ref="F6:F7"/>
  </mergeCells>
  <hyperlinks>
    <hyperlink ref="A1" location="Índice!A1" display="Volver al Índice" xr:uid="{3A8CD7FB-6608-46C4-8531-20A154FDDED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C217-2D03-4268-8E19-94B9E4710DD6}">
  <dimension ref="A1:J29"/>
  <sheetViews>
    <sheetView showGridLines="0" zoomScaleNormal="100" workbookViewId="0"/>
  </sheetViews>
  <sheetFormatPr baseColWidth="10" defaultRowHeight="13.2"/>
  <cols>
    <col min="1" max="1" width="30.5546875" style="7" customWidth="1"/>
    <col min="2" max="5" width="15.5546875" style="7" customWidth="1"/>
    <col min="6" max="6" width="14.5546875" style="7" customWidth="1"/>
    <col min="7" max="9" width="15.5546875" style="7" customWidth="1"/>
    <col min="10" max="16384" width="11.5546875" style="7"/>
  </cols>
  <sheetData>
    <row r="1" spans="1:10" s="2" customFormat="1" ht="18.75" customHeight="1">
      <c r="A1" s="1189" t="s">
        <v>1043</v>
      </c>
      <c r="B1" s="68"/>
      <c r="C1" s="68"/>
      <c r="D1" s="68"/>
      <c r="E1" s="68"/>
      <c r="F1" s="68"/>
      <c r="G1" s="68"/>
      <c r="H1" s="68"/>
      <c r="I1" s="68"/>
    </row>
    <row r="2" spans="1:10" s="504" customFormat="1" ht="33.75" customHeight="1">
      <c r="A2" s="3" t="s">
        <v>557</v>
      </c>
      <c r="B2" s="3"/>
      <c r="C2" s="3"/>
      <c r="D2" s="3"/>
      <c r="E2" s="3"/>
      <c r="F2" s="3"/>
      <c r="G2" s="3"/>
      <c r="H2" s="3"/>
      <c r="I2" s="3"/>
    </row>
    <row r="3" spans="1:10" s="505" customFormat="1" ht="24" customHeight="1">
      <c r="A3" s="124">
        <v>45565</v>
      </c>
      <c r="B3" s="124"/>
      <c r="C3" s="124"/>
      <c r="D3" s="124"/>
      <c r="E3" s="124"/>
      <c r="F3" s="124"/>
      <c r="G3" s="124"/>
      <c r="H3" s="124"/>
      <c r="I3" s="124"/>
    </row>
    <row r="4" spans="1:10" s="105" customFormat="1" ht="22.5" customHeight="1">
      <c r="A4" s="506" t="s">
        <v>64</v>
      </c>
      <c r="B4" s="506"/>
      <c r="C4" s="506"/>
      <c r="D4" s="506"/>
      <c r="E4" s="506"/>
      <c r="F4" s="506"/>
      <c r="G4" s="506"/>
      <c r="H4" s="506"/>
      <c r="I4" s="506"/>
    </row>
    <row r="5" spans="1:10" s="94" customFormat="1" ht="12" customHeight="1" thickBot="1"/>
    <row r="6" spans="1:10" s="94" customFormat="1" ht="30" customHeight="1">
      <c r="A6" s="106" t="s">
        <v>1</v>
      </c>
      <c r="B6" s="529" t="s">
        <v>558</v>
      </c>
      <c r="C6" s="529"/>
      <c r="D6" s="530" t="s">
        <v>559</v>
      </c>
      <c r="E6" s="530" t="s">
        <v>560</v>
      </c>
      <c r="F6" s="207" t="s">
        <v>561</v>
      </c>
      <c r="G6" s="530" t="s">
        <v>562</v>
      </c>
      <c r="H6" s="530" t="s">
        <v>563</v>
      </c>
      <c r="I6" s="206" t="s">
        <v>564</v>
      </c>
    </row>
    <row r="7" spans="1:10" s="94" customFormat="1" ht="50.1" customHeight="1">
      <c r="A7" s="226"/>
      <c r="B7" s="531" t="s">
        <v>565</v>
      </c>
      <c r="C7" s="531" t="s">
        <v>566</v>
      </c>
      <c r="D7" s="532"/>
      <c r="E7" s="532"/>
      <c r="F7" s="210"/>
      <c r="G7" s="532"/>
      <c r="H7" s="532"/>
      <c r="I7" s="209"/>
    </row>
    <row r="8" spans="1:10" s="94" customFormat="1" ht="8.25" customHeight="1">
      <c r="A8" s="85"/>
      <c r="B8" s="533"/>
      <c r="C8" s="533"/>
      <c r="D8" s="533"/>
      <c r="E8" s="533"/>
      <c r="F8" s="533"/>
      <c r="G8" s="533"/>
      <c r="H8" s="533"/>
      <c r="I8" s="534"/>
      <c r="J8" s="535"/>
    </row>
    <row r="9" spans="1:10" s="15" customFormat="1" ht="20.100000000000001" customHeight="1">
      <c r="A9" s="85" t="s">
        <v>28</v>
      </c>
      <c r="B9" s="536">
        <v>65.263192812055252</v>
      </c>
      <c r="C9" s="536">
        <v>7.0039307857593703E-6</v>
      </c>
      <c r="D9" s="536" t="s">
        <v>67</v>
      </c>
      <c r="E9" s="536">
        <v>10.399565062588524</v>
      </c>
      <c r="F9" s="536">
        <v>17.193736275144271</v>
      </c>
      <c r="G9" s="536">
        <v>4.7735897103450613</v>
      </c>
      <c r="H9" s="536">
        <v>2.3699091359360978</v>
      </c>
      <c r="I9" s="537">
        <v>1913211.3680000002</v>
      </c>
    </row>
    <row r="10" spans="1:10" s="15" customFormat="1" ht="20.100000000000001" customHeight="1">
      <c r="A10" s="21" t="s">
        <v>29</v>
      </c>
      <c r="B10" s="536">
        <v>69.320648459885788</v>
      </c>
      <c r="C10" s="536">
        <v>1.4068052988418841E-4</v>
      </c>
      <c r="D10" s="536" t="s">
        <v>67</v>
      </c>
      <c r="E10" s="536">
        <v>14.718045866720439</v>
      </c>
      <c r="F10" s="536">
        <v>9.2975846262639656</v>
      </c>
      <c r="G10" s="536">
        <v>5.029389393956496</v>
      </c>
      <c r="H10" s="536">
        <v>1.6341909726434363</v>
      </c>
      <c r="I10" s="537">
        <v>4044625.0839999998</v>
      </c>
    </row>
    <row r="11" spans="1:10" s="15" customFormat="1" ht="20.100000000000001" customHeight="1">
      <c r="A11" s="21" t="s">
        <v>30</v>
      </c>
      <c r="B11" s="536">
        <v>70.399780206954659</v>
      </c>
      <c r="C11" s="536">
        <v>2.3149502788200644</v>
      </c>
      <c r="D11" s="536" t="s">
        <v>67</v>
      </c>
      <c r="E11" s="536">
        <v>14.33704670911238</v>
      </c>
      <c r="F11" s="536">
        <v>8.9966892908223581</v>
      </c>
      <c r="G11" s="536">
        <v>2.8554600374688324</v>
      </c>
      <c r="H11" s="536">
        <v>1.0960734768217053</v>
      </c>
      <c r="I11" s="537">
        <v>2154197.3689999999</v>
      </c>
    </row>
    <row r="12" spans="1:10" s="15" customFormat="1" ht="20.100000000000001" customHeight="1">
      <c r="A12" s="21" t="s">
        <v>31</v>
      </c>
      <c r="B12" s="536">
        <v>57.903418397914578</v>
      </c>
      <c r="C12" s="536">
        <v>0.27386876028891155</v>
      </c>
      <c r="D12" s="536" t="s">
        <v>67</v>
      </c>
      <c r="E12" s="536">
        <v>22.547658216009665</v>
      </c>
      <c r="F12" s="536">
        <v>13.196782234209451</v>
      </c>
      <c r="G12" s="536">
        <v>5.3690007728525702</v>
      </c>
      <c r="H12" s="536">
        <v>0.70927161872483291</v>
      </c>
      <c r="I12" s="537">
        <v>1380223.139</v>
      </c>
    </row>
    <row r="13" spans="1:10" s="15" customFormat="1" ht="20.100000000000001" customHeight="1">
      <c r="A13" s="21" t="s">
        <v>32</v>
      </c>
      <c r="B13" s="536">
        <v>91.498451661110138</v>
      </c>
      <c r="C13" s="536" t="s">
        <v>67</v>
      </c>
      <c r="D13" s="536" t="s">
        <v>67</v>
      </c>
      <c r="E13" s="536" t="s">
        <v>67</v>
      </c>
      <c r="F13" s="536">
        <v>3.3999552088599767</v>
      </c>
      <c r="G13" s="536">
        <v>4.2761386683124494</v>
      </c>
      <c r="H13" s="536">
        <v>0.82545446171744352</v>
      </c>
      <c r="I13" s="537">
        <v>310061.31999999995</v>
      </c>
    </row>
    <row r="14" spans="1:10" s="15" customFormat="1" ht="20.100000000000001" customHeight="1">
      <c r="A14" s="21" t="s">
        <v>33</v>
      </c>
      <c r="B14" s="536">
        <v>75.721194911630747</v>
      </c>
      <c r="C14" s="536" t="s">
        <v>67</v>
      </c>
      <c r="D14" s="536" t="s">
        <v>67</v>
      </c>
      <c r="E14" s="536">
        <v>7.812980620385976</v>
      </c>
      <c r="F14" s="536">
        <v>8.8335231496975055</v>
      </c>
      <c r="G14" s="536">
        <v>6.1816510181259119</v>
      </c>
      <c r="H14" s="536">
        <v>1.4506503001598707</v>
      </c>
      <c r="I14" s="537">
        <v>1599901.575</v>
      </c>
    </row>
    <row r="15" spans="1:10" s="15" customFormat="1" ht="20.100000000000001" customHeight="1">
      <c r="A15" s="85" t="s">
        <v>34</v>
      </c>
      <c r="B15" s="536" t="s">
        <v>67</v>
      </c>
      <c r="C15" s="536" t="s">
        <v>67</v>
      </c>
      <c r="D15" s="536" t="s">
        <v>67</v>
      </c>
      <c r="E15" s="536">
        <v>94.508753516249115</v>
      </c>
      <c r="F15" s="536" t="s">
        <v>67</v>
      </c>
      <c r="G15" s="536">
        <v>4.3028736324745793</v>
      </c>
      <c r="H15" s="536">
        <v>1.1883728512763116</v>
      </c>
      <c r="I15" s="537">
        <v>1182740.0789999999</v>
      </c>
      <c r="J15" s="538"/>
    </row>
    <row r="16" spans="1:10" s="15" customFormat="1" ht="20.100000000000001" customHeight="1">
      <c r="A16" s="85" t="s">
        <v>35</v>
      </c>
      <c r="B16" s="536">
        <v>90.215658658191572</v>
      </c>
      <c r="C16" s="536" t="s">
        <v>67</v>
      </c>
      <c r="D16" s="536" t="s">
        <v>67</v>
      </c>
      <c r="E16" s="536">
        <v>4.8969229803289354</v>
      </c>
      <c r="F16" s="536" t="s">
        <v>67</v>
      </c>
      <c r="G16" s="536">
        <v>4.4860313932281768</v>
      </c>
      <c r="H16" s="536">
        <v>0.40138696825130382</v>
      </c>
      <c r="I16" s="537">
        <v>620024.86300000001</v>
      </c>
      <c r="J16" s="538"/>
    </row>
    <row r="17" spans="1:10" s="15" customFormat="1" ht="20.100000000000001" customHeight="1">
      <c r="A17" s="85" t="s">
        <v>36</v>
      </c>
      <c r="B17" s="536">
        <v>31.400416888850906</v>
      </c>
      <c r="C17" s="536">
        <v>2.9075157096251107</v>
      </c>
      <c r="D17" s="536" t="s">
        <v>67</v>
      </c>
      <c r="E17" s="536">
        <v>61.057821761084426</v>
      </c>
      <c r="F17" s="536" t="s">
        <v>67</v>
      </c>
      <c r="G17" s="536">
        <v>4.3599894118371356</v>
      </c>
      <c r="H17" s="536">
        <v>0.2742562286024075</v>
      </c>
      <c r="I17" s="537">
        <v>257952.20900000003</v>
      </c>
      <c r="J17" s="538"/>
    </row>
    <row r="18" spans="1:10" s="15" customFormat="1" ht="36" customHeight="1" thickBot="1">
      <c r="A18" s="90" t="s">
        <v>37</v>
      </c>
      <c r="B18" s="539">
        <v>63.16343327024552</v>
      </c>
      <c r="C18" s="539">
        <v>0.45424280729194105</v>
      </c>
      <c r="D18" s="539" t="s">
        <v>67</v>
      </c>
      <c r="E18" s="539">
        <v>21.131843369185269</v>
      </c>
      <c r="F18" s="539">
        <v>9.1571851257312495</v>
      </c>
      <c r="G18" s="539">
        <v>4.6979142494548194</v>
      </c>
      <c r="H18" s="539">
        <v>1.395381178091208</v>
      </c>
      <c r="I18" s="540">
        <v>13462937.005999999</v>
      </c>
      <c r="J18" s="517"/>
    </row>
    <row r="19" spans="1:10" s="94" customFormat="1" ht="6.75" customHeight="1">
      <c r="A19" s="85"/>
      <c r="B19" s="541"/>
      <c r="C19" s="541"/>
      <c r="D19" s="541"/>
      <c r="E19" s="541"/>
      <c r="F19" s="541"/>
      <c r="G19" s="541"/>
      <c r="H19" s="541"/>
      <c r="I19" s="15"/>
    </row>
    <row r="20" spans="1:10" s="527" customFormat="1" ht="12" customHeight="1">
      <c r="A20" s="229" t="s">
        <v>554</v>
      </c>
      <c r="B20" s="15"/>
      <c r="C20" s="15"/>
      <c r="D20" s="15"/>
      <c r="E20" s="15"/>
      <c r="F20" s="15"/>
      <c r="G20" s="15"/>
      <c r="H20" s="140"/>
      <c r="I20" s="15"/>
    </row>
    <row r="21" spans="1:10" s="527" customFormat="1" ht="12" customHeight="1">
      <c r="A21" s="15" t="s">
        <v>567</v>
      </c>
      <c r="B21" s="15"/>
      <c r="C21" s="15"/>
      <c r="D21" s="15"/>
      <c r="E21" s="15"/>
      <c r="F21" s="15"/>
      <c r="G21" s="15"/>
      <c r="H21" s="140"/>
      <c r="I21" s="15"/>
    </row>
    <row r="22" spans="1:10" s="94" customFormat="1" ht="13.8">
      <c r="A22" s="95"/>
      <c r="B22" s="21"/>
      <c r="C22" s="21"/>
      <c r="D22" s="21"/>
      <c r="E22" s="21"/>
      <c r="F22" s="21"/>
      <c r="G22" s="21"/>
      <c r="H22" s="21"/>
      <c r="I22" s="15"/>
    </row>
    <row r="23" spans="1:10" s="94" customFormat="1" ht="12" customHeight="1">
      <c r="B23" s="522"/>
      <c r="C23" s="522"/>
      <c r="D23" s="522"/>
      <c r="E23" s="522"/>
      <c r="F23" s="522"/>
      <c r="G23" s="522"/>
      <c r="H23" s="522"/>
    </row>
    <row r="24" spans="1:10" s="94" customFormat="1" ht="13.8">
      <c r="B24" s="522"/>
      <c r="C24" s="522"/>
      <c r="D24" s="522"/>
      <c r="E24" s="522"/>
      <c r="F24" s="522"/>
      <c r="G24" s="522"/>
      <c r="H24" s="522"/>
    </row>
    <row r="25" spans="1:10" s="94" customFormat="1" ht="13.8">
      <c r="B25" s="522"/>
      <c r="C25" s="522"/>
      <c r="D25" s="522"/>
      <c r="E25" s="522"/>
      <c r="F25" s="522"/>
      <c r="G25" s="522"/>
      <c r="H25" s="522"/>
    </row>
    <row r="26" spans="1:10" s="94" customFormat="1" ht="13.8">
      <c r="B26" s="522"/>
      <c r="C26" s="522"/>
      <c r="D26" s="522"/>
      <c r="E26" s="522"/>
      <c r="F26" s="522"/>
      <c r="G26" s="522"/>
      <c r="H26" s="522"/>
    </row>
    <row r="27" spans="1:10" s="94" customFormat="1" ht="13.8">
      <c r="B27" s="522"/>
      <c r="C27" s="522"/>
      <c r="D27" s="522"/>
      <c r="E27" s="522"/>
      <c r="F27" s="522"/>
      <c r="G27" s="522"/>
      <c r="H27" s="522"/>
    </row>
    <row r="28" spans="1:10" s="94" customFormat="1" ht="13.8">
      <c r="B28" s="522"/>
      <c r="C28" s="522"/>
      <c r="D28" s="522"/>
      <c r="E28" s="522"/>
      <c r="F28" s="522"/>
      <c r="G28" s="522"/>
      <c r="H28" s="522"/>
    </row>
    <row r="29" spans="1:10">
      <c r="B29" s="528"/>
      <c r="C29" s="528"/>
      <c r="D29" s="528"/>
      <c r="E29" s="528"/>
      <c r="F29" s="528"/>
      <c r="G29" s="528"/>
      <c r="H29" s="528"/>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14D53540-4E85-4F80-B9F8-7015DEA3687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0DD4-008E-48C5-86FE-2ADAC3FE82CC}">
  <dimension ref="A1:AI25"/>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620" customFormat="1" ht="20.100000000000001" customHeight="1">
      <c r="A1" s="1189" t="s">
        <v>1043</v>
      </c>
      <c r="B1" s="68"/>
      <c r="C1" s="68"/>
      <c r="D1" s="68"/>
      <c r="E1" s="68"/>
      <c r="F1" s="68"/>
      <c r="G1" s="68"/>
      <c r="H1" s="68"/>
    </row>
    <row r="2" spans="1:17" s="504" customFormat="1" ht="24.9" customHeight="1">
      <c r="A2" s="359" t="s">
        <v>634</v>
      </c>
      <c r="B2" s="359"/>
      <c r="C2" s="359"/>
      <c r="D2" s="359"/>
      <c r="E2" s="359"/>
      <c r="F2" s="359"/>
      <c r="G2" s="359"/>
      <c r="H2" s="359"/>
    </row>
    <row r="3" spans="1:17" s="606" customFormat="1" ht="20.100000000000001" customHeight="1">
      <c r="A3" s="100">
        <v>45565</v>
      </c>
      <c r="B3" s="100"/>
      <c r="C3" s="100"/>
      <c r="D3" s="100"/>
      <c r="E3" s="100"/>
      <c r="F3" s="100"/>
      <c r="G3" s="100"/>
      <c r="H3" s="100"/>
    </row>
    <row r="4" spans="1:17" s="98" customFormat="1" ht="20.100000000000001" customHeight="1">
      <c r="A4" s="201" t="s">
        <v>64</v>
      </c>
      <c r="B4" s="201"/>
      <c r="C4" s="201"/>
      <c r="D4" s="201"/>
      <c r="E4" s="201"/>
      <c r="F4" s="201"/>
      <c r="G4" s="201"/>
      <c r="H4" s="201"/>
    </row>
    <row r="5" spans="1:17" ht="20.100000000000001" customHeight="1" thickBot="1"/>
    <row r="6" spans="1:17" ht="24.9" customHeight="1">
      <c r="A6" s="106" t="s">
        <v>1</v>
      </c>
      <c r="B6" s="106" t="s">
        <v>635</v>
      </c>
      <c r="C6" s="106"/>
      <c r="D6" s="106"/>
      <c r="E6" s="106"/>
      <c r="F6" s="106"/>
      <c r="G6" s="207" t="s">
        <v>636</v>
      </c>
      <c r="H6" s="206" t="s">
        <v>637</v>
      </c>
      <c r="I6" s="621"/>
      <c r="J6" s="621"/>
      <c r="K6" s="621"/>
    </row>
    <row r="7" spans="1:17" ht="15.75" customHeight="1">
      <c r="A7" s="107"/>
      <c r="B7" s="622" t="s">
        <v>638</v>
      </c>
      <c r="C7" s="622" t="s">
        <v>639</v>
      </c>
      <c r="D7" s="622" t="s">
        <v>640</v>
      </c>
      <c r="E7" s="622" t="s">
        <v>641</v>
      </c>
      <c r="F7" s="622" t="s">
        <v>100</v>
      </c>
      <c r="G7" s="623"/>
      <c r="H7" s="624"/>
      <c r="I7" s="621"/>
      <c r="J7" s="621"/>
      <c r="K7" s="621"/>
    </row>
    <row r="8" spans="1:17" ht="24.9" customHeight="1">
      <c r="A8" s="226"/>
      <c r="B8" s="210"/>
      <c r="C8" s="210"/>
      <c r="D8" s="210"/>
      <c r="E8" s="210"/>
      <c r="F8" s="210"/>
      <c r="G8" s="210"/>
      <c r="H8" s="209"/>
      <c r="I8" s="621"/>
      <c r="J8" s="621"/>
      <c r="K8" s="621"/>
    </row>
    <row r="9" spans="1:17" ht="9.75" customHeight="1">
      <c r="A9" s="29"/>
      <c r="B9" s="625"/>
      <c r="C9" s="625"/>
      <c r="D9" s="625"/>
      <c r="E9" s="625"/>
      <c r="F9" s="625"/>
      <c r="G9" s="625"/>
      <c r="H9" s="626"/>
      <c r="I9" s="621"/>
      <c r="J9" s="621"/>
      <c r="K9" s="621"/>
    </row>
    <row r="10" spans="1:17" s="21" customFormat="1" ht="20.100000000000001" customHeight="1">
      <c r="A10" s="85" t="s">
        <v>28</v>
      </c>
      <c r="B10" s="627">
        <v>7.1776911857806797E-2</v>
      </c>
      <c r="C10" s="627">
        <v>10.686195872429252</v>
      </c>
      <c r="D10" s="627">
        <v>88.881452474462677</v>
      </c>
      <c r="E10" s="627">
        <v>0.36056400942773636</v>
      </c>
      <c r="F10" s="627">
        <v>99.999989268177458</v>
      </c>
      <c r="G10" s="627">
        <v>1.0731822536295222E-5</v>
      </c>
      <c r="H10" s="628">
        <v>1248622.9579999999</v>
      </c>
      <c r="I10" s="629"/>
      <c r="J10" s="215"/>
      <c r="K10" s="215"/>
      <c r="L10" s="215"/>
      <c r="M10" s="215"/>
      <c r="N10" s="215"/>
      <c r="O10" s="215"/>
      <c r="P10" s="215"/>
      <c r="Q10" s="215"/>
    </row>
    <row r="11" spans="1:17" s="21" customFormat="1" ht="20.100000000000001" customHeight="1">
      <c r="A11" s="21" t="s">
        <v>29</v>
      </c>
      <c r="B11" s="627" t="s">
        <v>67</v>
      </c>
      <c r="C11" s="627">
        <v>19.733083319699233</v>
      </c>
      <c r="D11" s="627">
        <v>80.091482890377236</v>
      </c>
      <c r="E11" s="627">
        <v>0.17523084859578081</v>
      </c>
      <c r="F11" s="627">
        <v>99.999797058672257</v>
      </c>
      <c r="G11" s="627">
        <v>2.0294132774401481E-4</v>
      </c>
      <c r="H11" s="628">
        <v>2803766.0260000001</v>
      </c>
      <c r="I11" s="629"/>
      <c r="J11" s="215"/>
      <c r="K11" s="215"/>
      <c r="L11" s="215"/>
      <c r="M11" s="215"/>
      <c r="N11" s="215"/>
      <c r="O11" s="215"/>
      <c r="P11" s="215"/>
      <c r="Q11" s="215"/>
    </row>
    <row r="12" spans="1:17" s="21" customFormat="1" ht="20.100000000000001" customHeight="1">
      <c r="A12" s="21" t="s">
        <v>30</v>
      </c>
      <c r="B12" s="627" t="s">
        <v>67</v>
      </c>
      <c r="C12" s="627">
        <v>14.03220827383182</v>
      </c>
      <c r="D12" s="627">
        <v>81.038055409307773</v>
      </c>
      <c r="E12" s="627">
        <v>1.7461306521554536</v>
      </c>
      <c r="F12" s="627">
        <v>96.816394335295044</v>
      </c>
      <c r="G12" s="627">
        <v>3.1836056647049547</v>
      </c>
      <c r="H12" s="628">
        <v>1566418.811</v>
      </c>
      <c r="I12" s="629"/>
      <c r="J12" s="215"/>
      <c r="K12" s="215"/>
      <c r="L12" s="215"/>
      <c r="M12" s="215"/>
      <c r="N12" s="215"/>
      <c r="O12" s="215"/>
      <c r="P12" s="215"/>
      <c r="Q12" s="215"/>
    </row>
    <row r="13" spans="1:17" s="21" customFormat="1" ht="20.100000000000001" customHeight="1">
      <c r="A13" s="21" t="s">
        <v>31</v>
      </c>
      <c r="B13" s="627" t="s">
        <v>67</v>
      </c>
      <c r="C13" s="627">
        <v>22.906889518850967</v>
      </c>
      <c r="D13" s="627">
        <v>76.622361888929234</v>
      </c>
      <c r="E13" s="627" t="s">
        <v>67</v>
      </c>
      <c r="F13" s="627">
        <v>99.529251407780208</v>
      </c>
      <c r="G13" s="627">
        <v>0.47074859221979681</v>
      </c>
      <c r="H13" s="628">
        <v>802976.37899999996</v>
      </c>
      <c r="I13" s="629"/>
      <c r="J13" s="215"/>
      <c r="K13" s="215"/>
      <c r="L13" s="215"/>
      <c r="M13" s="215"/>
      <c r="N13" s="215"/>
      <c r="O13" s="215"/>
      <c r="P13" s="215"/>
      <c r="Q13" s="215"/>
    </row>
    <row r="14" spans="1:17" s="21" customFormat="1" ht="20.100000000000001" customHeight="1">
      <c r="A14" s="21" t="s">
        <v>32</v>
      </c>
      <c r="B14" s="627" t="s">
        <v>67</v>
      </c>
      <c r="C14" s="627">
        <v>60.463793351505423</v>
      </c>
      <c r="D14" s="627">
        <v>39.357459146284448</v>
      </c>
      <c r="E14" s="627">
        <v>0.17874750221013258</v>
      </c>
      <c r="F14" s="627">
        <v>100</v>
      </c>
      <c r="G14" s="627" t="s">
        <v>67</v>
      </c>
      <c r="H14" s="628">
        <v>283701.30699999997</v>
      </c>
      <c r="I14" s="629"/>
      <c r="J14" s="215"/>
      <c r="K14" s="215"/>
      <c r="L14" s="215"/>
      <c r="M14" s="215"/>
      <c r="N14" s="215"/>
      <c r="O14" s="215"/>
      <c r="P14" s="215"/>
      <c r="Q14" s="215"/>
    </row>
    <row r="15" spans="1:17" s="21" customFormat="1" ht="20.100000000000001" customHeight="1">
      <c r="A15" s="21" t="s">
        <v>33</v>
      </c>
      <c r="B15" s="627" t="s">
        <v>67</v>
      </c>
      <c r="C15" s="627">
        <v>58.335338633380942</v>
      </c>
      <c r="D15" s="627">
        <v>40.123707949235232</v>
      </c>
      <c r="E15" s="627">
        <v>1.5409534173838295</v>
      </c>
      <c r="F15" s="627">
        <v>100</v>
      </c>
      <c r="G15" s="627" t="s">
        <v>67</v>
      </c>
      <c r="H15" s="628">
        <v>1211464.5900000001</v>
      </c>
      <c r="I15" s="629"/>
      <c r="J15" s="215"/>
      <c r="K15" s="215"/>
      <c r="L15" s="215"/>
      <c r="M15" s="215"/>
      <c r="N15" s="215"/>
      <c r="O15" s="215"/>
      <c r="P15" s="215"/>
      <c r="Q15" s="215"/>
    </row>
    <row r="16" spans="1:17" s="21" customFormat="1" ht="20.100000000000001" customHeight="1">
      <c r="A16" s="85" t="s">
        <v>34</v>
      </c>
      <c r="B16" s="627" t="s">
        <v>67</v>
      </c>
      <c r="C16" s="627" t="s">
        <v>67</v>
      </c>
      <c r="D16" s="627" t="s">
        <v>67</v>
      </c>
      <c r="E16" s="627" t="s">
        <v>67</v>
      </c>
      <c r="F16" s="627" t="s">
        <v>67</v>
      </c>
      <c r="G16" s="627" t="s">
        <v>67</v>
      </c>
      <c r="H16" s="630" t="s">
        <v>67</v>
      </c>
      <c r="I16" s="629"/>
      <c r="J16" s="215"/>
      <c r="K16" s="215"/>
      <c r="L16" s="215"/>
      <c r="M16" s="215"/>
      <c r="N16" s="215"/>
      <c r="O16" s="215"/>
      <c r="P16" s="215"/>
      <c r="Q16" s="215"/>
    </row>
    <row r="17" spans="1:35" s="21" customFormat="1" ht="20.100000000000001" customHeight="1">
      <c r="A17" s="85" t="s">
        <v>35</v>
      </c>
      <c r="B17" s="627" t="s">
        <v>67</v>
      </c>
      <c r="C17" s="627">
        <v>3.3138429822076829</v>
      </c>
      <c r="D17" s="627">
        <v>96.087046264131317</v>
      </c>
      <c r="E17" s="627">
        <v>0.59911075366101663</v>
      </c>
      <c r="F17" s="627">
        <v>100</v>
      </c>
      <c r="G17" s="627" t="s">
        <v>67</v>
      </c>
      <c r="H17" s="630">
        <v>559359.51399999997</v>
      </c>
      <c r="I17" s="629"/>
      <c r="J17" s="215"/>
      <c r="K17" s="215"/>
      <c r="L17" s="215"/>
      <c r="M17" s="215"/>
      <c r="N17" s="215"/>
      <c r="O17" s="215"/>
      <c r="P17" s="215"/>
      <c r="Q17" s="215"/>
    </row>
    <row r="18" spans="1:35" s="21" customFormat="1" ht="20.100000000000001" customHeight="1">
      <c r="A18" s="85" t="s">
        <v>36</v>
      </c>
      <c r="B18" s="627" t="s">
        <v>67</v>
      </c>
      <c r="C18" s="627">
        <v>4.5198725802720888E-6</v>
      </c>
      <c r="D18" s="627">
        <v>91.525233262149101</v>
      </c>
      <c r="E18" s="627" t="s">
        <v>67</v>
      </c>
      <c r="F18" s="627">
        <v>91.525237782021691</v>
      </c>
      <c r="G18" s="627">
        <v>8.4747622179783129</v>
      </c>
      <c r="H18" s="630">
        <v>88498.07</v>
      </c>
      <c r="I18" s="629"/>
      <c r="J18" s="215"/>
      <c r="K18" s="215"/>
      <c r="L18" s="215"/>
      <c r="M18" s="215"/>
      <c r="N18" s="215"/>
      <c r="O18" s="215"/>
      <c r="P18" s="215"/>
      <c r="Q18" s="215"/>
    </row>
    <row r="19" spans="1:35" s="93" customFormat="1" ht="25.5" customHeight="1" thickBot="1">
      <c r="A19" s="90" t="s">
        <v>37</v>
      </c>
      <c r="B19" s="631">
        <v>1.0464017828547488E-2</v>
      </c>
      <c r="C19" s="631">
        <v>23.202210324476926</v>
      </c>
      <c r="D19" s="631">
        <v>75.381016352783476</v>
      </c>
      <c r="E19" s="631">
        <v>0.69228949894030034</v>
      </c>
      <c r="F19" s="631">
        <v>99.285980194029236</v>
      </c>
      <c r="G19" s="631">
        <v>0.71401980597076242</v>
      </c>
      <c r="H19" s="632">
        <v>8564807.6549999993</v>
      </c>
      <c r="J19" s="633"/>
      <c r="K19" s="633"/>
      <c r="L19" s="633"/>
      <c r="M19" s="633"/>
      <c r="N19" s="633"/>
      <c r="O19" s="633"/>
      <c r="P19" s="633"/>
      <c r="Q19" s="633"/>
    </row>
    <row r="20" spans="1:35" ht="6" customHeight="1">
      <c r="A20" s="15"/>
      <c r="B20" s="15"/>
      <c r="C20" s="15"/>
      <c r="D20" s="15"/>
      <c r="E20" s="15"/>
      <c r="F20" s="15"/>
      <c r="G20" s="15"/>
      <c r="H20" s="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123" customFormat="1" ht="11.1" customHeight="1">
      <c r="A21" s="229" t="s">
        <v>554</v>
      </c>
      <c r="B21" s="15"/>
      <c r="C21" s="15"/>
      <c r="D21" s="15"/>
      <c r="E21" s="15"/>
      <c r="F21" s="15"/>
      <c r="G21" s="15"/>
      <c r="H21" s="15"/>
    </row>
    <row r="22" spans="1:35" s="123" customFormat="1" ht="11.1" customHeight="1">
      <c r="A22" s="26" t="s">
        <v>642</v>
      </c>
      <c r="B22" s="15"/>
      <c r="C22" s="15"/>
      <c r="D22" s="15"/>
      <c r="E22" s="15"/>
      <c r="F22" s="15"/>
      <c r="G22" s="15"/>
      <c r="H22" s="15"/>
    </row>
    <row r="23" spans="1:35" s="123" customFormat="1" ht="10.199999999999999">
      <c r="A23" s="95"/>
      <c r="B23" s="15"/>
      <c r="C23" s="15"/>
      <c r="D23" s="15"/>
      <c r="E23" s="15"/>
      <c r="F23" s="15"/>
      <c r="G23" s="15"/>
      <c r="H23" s="15"/>
    </row>
    <row r="24" spans="1:35" s="123" customFormat="1" ht="10.199999999999999">
      <c r="A24" s="25"/>
      <c r="B24" s="25"/>
      <c r="C24" s="25"/>
      <c r="D24" s="25"/>
      <c r="E24" s="25"/>
      <c r="F24" s="25"/>
      <c r="G24" s="25"/>
      <c r="H24" s="25"/>
    </row>
    <row r="25" spans="1:35">
      <c r="A25" s="25"/>
      <c r="B25" s="25"/>
      <c r="C25" s="25"/>
      <c r="D25" s="25"/>
      <c r="E25" s="25"/>
      <c r="F25" s="25"/>
      <c r="G25" s="25"/>
      <c r="H25"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5D0BD126-1702-4875-BE9A-52488D136560}"/>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8D657-B9A2-4E57-B653-34C795CDD749}">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634" customFormat="1" ht="18" customHeight="1">
      <c r="A1" s="1189" t="s">
        <v>1043</v>
      </c>
      <c r="B1" s="68"/>
      <c r="C1" s="68"/>
      <c r="D1" s="68"/>
      <c r="E1" s="68"/>
      <c r="F1" s="68"/>
    </row>
    <row r="2" spans="1:15" s="504" customFormat="1" ht="24.9" customHeight="1">
      <c r="A2" s="359" t="s">
        <v>643</v>
      </c>
      <c r="B2" s="359"/>
      <c r="C2" s="359"/>
      <c r="D2" s="359"/>
      <c r="E2" s="359"/>
      <c r="F2" s="359"/>
      <c r="H2" s="635"/>
    </row>
    <row r="3" spans="1:15" s="505" customFormat="1" ht="18" customHeight="1">
      <c r="A3" s="100">
        <v>45565</v>
      </c>
      <c r="B3" s="100"/>
      <c r="C3" s="100"/>
      <c r="D3" s="100"/>
      <c r="E3" s="100"/>
      <c r="F3" s="100"/>
      <c r="H3" s="636"/>
    </row>
    <row r="4" spans="1:15" s="105" customFormat="1" ht="18" customHeight="1">
      <c r="A4" s="201" t="s">
        <v>64</v>
      </c>
      <c r="B4" s="201"/>
      <c r="C4" s="201"/>
      <c r="D4" s="201"/>
      <c r="E4" s="201"/>
      <c r="F4" s="201"/>
      <c r="H4" s="596"/>
    </row>
    <row r="5" spans="1:15" ht="7.5" customHeight="1" thickBot="1">
      <c r="A5" s="637"/>
      <c r="B5" s="637"/>
      <c r="C5" s="637"/>
      <c r="D5" s="637"/>
      <c r="E5" s="637"/>
      <c r="F5" s="637"/>
      <c r="G5" s="637"/>
      <c r="H5" s="637"/>
    </row>
    <row r="6" spans="1:15" s="25" customFormat="1" ht="35.1" customHeight="1">
      <c r="A6" s="206" t="s">
        <v>1</v>
      </c>
      <c r="B6" s="206" t="s">
        <v>644</v>
      </c>
      <c r="C6" s="206"/>
      <c r="D6" s="206" t="s">
        <v>645</v>
      </c>
      <c r="E6" s="206"/>
      <c r="F6" s="206" t="s">
        <v>646</v>
      </c>
    </row>
    <row r="7" spans="1:15" s="25" customFormat="1" ht="35.1" customHeight="1">
      <c r="A7" s="624"/>
      <c r="B7" s="622" t="s">
        <v>647</v>
      </c>
      <c r="C7" s="622" t="s">
        <v>648</v>
      </c>
      <c r="D7" s="622" t="s">
        <v>647</v>
      </c>
      <c r="E7" s="622" t="s">
        <v>648</v>
      </c>
      <c r="F7" s="624"/>
    </row>
    <row r="8" spans="1:15" s="25" customFormat="1" ht="7.5" customHeight="1">
      <c r="A8" s="377"/>
      <c r="B8" s="638"/>
      <c r="C8" s="638"/>
      <c r="D8" s="638"/>
      <c r="E8" s="638"/>
      <c r="F8" s="377"/>
    </row>
    <row r="9" spans="1:15" s="25" customFormat="1" ht="8.25" customHeight="1">
      <c r="A9" s="639"/>
      <c r="B9" s="640"/>
      <c r="C9" s="640"/>
      <c r="D9" s="640"/>
      <c r="E9" s="640"/>
      <c r="F9" s="641"/>
    </row>
    <row r="10" spans="1:15" s="21" customFormat="1" ht="20.100000000000001" customHeight="1">
      <c r="A10" s="85" t="s">
        <v>28</v>
      </c>
      <c r="B10" s="642">
        <v>90.467872242537368</v>
      </c>
      <c r="C10" s="642">
        <v>9.5321277574626322</v>
      </c>
      <c r="D10" s="642" t="s">
        <v>67</v>
      </c>
      <c r="E10" s="642" t="s">
        <v>67</v>
      </c>
      <c r="F10" s="643">
        <v>198965.66099999999</v>
      </c>
      <c r="G10" s="644"/>
      <c r="H10" s="215"/>
      <c r="I10" s="215"/>
      <c r="J10" s="215"/>
      <c r="K10" s="215"/>
      <c r="L10" s="215"/>
      <c r="M10" s="215"/>
      <c r="N10" s="215"/>
      <c r="O10" s="215"/>
    </row>
    <row r="11" spans="1:15" s="21" customFormat="1" ht="20.100000000000001" customHeight="1">
      <c r="A11" s="21" t="s">
        <v>29</v>
      </c>
      <c r="B11" s="642">
        <v>55.506807755937018</v>
      </c>
      <c r="C11" s="642">
        <v>44.493192244062982</v>
      </c>
      <c r="D11" s="642" t="s">
        <v>67</v>
      </c>
      <c r="E11" s="642" t="s">
        <v>67</v>
      </c>
      <c r="F11" s="643">
        <v>595289.77500000002</v>
      </c>
      <c r="G11" s="644"/>
      <c r="H11" s="215"/>
      <c r="I11" s="215"/>
      <c r="J11" s="215"/>
      <c r="K11" s="215"/>
      <c r="L11" s="215"/>
      <c r="M11" s="215"/>
      <c r="N11" s="215"/>
      <c r="O11" s="215"/>
    </row>
    <row r="12" spans="1:15" s="21" customFormat="1" ht="20.100000000000001" customHeight="1">
      <c r="A12" s="21" t="s">
        <v>30</v>
      </c>
      <c r="B12" s="642">
        <v>93.735343835471468</v>
      </c>
      <c r="C12" s="642" t="s">
        <v>67</v>
      </c>
      <c r="D12" s="642">
        <v>6.2646561645285228</v>
      </c>
      <c r="E12" s="642" t="s">
        <v>67</v>
      </c>
      <c r="F12" s="643">
        <v>308848.283</v>
      </c>
      <c r="G12" s="644"/>
      <c r="H12" s="215"/>
      <c r="I12" s="215"/>
      <c r="J12" s="215"/>
      <c r="K12" s="215"/>
      <c r="L12" s="215"/>
      <c r="M12" s="215"/>
      <c r="N12" s="215"/>
      <c r="O12" s="215"/>
    </row>
    <row r="13" spans="1:15" s="21" customFormat="1" ht="20.100000000000001" customHeight="1">
      <c r="A13" s="21" t="s">
        <v>31</v>
      </c>
      <c r="B13" s="642">
        <v>3.2088124753709737</v>
      </c>
      <c r="C13" s="642">
        <v>96.791187845957552</v>
      </c>
      <c r="D13" s="642" t="s">
        <v>67</v>
      </c>
      <c r="E13" s="642" t="s">
        <v>67</v>
      </c>
      <c r="F13" s="643">
        <v>311207.99599999998</v>
      </c>
      <c r="G13" s="644"/>
      <c r="H13" s="215"/>
      <c r="I13" s="215"/>
      <c r="J13" s="215"/>
      <c r="K13" s="215"/>
      <c r="L13" s="215"/>
      <c r="M13" s="215"/>
      <c r="N13" s="215"/>
      <c r="O13" s="215"/>
    </row>
    <row r="14" spans="1:15" s="21" customFormat="1" ht="20.100000000000001" customHeight="1">
      <c r="A14" s="21" t="s">
        <v>32</v>
      </c>
      <c r="B14" s="642" t="s">
        <v>67</v>
      </c>
      <c r="C14" s="642" t="s">
        <v>67</v>
      </c>
      <c r="D14" s="642" t="s">
        <v>67</v>
      </c>
      <c r="E14" s="642" t="s">
        <v>67</v>
      </c>
      <c r="F14" s="643" t="s">
        <v>67</v>
      </c>
      <c r="G14" s="644"/>
      <c r="H14" s="215"/>
      <c r="I14" s="215"/>
      <c r="J14" s="215"/>
      <c r="K14" s="215"/>
      <c r="L14" s="215"/>
      <c r="M14" s="215"/>
      <c r="N14" s="215"/>
      <c r="O14" s="215"/>
    </row>
    <row r="15" spans="1:15" s="21" customFormat="1" ht="20.100000000000001" customHeight="1">
      <c r="A15" s="21" t="s">
        <v>33</v>
      </c>
      <c r="B15" s="642">
        <v>100</v>
      </c>
      <c r="C15" s="642" t="s">
        <v>67</v>
      </c>
      <c r="D15" s="642" t="s">
        <v>67</v>
      </c>
      <c r="E15" s="642" t="s">
        <v>67</v>
      </c>
      <c r="F15" s="643">
        <v>125000</v>
      </c>
      <c r="G15" s="644"/>
      <c r="H15" s="215"/>
      <c r="I15" s="215"/>
      <c r="J15" s="215"/>
      <c r="K15" s="215"/>
      <c r="L15" s="215"/>
      <c r="M15" s="215"/>
      <c r="N15" s="215"/>
      <c r="O15" s="215"/>
    </row>
    <row r="16" spans="1:15" s="21" customFormat="1" ht="20.100000000000001" customHeight="1">
      <c r="A16" s="85" t="s">
        <v>34</v>
      </c>
      <c r="B16" s="642">
        <v>19.865759462960842</v>
      </c>
      <c r="C16" s="642">
        <v>16.065015177328384</v>
      </c>
      <c r="D16" s="642">
        <v>24.796452054062332</v>
      </c>
      <c r="E16" s="642">
        <v>39.272773305648442</v>
      </c>
      <c r="F16" s="643">
        <v>1117792.906</v>
      </c>
      <c r="G16" s="644"/>
      <c r="H16" s="215"/>
      <c r="I16" s="215"/>
      <c r="J16" s="215"/>
      <c r="K16" s="215"/>
      <c r="L16" s="215"/>
      <c r="M16" s="215"/>
      <c r="N16" s="215"/>
      <c r="O16" s="215"/>
    </row>
    <row r="17" spans="1:15" s="21" customFormat="1" ht="20.100000000000001" customHeight="1">
      <c r="A17" s="85" t="s">
        <v>35</v>
      </c>
      <c r="B17" s="642">
        <v>2.8200449638925322</v>
      </c>
      <c r="C17" s="642">
        <v>2.4834053199148673</v>
      </c>
      <c r="D17" s="642">
        <v>54.040327855678157</v>
      </c>
      <c r="E17" s="642">
        <v>40.656225154089931</v>
      </c>
      <c r="F17" s="643">
        <v>30362.14</v>
      </c>
      <c r="G17" s="644"/>
      <c r="H17" s="645"/>
      <c r="I17" s="215"/>
      <c r="J17" s="215"/>
      <c r="K17" s="215"/>
      <c r="L17" s="215"/>
      <c r="M17" s="215"/>
      <c r="N17" s="215"/>
      <c r="O17" s="215"/>
    </row>
    <row r="18" spans="1:15" s="21" customFormat="1" ht="20.100000000000001" customHeight="1">
      <c r="A18" s="85" t="s">
        <v>36</v>
      </c>
      <c r="B18" s="642">
        <v>100</v>
      </c>
      <c r="C18" s="642" t="s">
        <v>67</v>
      </c>
      <c r="D18" s="642" t="s">
        <v>67</v>
      </c>
      <c r="E18" s="642" t="s">
        <v>67</v>
      </c>
      <c r="F18" s="643">
        <v>157500</v>
      </c>
      <c r="G18" s="644"/>
      <c r="H18" s="215"/>
      <c r="I18" s="215"/>
      <c r="J18" s="215"/>
      <c r="K18" s="215"/>
      <c r="L18" s="215"/>
      <c r="M18" s="215"/>
      <c r="N18" s="215"/>
      <c r="O18" s="215"/>
    </row>
    <row r="19" spans="1:15" s="414" customFormat="1" ht="30" customHeight="1" thickBot="1">
      <c r="A19" s="90" t="s">
        <v>37</v>
      </c>
      <c r="B19" s="646">
        <v>46.233464869644571</v>
      </c>
      <c r="C19" s="646">
        <v>26.902901871899935</v>
      </c>
      <c r="D19" s="646">
        <v>10.999392656876104</v>
      </c>
      <c r="E19" s="646">
        <v>15.864240671878974</v>
      </c>
      <c r="F19" s="647">
        <v>2844966.7610000004</v>
      </c>
      <c r="G19" s="644"/>
      <c r="H19" s="648"/>
      <c r="I19" s="648"/>
      <c r="J19" s="648"/>
      <c r="K19" s="648"/>
      <c r="L19" s="648"/>
      <c r="M19" s="648"/>
      <c r="N19" s="648"/>
      <c r="O19" s="648"/>
    </row>
    <row r="20" spans="1:15" ht="5.25" customHeight="1">
      <c r="A20" s="15"/>
      <c r="B20" s="649"/>
      <c r="C20" s="649"/>
      <c r="D20" s="649"/>
      <c r="E20" s="649"/>
      <c r="F20" s="31"/>
      <c r="G20" s="650"/>
      <c r="H20" s="651"/>
    </row>
    <row r="21" spans="1:15">
      <c r="A21" s="89" t="s">
        <v>554</v>
      </c>
      <c r="B21" s="15"/>
      <c r="C21" s="15"/>
      <c r="D21" s="15"/>
      <c r="E21" s="15"/>
      <c r="F21" s="652"/>
      <c r="G21" s="25"/>
      <c r="H21" s="373"/>
    </row>
    <row r="22" spans="1:15">
      <c r="A22" s="95"/>
      <c r="B22" s="649"/>
      <c r="C22" s="649"/>
      <c r="D22" s="649"/>
      <c r="E22" s="649"/>
      <c r="F22" s="31"/>
      <c r="G22" s="650"/>
      <c r="H22" s="651"/>
    </row>
    <row r="23" spans="1:15">
      <c r="A23" s="15"/>
      <c r="B23" s="15"/>
      <c r="C23" s="15"/>
      <c r="D23" s="15"/>
      <c r="E23" s="15"/>
      <c r="F23" s="16"/>
      <c r="G23" s="25"/>
      <c r="H23" s="373"/>
    </row>
    <row r="24" spans="1:15">
      <c r="A24" s="15"/>
      <c r="B24" s="15"/>
      <c r="C24" s="15"/>
      <c r="D24" s="15"/>
      <c r="E24" s="15"/>
      <c r="F24" s="16"/>
      <c r="G24" s="25"/>
      <c r="H24" s="373"/>
    </row>
    <row r="25" spans="1:15">
      <c r="A25" s="15"/>
      <c r="B25" s="15"/>
      <c r="C25" s="15"/>
      <c r="D25" s="15"/>
      <c r="E25" s="15"/>
      <c r="F25" s="15"/>
      <c r="G25" s="25"/>
      <c r="H25" s="373"/>
    </row>
    <row r="26" spans="1:15">
      <c r="H26" s="373"/>
    </row>
    <row r="27" spans="1:15">
      <c r="H27" s="373"/>
    </row>
    <row r="28" spans="1:15">
      <c r="H28" s="373"/>
    </row>
    <row r="29" spans="1:15">
      <c r="D29" s="578"/>
    </row>
    <row r="33" s="7" customFormat="1"/>
    <row r="34" s="7" customFormat="1"/>
    <row r="35" s="7" customFormat="1"/>
    <row r="36" s="7" customFormat="1"/>
  </sheetData>
  <mergeCells count="8">
    <mergeCell ref="A6:A8"/>
    <mergeCell ref="B6:C6"/>
    <mergeCell ref="D6:E6"/>
    <mergeCell ref="F6:F8"/>
    <mergeCell ref="B7:B8"/>
    <mergeCell ref="C7:C8"/>
    <mergeCell ref="D7:D8"/>
    <mergeCell ref="E7:E8"/>
  </mergeCells>
  <hyperlinks>
    <hyperlink ref="A1" location="Índice!A1" display="Volver al Índice" xr:uid="{8F13DBD3-12F8-4B2A-8245-0A97128450C8}"/>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AF0D-63F5-4DFC-8477-F1500B228A4B}">
  <dimension ref="A1:F198"/>
  <sheetViews>
    <sheetView showGridLines="0" workbookViewId="0">
      <selection activeCell="A5" sqref="A5"/>
    </sheetView>
  </sheetViews>
  <sheetFormatPr baseColWidth="10" defaultRowHeight="13.2"/>
  <cols>
    <col min="1" max="1" width="37.109375" style="658" customWidth="1"/>
    <col min="2" max="3" width="15.6640625" style="658" customWidth="1"/>
    <col min="4" max="4" width="16.44140625" style="658" customWidth="1"/>
    <col min="5" max="5" width="15.6640625" style="658" customWidth="1"/>
    <col min="6" max="256" width="11.5546875" style="658"/>
    <col min="257" max="257" width="37.109375" style="658" customWidth="1"/>
    <col min="258" max="259" width="15.6640625" style="658" customWidth="1"/>
    <col min="260" max="260" width="16.44140625" style="658" customWidth="1"/>
    <col min="261" max="261" width="15.6640625" style="658" customWidth="1"/>
    <col min="262" max="512" width="11.5546875" style="658"/>
    <col min="513" max="513" width="37.109375" style="658" customWidth="1"/>
    <col min="514" max="515" width="15.6640625" style="658" customWidth="1"/>
    <col min="516" max="516" width="16.44140625" style="658" customWidth="1"/>
    <col min="517" max="517" width="15.6640625" style="658" customWidth="1"/>
    <col min="518" max="768" width="11.5546875" style="658"/>
    <col min="769" max="769" width="37.109375" style="658" customWidth="1"/>
    <col min="770" max="771" width="15.6640625" style="658" customWidth="1"/>
    <col min="772" max="772" width="16.44140625" style="658" customWidth="1"/>
    <col min="773" max="773" width="15.6640625" style="658" customWidth="1"/>
    <col min="774" max="1024" width="11.5546875" style="658"/>
    <col min="1025" max="1025" width="37.109375" style="658" customWidth="1"/>
    <col min="1026" max="1027" width="15.6640625" style="658" customWidth="1"/>
    <col min="1028" max="1028" width="16.44140625" style="658" customWidth="1"/>
    <col min="1029" max="1029" width="15.6640625" style="658" customWidth="1"/>
    <col min="1030" max="1280" width="11.5546875" style="658"/>
    <col min="1281" max="1281" width="37.109375" style="658" customWidth="1"/>
    <col min="1282" max="1283" width="15.6640625" style="658" customWidth="1"/>
    <col min="1284" max="1284" width="16.44140625" style="658" customWidth="1"/>
    <col min="1285" max="1285" width="15.6640625" style="658" customWidth="1"/>
    <col min="1286" max="1536" width="11.5546875" style="658"/>
    <col min="1537" max="1537" width="37.109375" style="658" customWidth="1"/>
    <col min="1538" max="1539" width="15.6640625" style="658" customWidth="1"/>
    <col min="1540" max="1540" width="16.44140625" style="658" customWidth="1"/>
    <col min="1541" max="1541" width="15.6640625" style="658" customWidth="1"/>
    <col min="1542" max="1792" width="11.5546875" style="658"/>
    <col min="1793" max="1793" width="37.109375" style="658" customWidth="1"/>
    <col min="1794" max="1795" width="15.6640625" style="658" customWidth="1"/>
    <col min="1796" max="1796" width="16.44140625" style="658" customWidth="1"/>
    <col min="1797" max="1797" width="15.6640625" style="658" customWidth="1"/>
    <col min="1798" max="2048" width="11.5546875" style="658"/>
    <col min="2049" max="2049" width="37.109375" style="658" customWidth="1"/>
    <col min="2050" max="2051" width="15.6640625" style="658" customWidth="1"/>
    <col min="2052" max="2052" width="16.44140625" style="658" customWidth="1"/>
    <col min="2053" max="2053" width="15.6640625" style="658" customWidth="1"/>
    <col min="2054" max="2304" width="11.5546875" style="658"/>
    <col min="2305" max="2305" width="37.109375" style="658" customWidth="1"/>
    <col min="2306" max="2307" width="15.6640625" style="658" customWidth="1"/>
    <col min="2308" max="2308" width="16.44140625" style="658" customWidth="1"/>
    <col min="2309" max="2309" width="15.6640625" style="658" customWidth="1"/>
    <col min="2310" max="2560" width="11.5546875" style="658"/>
    <col min="2561" max="2561" width="37.109375" style="658" customWidth="1"/>
    <col min="2562" max="2563" width="15.6640625" style="658" customWidth="1"/>
    <col min="2564" max="2564" width="16.44140625" style="658" customWidth="1"/>
    <col min="2565" max="2565" width="15.6640625" style="658" customWidth="1"/>
    <col min="2566" max="2816" width="11.5546875" style="658"/>
    <col min="2817" max="2817" width="37.109375" style="658" customWidth="1"/>
    <col min="2818" max="2819" width="15.6640625" style="658" customWidth="1"/>
    <col min="2820" max="2820" width="16.44140625" style="658" customWidth="1"/>
    <col min="2821" max="2821" width="15.6640625" style="658" customWidth="1"/>
    <col min="2822" max="3072" width="11.5546875" style="658"/>
    <col min="3073" max="3073" width="37.109375" style="658" customWidth="1"/>
    <col min="3074" max="3075" width="15.6640625" style="658" customWidth="1"/>
    <col min="3076" max="3076" width="16.44140625" style="658" customWidth="1"/>
    <col min="3077" max="3077" width="15.6640625" style="658" customWidth="1"/>
    <col min="3078" max="3328" width="11.5546875" style="658"/>
    <col min="3329" max="3329" width="37.109375" style="658" customWidth="1"/>
    <col min="3330" max="3331" width="15.6640625" style="658" customWidth="1"/>
    <col min="3332" max="3332" width="16.44140625" style="658" customWidth="1"/>
    <col min="3333" max="3333" width="15.6640625" style="658" customWidth="1"/>
    <col min="3334" max="3584" width="11.5546875" style="658"/>
    <col min="3585" max="3585" width="37.109375" style="658" customWidth="1"/>
    <col min="3586" max="3587" width="15.6640625" style="658" customWidth="1"/>
    <col min="3588" max="3588" width="16.44140625" style="658" customWidth="1"/>
    <col min="3589" max="3589" width="15.6640625" style="658" customWidth="1"/>
    <col min="3590" max="3840" width="11.5546875" style="658"/>
    <col min="3841" max="3841" width="37.109375" style="658" customWidth="1"/>
    <col min="3842" max="3843" width="15.6640625" style="658" customWidth="1"/>
    <col min="3844" max="3844" width="16.44140625" style="658" customWidth="1"/>
    <col min="3845" max="3845" width="15.6640625" style="658" customWidth="1"/>
    <col min="3846" max="4096" width="11.5546875" style="658"/>
    <col min="4097" max="4097" width="37.109375" style="658" customWidth="1"/>
    <col min="4098" max="4099" width="15.6640625" style="658" customWidth="1"/>
    <col min="4100" max="4100" width="16.44140625" style="658" customWidth="1"/>
    <col min="4101" max="4101" width="15.6640625" style="658" customWidth="1"/>
    <col min="4102" max="4352" width="11.5546875" style="658"/>
    <col min="4353" max="4353" width="37.109375" style="658" customWidth="1"/>
    <col min="4354" max="4355" width="15.6640625" style="658" customWidth="1"/>
    <col min="4356" max="4356" width="16.44140625" style="658" customWidth="1"/>
    <col min="4357" max="4357" width="15.6640625" style="658" customWidth="1"/>
    <col min="4358" max="4608" width="11.5546875" style="658"/>
    <col min="4609" max="4609" width="37.109375" style="658" customWidth="1"/>
    <col min="4610" max="4611" width="15.6640625" style="658" customWidth="1"/>
    <col min="4612" max="4612" width="16.44140625" style="658" customWidth="1"/>
    <col min="4613" max="4613" width="15.6640625" style="658" customWidth="1"/>
    <col min="4614" max="4864" width="11.5546875" style="658"/>
    <col min="4865" max="4865" width="37.109375" style="658" customWidth="1"/>
    <col min="4866" max="4867" width="15.6640625" style="658" customWidth="1"/>
    <col min="4868" max="4868" width="16.44140625" style="658" customWidth="1"/>
    <col min="4869" max="4869" width="15.6640625" style="658" customWidth="1"/>
    <col min="4870" max="5120" width="11.5546875" style="658"/>
    <col min="5121" max="5121" width="37.109375" style="658" customWidth="1"/>
    <col min="5122" max="5123" width="15.6640625" style="658" customWidth="1"/>
    <col min="5124" max="5124" width="16.44140625" style="658" customWidth="1"/>
    <col min="5125" max="5125" width="15.6640625" style="658" customWidth="1"/>
    <col min="5126" max="5376" width="11.5546875" style="658"/>
    <col min="5377" max="5377" width="37.109375" style="658" customWidth="1"/>
    <col min="5378" max="5379" width="15.6640625" style="658" customWidth="1"/>
    <col min="5380" max="5380" width="16.44140625" style="658" customWidth="1"/>
    <col min="5381" max="5381" width="15.6640625" style="658" customWidth="1"/>
    <col min="5382" max="5632" width="11.5546875" style="658"/>
    <col min="5633" max="5633" width="37.109375" style="658" customWidth="1"/>
    <col min="5634" max="5635" width="15.6640625" style="658" customWidth="1"/>
    <col min="5636" max="5636" width="16.44140625" style="658" customWidth="1"/>
    <col min="5637" max="5637" width="15.6640625" style="658" customWidth="1"/>
    <col min="5638" max="5888" width="11.5546875" style="658"/>
    <col min="5889" max="5889" width="37.109375" style="658" customWidth="1"/>
    <col min="5890" max="5891" width="15.6640625" style="658" customWidth="1"/>
    <col min="5892" max="5892" width="16.44140625" style="658" customWidth="1"/>
    <col min="5893" max="5893" width="15.6640625" style="658" customWidth="1"/>
    <col min="5894" max="6144" width="11.5546875" style="658"/>
    <col min="6145" max="6145" width="37.109375" style="658" customWidth="1"/>
    <col min="6146" max="6147" width="15.6640625" style="658" customWidth="1"/>
    <col min="6148" max="6148" width="16.44140625" style="658" customWidth="1"/>
    <col min="6149" max="6149" width="15.6640625" style="658" customWidth="1"/>
    <col min="6150" max="6400" width="11.5546875" style="658"/>
    <col min="6401" max="6401" width="37.109375" style="658" customWidth="1"/>
    <col min="6402" max="6403" width="15.6640625" style="658" customWidth="1"/>
    <col min="6404" max="6404" width="16.44140625" style="658" customWidth="1"/>
    <col min="6405" max="6405" width="15.6640625" style="658" customWidth="1"/>
    <col min="6406" max="6656" width="11.5546875" style="658"/>
    <col min="6657" max="6657" width="37.109375" style="658" customWidth="1"/>
    <col min="6658" max="6659" width="15.6640625" style="658" customWidth="1"/>
    <col min="6660" max="6660" width="16.44140625" style="658" customWidth="1"/>
    <col min="6661" max="6661" width="15.6640625" style="658" customWidth="1"/>
    <col min="6662" max="6912" width="11.5546875" style="658"/>
    <col min="6913" max="6913" width="37.109375" style="658" customWidth="1"/>
    <col min="6914" max="6915" width="15.6640625" style="658" customWidth="1"/>
    <col min="6916" max="6916" width="16.44140625" style="658" customWidth="1"/>
    <col min="6917" max="6917" width="15.6640625" style="658" customWidth="1"/>
    <col min="6918" max="7168" width="11.5546875" style="658"/>
    <col min="7169" max="7169" width="37.109375" style="658" customWidth="1"/>
    <col min="7170" max="7171" width="15.6640625" style="658" customWidth="1"/>
    <col min="7172" max="7172" width="16.44140625" style="658" customWidth="1"/>
    <col min="7173" max="7173" width="15.6640625" style="658" customWidth="1"/>
    <col min="7174" max="7424" width="11.5546875" style="658"/>
    <col min="7425" max="7425" width="37.109375" style="658" customWidth="1"/>
    <col min="7426" max="7427" width="15.6640625" style="658" customWidth="1"/>
    <col min="7428" max="7428" width="16.44140625" style="658" customWidth="1"/>
    <col min="7429" max="7429" width="15.6640625" style="658" customWidth="1"/>
    <col min="7430" max="7680" width="11.5546875" style="658"/>
    <col min="7681" max="7681" width="37.109375" style="658" customWidth="1"/>
    <col min="7682" max="7683" width="15.6640625" style="658" customWidth="1"/>
    <col min="7684" max="7684" width="16.44140625" style="658" customWidth="1"/>
    <col min="7685" max="7685" width="15.6640625" style="658" customWidth="1"/>
    <col min="7686" max="7936" width="11.5546875" style="658"/>
    <col min="7937" max="7937" width="37.109375" style="658" customWidth="1"/>
    <col min="7938" max="7939" width="15.6640625" style="658" customWidth="1"/>
    <col min="7940" max="7940" width="16.44140625" style="658" customWidth="1"/>
    <col min="7941" max="7941" width="15.6640625" style="658" customWidth="1"/>
    <col min="7942" max="8192" width="11.5546875" style="658"/>
    <col min="8193" max="8193" width="37.109375" style="658" customWidth="1"/>
    <col min="8194" max="8195" width="15.6640625" style="658" customWidth="1"/>
    <col min="8196" max="8196" width="16.44140625" style="658" customWidth="1"/>
    <col min="8197" max="8197" width="15.6640625" style="658" customWidth="1"/>
    <col min="8198" max="8448" width="11.5546875" style="658"/>
    <col min="8449" max="8449" width="37.109375" style="658" customWidth="1"/>
    <col min="8450" max="8451" width="15.6640625" style="658" customWidth="1"/>
    <col min="8452" max="8452" width="16.44140625" style="658" customWidth="1"/>
    <col min="8453" max="8453" width="15.6640625" style="658" customWidth="1"/>
    <col min="8454" max="8704" width="11.5546875" style="658"/>
    <col min="8705" max="8705" width="37.109375" style="658" customWidth="1"/>
    <col min="8706" max="8707" width="15.6640625" style="658" customWidth="1"/>
    <col min="8708" max="8708" width="16.44140625" style="658" customWidth="1"/>
    <col min="8709" max="8709" width="15.6640625" style="658" customWidth="1"/>
    <col min="8710" max="8960" width="11.5546875" style="658"/>
    <col min="8961" max="8961" width="37.109375" style="658" customWidth="1"/>
    <col min="8962" max="8963" width="15.6640625" style="658" customWidth="1"/>
    <col min="8964" max="8964" width="16.44140625" style="658" customWidth="1"/>
    <col min="8965" max="8965" width="15.6640625" style="658" customWidth="1"/>
    <col min="8966" max="9216" width="11.5546875" style="658"/>
    <col min="9217" max="9217" width="37.109375" style="658" customWidth="1"/>
    <col min="9218" max="9219" width="15.6640625" style="658" customWidth="1"/>
    <col min="9220" max="9220" width="16.44140625" style="658" customWidth="1"/>
    <col min="9221" max="9221" width="15.6640625" style="658" customWidth="1"/>
    <col min="9222" max="9472" width="11.5546875" style="658"/>
    <col min="9473" max="9473" width="37.109375" style="658" customWidth="1"/>
    <col min="9474" max="9475" width="15.6640625" style="658" customWidth="1"/>
    <col min="9476" max="9476" width="16.44140625" style="658" customWidth="1"/>
    <col min="9477" max="9477" width="15.6640625" style="658" customWidth="1"/>
    <col min="9478" max="9728" width="11.5546875" style="658"/>
    <col min="9729" max="9729" width="37.109375" style="658" customWidth="1"/>
    <col min="9730" max="9731" width="15.6640625" style="658" customWidth="1"/>
    <col min="9732" max="9732" width="16.44140625" style="658" customWidth="1"/>
    <col min="9733" max="9733" width="15.6640625" style="658" customWidth="1"/>
    <col min="9734" max="9984" width="11.5546875" style="658"/>
    <col min="9985" max="9985" width="37.109375" style="658" customWidth="1"/>
    <col min="9986" max="9987" width="15.6640625" style="658" customWidth="1"/>
    <col min="9988" max="9988" width="16.44140625" style="658" customWidth="1"/>
    <col min="9989" max="9989" width="15.6640625" style="658" customWidth="1"/>
    <col min="9990" max="10240" width="11.5546875" style="658"/>
    <col min="10241" max="10241" width="37.109375" style="658" customWidth="1"/>
    <col min="10242" max="10243" width="15.6640625" style="658" customWidth="1"/>
    <col min="10244" max="10244" width="16.44140625" style="658" customWidth="1"/>
    <col min="10245" max="10245" width="15.6640625" style="658" customWidth="1"/>
    <col min="10246" max="10496" width="11.5546875" style="658"/>
    <col min="10497" max="10497" width="37.109375" style="658" customWidth="1"/>
    <col min="10498" max="10499" width="15.6640625" style="658" customWidth="1"/>
    <col min="10500" max="10500" width="16.44140625" style="658" customWidth="1"/>
    <col min="10501" max="10501" width="15.6640625" style="658" customWidth="1"/>
    <col min="10502" max="10752" width="11.5546875" style="658"/>
    <col min="10753" max="10753" width="37.109375" style="658" customWidth="1"/>
    <col min="10754" max="10755" width="15.6640625" style="658" customWidth="1"/>
    <col min="10756" max="10756" width="16.44140625" style="658" customWidth="1"/>
    <col min="10757" max="10757" width="15.6640625" style="658" customWidth="1"/>
    <col min="10758" max="11008" width="11.5546875" style="658"/>
    <col min="11009" max="11009" width="37.109375" style="658" customWidth="1"/>
    <col min="11010" max="11011" width="15.6640625" style="658" customWidth="1"/>
    <col min="11012" max="11012" width="16.44140625" style="658" customWidth="1"/>
    <col min="11013" max="11013" width="15.6640625" style="658" customWidth="1"/>
    <col min="11014" max="11264" width="11.5546875" style="658"/>
    <col min="11265" max="11265" width="37.109375" style="658" customWidth="1"/>
    <col min="11266" max="11267" width="15.6640625" style="658" customWidth="1"/>
    <col min="11268" max="11268" width="16.44140625" style="658" customWidth="1"/>
    <col min="11269" max="11269" width="15.6640625" style="658" customWidth="1"/>
    <col min="11270" max="11520" width="11.5546875" style="658"/>
    <col min="11521" max="11521" width="37.109375" style="658" customWidth="1"/>
    <col min="11522" max="11523" width="15.6640625" style="658" customWidth="1"/>
    <col min="11524" max="11524" width="16.44140625" style="658" customWidth="1"/>
    <col min="11525" max="11525" width="15.6640625" style="658" customWidth="1"/>
    <col min="11526" max="11776" width="11.5546875" style="658"/>
    <col min="11777" max="11777" width="37.109375" style="658" customWidth="1"/>
    <col min="11778" max="11779" width="15.6640625" style="658" customWidth="1"/>
    <col min="11780" max="11780" width="16.44140625" style="658" customWidth="1"/>
    <col min="11781" max="11781" width="15.6640625" style="658" customWidth="1"/>
    <col min="11782" max="12032" width="11.5546875" style="658"/>
    <col min="12033" max="12033" width="37.109375" style="658" customWidth="1"/>
    <col min="12034" max="12035" width="15.6640625" style="658" customWidth="1"/>
    <col min="12036" max="12036" width="16.44140625" style="658" customWidth="1"/>
    <col min="12037" max="12037" width="15.6640625" style="658" customWidth="1"/>
    <col min="12038" max="12288" width="11.5546875" style="658"/>
    <col min="12289" max="12289" width="37.109375" style="658" customWidth="1"/>
    <col min="12290" max="12291" width="15.6640625" style="658" customWidth="1"/>
    <col min="12292" max="12292" width="16.44140625" style="658" customWidth="1"/>
    <col min="12293" max="12293" width="15.6640625" style="658" customWidth="1"/>
    <col min="12294" max="12544" width="11.5546875" style="658"/>
    <col min="12545" max="12545" width="37.109375" style="658" customWidth="1"/>
    <col min="12546" max="12547" width="15.6640625" style="658" customWidth="1"/>
    <col min="12548" max="12548" width="16.44140625" style="658" customWidth="1"/>
    <col min="12549" max="12549" width="15.6640625" style="658" customWidth="1"/>
    <col min="12550" max="12800" width="11.5546875" style="658"/>
    <col min="12801" max="12801" width="37.109375" style="658" customWidth="1"/>
    <col min="12802" max="12803" width="15.6640625" style="658" customWidth="1"/>
    <col min="12804" max="12804" width="16.44140625" style="658" customWidth="1"/>
    <col min="12805" max="12805" width="15.6640625" style="658" customWidth="1"/>
    <col min="12806" max="13056" width="11.5546875" style="658"/>
    <col min="13057" max="13057" width="37.109375" style="658" customWidth="1"/>
    <col min="13058" max="13059" width="15.6640625" style="658" customWidth="1"/>
    <col min="13060" max="13060" width="16.44140625" style="658" customWidth="1"/>
    <col min="13061" max="13061" width="15.6640625" style="658" customWidth="1"/>
    <col min="13062" max="13312" width="11.5546875" style="658"/>
    <col min="13313" max="13313" width="37.109375" style="658" customWidth="1"/>
    <col min="13314" max="13315" width="15.6640625" style="658" customWidth="1"/>
    <col min="13316" max="13316" width="16.44140625" style="658" customWidth="1"/>
    <col min="13317" max="13317" width="15.6640625" style="658" customWidth="1"/>
    <col min="13318" max="13568" width="11.5546875" style="658"/>
    <col min="13569" max="13569" width="37.109375" style="658" customWidth="1"/>
    <col min="13570" max="13571" width="15.6640625" style="658" customWidth="1"/>
    <col min="13572" max="13572" width="16.44140625" style="658" customWidth="1"/>
    <col min="13573" max="13573" width="15.6640625" style="658" customWidth="1"/>
    <col min="13574" max="13824" width="11.5546875" style="658"/>
    <col min="13825" max="13825" width="37.109375" style="658" customWidth="1"/>
    <col min="13826" max="13827" width="15.6640625" style="658" customWidth="1"/>
    <col min="13828" max="13828" width="16.44140625" style="658" customWidth="1"/>
    <col min="13829" max="13829" width="15.6640625" style="658" customWidth="1"/>
    <col min="13830" max="14080" width="11.5546875" style="658"/>
    <col min="14081" max="14081" width="37.109375" style="658" customWidth="1"/>
    <col min="14082" max="14083" width="15.6640625" style="658" customWidth="1"/>
    <col min="14084" max="14084" width="16.44140625" style="658" customWidth="1"/>
    <col min="14085" max="14085" width="15.6640625" style="658" customWidth="1"/>
    <col min="14086" max="14336" width="11.5546875" style="658"/>
    <col min="14337" max="14337" width="37.109375" style="658" customWidth="1"/>
    <col min="14338" max="14339" width="15.6640625" style="658" customWidth="1"/>
    <col min="14340" max="14340" width="16.44140625" style="658" customWidth="1"/>
    <col min="14341" max="14341" width="15.6640625" style="658" customWidth="1"/>
    <col min="14342" max="14592" width="11.5546875" style="658"/>
    <col min="14593" max="14593" width="37.109375" style="658" customWidth="1"/>
    <col min="14594" max="14595" width="15.6640625" style="658" customWidth="1"/>
    <col min="14596" max="14596" width="16.44140625" style="658" customWidth="1"/>
    <col min="14597" max="14597" width="15.6640625" style="658" customWidth="1"/>
    <col min="14598" max="14848" width="11.5546875" style="658"/>
    <col min="14849" max="14849" width="37.109375" style="658" customWidth="1"/>
    <col min="14850" max="14851" width="15.6640625" style="658" customWidth="1"/>
    <col min="14852" max="14852" width="16.44140625" style="658" customWidth="1"/>
    <col min="14853" max="14853" width="15.6640625" style="658" customWidth="1"/>
    <col min="14854" max="15104" width="11.5546875" style="658"/>
    <col min="15105" max="15105" width="37.109375" style="658" customWidth="1"/>
    <col min="15106" max="15107" width="15.6640625" style="658" customWidth="1"/>
    <col min="15108" max="15108" width="16.44140625" style="658" customWidth="1"/>
    <col min="15109" max="15109" width="15.6640625" style="658" customWidth="1"/>
    <col min="15110" max="15360" width="11.5546875" style="658"/>
    <col min="15361" max="15361" width="37.109375" style="658" customWidth="1"/>
    <col min="15362" max="15363" width="15.6640625" style="658" customWidth="1"/>
    <col min="15364" max="15364" width="16.44140625" style="658" customWidth="1"/>
    <col min="15365" max="15365" width="15.6640625" style="658" customWidth="1"/>
    <col min="15366" max="15616" width="11.5546875" style="658"/>
    <col min="15617" max="15617" width="37.109375" style="658" customWidth="1"/>
    <col min="15618" max="15619" width="15.6640625" style="658" customWidth="1"/>
    <col min="15620" max="15620" width="16.44140625" style="658" customWidth="1"/>
    <col min="15621" max="15621" width="15.6640625" style="658" customWidth="1"/>
    <col min="15622" max="15872" width="11.5546875" style="658"/>
    <col min="15873" max="15873" width="37.109375" style="658" customWidth="1"/>
    <col min="15874" max="15875" width="15.6640625" style="658" customWidth="1"/>
    <col min="15876" max="15876" width="16.44140625" style="658" customWidth="1"/>
    <col min="15877" max="15877" width="15.6640625" style="658" customWidth="1"/>
    <col min="15878" max="16128" width="11.5546875" style="658"/>
    <col min="16129" max="16129" width="37.109375" style="658" customWidth="1"/>
    <col min="16130" max="16131" width="15.6640625" style="658" customWidth="1"/>
    <col min="16132" max="16132" width="16.44140625" style="658" customWidth="1"/>
    <col min="16133" max="16133" width="15.6640625" style="658" customWidth="1"/>
    <col min="16134" max="16384" width="11.5546875" style="658"/>
  </cols>
  <sheetData>
    <row r="1" spans="1:6" ht="18" customHeight="1">
      <c r="A1" s="1189" t="s">
        <v>1043</v>
      </c>
    </row>
    <row r="2" spans="1:6" ht="24.75" customHeight="1">
      <c r="A2" s="659" t="s">
        <v>659</v>
      </c>
      <c r="B2" s="659"/>
      <c r="C2" s="659"/>
      <c r="D2" s="659"/>
      <c r="E2" s="659"/>
    </row>
    <row r="3" spans="1:6" ht="20.25" customHeight="1">
      <c r="A3" s="660">
        <v>45565</v>
      </c>
      <c r="B3" s="660"/>
      <c r="C3" s="660"/>
      <c r="D3" s="660"/>
      <c r="E3" s="660"/>
    </row>
    <row r="4" spans="1:6" ht="18" customHeight="1">
      <c r="A4" s="661" t="s">
        <v>70</v>
      </c>
      <c r="B4" s="661"/>
      <c r="C4" s="661"/>
      <c r="D4" s="661"/>
      <c r="E4" s="661"/>
    </row>
    <row r="5" spans="1:6" ht="18" customHeight="1" thickBot="1">
      <c r="A5" s="662"/>
      <c r="B5" s="663"/>
      <c r="C5" s="663"/>
      <c r="D5" s="663"/>
      <c r="E5" s="663"/>
    </row>
    <row r="6" spans="1:6" ht="13.2" customHeight="1">
      <c r="A6" s="664" t="s">
        <v>660</v>
      </c>
      <c r="B6" s="665" t="s">
        <v>661</v>
      </c>
      <c r="C6" s="665"/>
      <c r="D6" s="666" t="s">
        <v>662</v>
      </c>
      <c r="E6" s="666" t="s">
        <v>663</v>
      </c>
    </row>
    <row r="7" spans="1:6" ht="13.95" customHeight="1">
      <c r="A7" s="667"/>
      <c r="B7" s="668" t="s">
        <v>664</v>
      </c>
      <c r="C7" s="668" t="s">
        <v>665</v>
      </c>
      <c r="D7" s="669"/>
      <c r="E7" s="669"/>
    </row>
    <row r="8" spans="1:6" ht="13.2" customHeight="1">
      <c r="A8" s="667"/>
      <c r="B8" s="670"/>
      <c r="C8" s="670"/>
      <c r="D8" s="669"/>
      <c r="E8" s="669"/>
    </row>
    <row r="9" spans="1:6" ht="6.6" customHeight="1">
      <c r="A9" s="671"/>
      <c r="B9" s="672"/>
      <c r="C9" s="672"/>
      <c r="D9" s="672"/>
      <c r="E9" s="672"/>
    </row>
    <row r="10" spans="1:6" ht="10.5" customHeight="1">
      <c r="A10" s="673"/>
      <c r="B10" s="674"/>
      <c r="C10" s="675"/>
      <c r="D10" s="675"/>
      <c r="E10" s="676"/>
    </row>
    <row r="11" spans="1:6" ht="24.9" customHeight="1">
      <c r="A11" s="677" t="s">
        <v>28</v>
      </c>
      <c r="B11" s="677">
        <v>682201.18299999996</v>
      </c>
      <c r="C11" s="677">
        <v>0</v>
      </c>
      <c r="D11" s="677">
        <v>34310.294999999998</v>
      </c>
      <c r="E11" s="677">
        <v>716511.47900000005</v>
      </c>
      <c r="F11" s="678"/>
    </row>
    <row r="12" spans="1:6" ht="24.9" customHeight="1">
      <c r="A12" s="677" t="s">
        <v>29</v>
      </c>
      <c r="B12" s="677">
        <v>857441.37399999995</v>
      </c>
      <c r="C12" s="677">
        <v>0</v>
      </c>
      <c r="D12" s="677">
        <v>49468.813000000002</v>
      </c>
      <c r="E12" s="679">
        <v>906910.18700000003</v>
      </c>
      <c r="F12" s="678"/>
    </row>
    <row r="13" spans="1:6" ht="24.9" customHeight="1">
      <c r="A13" s="677" t="s">
        <v>30</v>
      </c>
      <c r="B13" s="677">
        <v>380284.66600000003</v>
      </c>
      <c r="C13" s="677">
        <v>0</v>
      </c>
      <c r="D13" s="677">
        <v>25515.550999999999</v>
      </c>
      <c r="E13" s="679">
        <v>405800.217</v>
      </c>
      <c r="F13" s="678"/>
    </row>
    <row r="14" spans="1:6" ht="24.9" customHeight="1">
      <c r="A14" s="677" t="s">
        <v>31</v>
      </c>
      <c r="B14" s="677">
        <v>307403.65100000001</v>
      </c>
      <c r="C14" s="677">
        <v>0</v>
      </c>
      <c r="D14" s="677">
        <v>13498.946</v>
      </c>
      <c r="E14" s="679">
        <v>320902.59700000001</v>
      </c>
      <c r="F14" s="678"/>
    </row>
    <row r="15" spans="1:6" ht="24.9" customHeight="1">
      <c r="A15" s="677" t="s">
        <v>32</v>
      </c>
      <c r="B15" s="677">
        <v>34190.101999999999</v>
      </c>
      <c r="C15" s="677">
        <v>0</v>
      </c>
      <c r="D15" s="677">
        <v>2319.1930000000002</v>
      </c>
      <c r="E15" s="679">
        <v>36509.296000000002</v>
      </c>
      <c r="F15" s="678"/>
    </row>
    <row r="16" spans="1:6" ht="24.9" customHeight="1">
      <c r="A16" s="95" t="s">
        <v>33</v>
      </c>
      <c r="B16" s="677">
        <v>263410.26699999999</v>
      </c>
      <c r="C16" s="677">
        <v>0</v>
      </c>
      <c r="D16" s="677">
        <v>69634.245999999999</v>
      </c>
      <c r="E16" s="679">
        <v>333044.51299999998</v>
      </c>
      <c r="F16" s="678"/>
    </row>
    <row r="17" spans="1:6" ht="24.9" customHeight="1">
      <c r="A17" s="677" t="s">
        <v>34</v>
      </c>
      <c r="B17" s="677">
        <v>324337.81900000002</v>
      </c>
      <c r="C17" s="677">
        <v>0</v>
      </c>
      <c r="D17" s="677">
        <v>21900.507000000001</v>
      </c>
      <c r="E17" s="679">
        <v>346238.32699999999</v>
      </c>
      <c r="F17" s="678"/>
    </row>
    <row r="18" spans="1:6" ht="24.9" customHeight="1">
      <c r="A18" s="677" t="s">
        <v>35</v>
      </c>
      <c r="B18" s="677">
        <v>69418.191999999995</v>
      </c>
      <c r="C18" s="677">
        <v>0</v>
      </c>
      <c r="D18" s="677">
        <v>7244.7049999999999</v>
      </c>
      <c r="E18" s="679">
        <v>76662.898000000001</v>
      </c>
      <c r="F18" s="678"/>
    </row>
    <row r="19" spans="1:6" ht="24.9" customHeight="1">
      <c r="A19" s="677" t="s">
        <v>36</v>
      </c>
      <c r="B19" s="677">
        <v>91038.623999999996</v>
      </c>
      <c r="C19" s="677">
        <v>0</v>
      </c>
      <c r="D19" s="677">
        <v>2690.1030000000001</v>
      </c>
      <c r="E19" s="679">
        <v>93728.728000000003</v>
      </c>
      <c r="F19" s="678"/>
    </row>
    <row r="20" spans="1:6" ht="31.5" customHeight="1" thickBot="1">
      <c r="A20" s="680" t="s">
        <v>666</v>
      </c>
      <c r="B20" s="681">
        <v>3009725.8810000001</v>
      </c>
      <c r="C20" s="681">
        <v>0</v>
      </c>
      <c r="D20" s="681">
        <v>226582.36499999999</v>
      </c>
      <c r="E20" s="681">
        <v>3236308.247</v>
      </c>
      <c r="F20" s="678"/>
    </row>
    <row r="21" spans="1:6">
      <c r="A21" s="682" t="s">
        <v>667</v>
      </c>
      <c r="B21" s="683"/>
      <c r="C21" s="683"/>
      <c r="D21" s="683"/>
      <c r="E21" s="683"/>
    </row>
    <row r="22" spans="1:6">
      <c r="A22" s="684" t="s">
        <v>668</v>
      </c>
      <c r="B22" s="684"/>
      <c r="C22" s="684"/>
      <c r="D22" s="684"/>
      <c r="E22" s="684"/>
    </row>
    <row r="23" spans="1:6">
      <c r="A23" s="684"/>
      <c r="B23" s="684"/>
      <c r="C23" s="684"/>
      <c r="D23" s="684"/>
      <c r="E23" s="684"/>
    </row>
    <row r="24" spans="1:6" ht="13.2" customHeight="1">
      <c r="A24" s="683"/>
      <c r="B24" s="685"/>
      <c r="C24" s="685"/>
      <c r="D24" s="685"/>
      <c r="E24" s="685"/>
      <c r="F24" s="685"/>
    </row>
    <row r="198" spans="3:3">
      <c r="C198" s="658" t="s">
        <v>62</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30AF8C5F-525A-4554-B7F9-3981EFEF48D6}"/>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9DCF-B012-417F-874C-C2B06279DB87}">
  <dimension ref="A1:M28"/>
  <sheetViews>
    <sheetView showGridLines="0" topLeftCell="B1" workbookViewId="0">
      <selection activeCell="B1" sqref="B1"/>
    </sheetView>
  </sheetViews>
  <sheetFormatPr baseColWidth="10" defaultRowHeight="13.2"/>
  <cols>
    <col min="1" max="1" width="0.5546875" style="7" hidden="1" customWidth="1"/>
    <col min="2" max="2" width="21.5546875" style="8" customWidth="1"/>
    <col min="3" max="7" width="12.5546875" style="7" customWidth="1"/>
    <col min="8" max="8" width="14.5546875" style="7" customWidth="1"/>
    <col min="9" max="11" width="12.5546875" style="7" customWidth="1"/>
    <col min="12" max="12" width="15.5546875" style="7" customWidth="1"/>
    <col min="13" max="13" width="16.44140625" style="7" bestFit="1" customWidth="1"/>
    <col min="14" max="16384" width="11.5546875" style="7"/>
  </cols>
  <sheetData>
    <row r="1" spans="1:13" s="2" customFormat="1" ht="22.5" customHeight="1">
      <c r="A1" s="1189" t="s">
        <v>1043</v>
      </c>
      <c r="B1" s="1189" t="s">
        <v>1043</v>
      </c>
      <c r="C1" s="68"/>
      <c r="D1" s="68"/>
      <c r="E1" s="68"/>
      <c r="F1" s="68"/>
      <c r="G1" s="68"/>
      <c r="H1" s="68"/>
      <c r="I1" s="68"/>
      <c r="J1" s="68"/>
      <c r="K1" s="68"/>
      <c r="L1" s="68"/>
    </row>
    <row r="2" spans="1:13" s="504" customFormat="1" ht="26.25" customHeight="1">
      <c r="B2" s="3" t="s">
        <v>568</v>
      </c>
      <c r="C2" s="3"/>
      <c r="D2" s="3"/>
      <c r="E2" s="3"/>
      <c r="F2" s="3"/>
      <c r="G2" s="3"/>
      <c r="H2" s="3"/>
      <c r="I2" s="3"/>
      <c r="J2" s="3"/>
      <c r="K2" s="3"/>
      <c r="L2" s="3"/>
    </row>
    <row r="3" spans="1:13" s="505" customFormat="1" ht="24.75" customHeight="1">
      <c r="B3" s="124">
        <v>45565</v>
      </c>
      <c r="C3" s="124"/>
      <c r="D3" s="124"/>
      <c r="E3" s="124"/>
      <c r="F3" s="124"/>
      <c r="G3" s="124"/>
      <c r="H3" s="124"/>
      <c r="I3" s="124"/>
      <c r="J3" s="124"/>
      <c r="K3" s="124"/>
      <c r="L3" s="124"/>
    </row>
    <row r="4" spans="1:13" s="105" customFormat="1" ht="22.5" customHeight="1">
      <c r="B4" s="506" t="s">
        <v>64</v>
      </c>
      <c r="C4" s="506"/>
      <c r="D4" s="506"/>
      <c r="E4" s="506"/>
      <c r="F4" s="506"/>
      <c r="G4" s="506"/>
      <c r="H4" s="506"/>
      <c r="I4" s="506"/>
      <c r="J4" s="506"/>
      <c r="K4" s="506"/>
      <c r="L4" s="506"/>
    </row>
    <row r="5" spans="1:13" s="94" customFormat="1" ht="10.5" customHeight="1" thickBot="1">
      <c r="B5" s="542"/>
      <c r="C5" s="542"/>
      <c r="D5" s="542"/>
      <c r="E5" s="542"/>
      <c r="F5" s="542"/>
      <c r="G5" s="542"/>
      <c r="H5" s="542"/>
      <c r="I5" s="542"/>
      <c r="J5" s="542"/>
      <c r="K5" s="542"/>
    </row>
    <row r="6" spans="1:13" s="94" customFormat="1" ht="30.75" customHeight="1">
      <c r="B6" s="106" t="s">
        <v>1</v>
      </c>
      <c r="C6" s="543" t="s">
        <v>569</v>
      </c>
      <c r="D6" s="543"/>
      <c r="E6" s="543"/>
      <c r="F6" s="543"/>
      <c r="G6" s="207" t="s">
        <v>570</v>
      </c>
      <c r="H6" s="207" t="s">
        <v>571</v>
      </c>
      <c r="I6" s="207" t="s">
        <v>572</v>
      </c>
      <c r="J6" s="207" t="s">
        <v>573</v>
      </c>
      <c r="K6" s="207" t="s">
        <v>574</v>
      </c>
      <c r="L6" s="206" t="s">
        <v>575</v>
      </c>
    </row>
    <row r="7" spans="1:13" s="94" customFormat="1" ht="50.25" customHeight="1">
      <c r="B7" s="226"/>
      <c r="C7" s="531" t="s">
        <v>430</v>
      </c>
      <c r="D7" s="531" t="s">
        <v>576</v>
      </c>
      <c r="E7" s="531" t="s">
        <v>577</v>
      </c>
      <c r="F7" s="531" t="s">
        <v>578</v>
      </c>
      <c r="G7" s="210"/>
      <c r="H7" s="210"/>
      <c r="I7" s="210"/>
      <c r="J7" s="210"/>
      <c r="K7" s="210"/>
      <c r="L7" s="544"/>
    </row>
    <row r="8" spans="1:13" s="94" customFormat="1" ht="4.5" customHeight="1">
      <c r="B8" s="15"/>
      <c r="C8" s="15"/>
      <c r="D8" s="15"/>
      <c r="E8" s="15"/>
      <c r="F8" s="15"/>
      <c r="G8" s="15"/>
      <c r="H8" s="15"/>
      <c r="I8" s="15"/>
      <c r="J8" s="15"/>
      <c r="K8" s="15"/>
      <c r="L8" s="16"/>
    </row>
    <row r="9" spans="1:13" s="15" customFormat="1" ht="20.100000000000001" customHeight="1">
      <c r="A9" s="545"/>
      <c r="B9" s="85" t="s">
        <v>28</v>
      </c>
      <c r="C9" s="215">
        <v>0.61155687987073515</v>
      </c>
      <c r="D9" s="215">
        <v>0.42593557633667284</v>
      </c>
      <c r="E9" s="215">
        <v>1.5646123621968515</v>
      </c>
      <c r="F9" s="215">
        <v>97.329529963261578</v>
      </c>
      <c r="G9" s="215" t="s">
        <v>67</v>
      </c>
      <c r="H9" s="215" t="s">
        <v>67</v>
      </c>
      <c r="I9" s="215">
        <v>6.8365218334165326E-2</v>
      </c>
      <c r="J9" s="215" t="s">
        <v>67</v>
      </c>
      <c r="K9" s="215" t="s">
        <v>67</v>
      </c>
      <c r="L9" s="546">
        <v>528567.02399999998</v>
      </c>
      <c r="M9" s="547"/>
    </row>
    <row r="10" spans="1:13" s="15" customFormat="1" ht="20.100000000000001" customHeight="1">
      <c r="A10" s="545"/>
      <c r="B10" s="21" t="s">
        <v>355</v>
      </c>
      <c r="C10" s="215">
        <v>1.95038214303574</v>
      </c>
      <c r="D10" s="215" t="s">
        <v>67</v>
      </c>
      <c r="E10" s="215">
        <v>1.3968810185018834</v>
      </c>
      <c r="F10" s="215">
        <v>96.544862410807212</v>
      </c>
      <c r="G10" s="215" t="s">
        <v>67</v>
      </c>
      <c r="H10" s="215">
        <v>8.4638117532427448E-2</v>
      </c>
      <c r="I10" s="215">
        <v>2.3236310122726658E-2</v>
      </c>
      <c r="J10" s="215" t="s">
        <v>67</v>
      </c>
      <c r="K10" s="215" t="s">
        <v>67</v>
      </c>
      <c r="L10" s="546">
        <v>1089101.4910000002</v>
      </c>
      <c r="M10" s="547"/>
    </row>
    <row r="11" spans="1:13" s="15" customFormat="1" ht="20.100000000000001" customHeight="1">
      <c r="A11" s="545"/>
      <c r="B11" s="21" t="s">
        <v>30</v>
      </c>
      <c r="C11" s="215">
        <v>0.80972386342688696</v>
      </c>
      <c r="D11" s="215">
        <v>8.7061120517745907E-2</v>
      </c>
      <c r="E11" s="215">
        <v>0.89378307125070855</v>
      </c>
      <c r="F11" s="215">
        <v>98.176490038686623</v>
      </c>
      <c r="G11" s="215" t="s">
        <v>67</v>
      </c>
      <c r="H11" s="215" t="s">
        <v>67</v>
      </c>
      <c r="I11" s="215">
        <v>3.2941906118027581E-2</v>
      </c>
      <c r="J11" s="215" t="s">
        <v>67</v>
      </c>
      <c r="K11" s="215" t="s">
        <v>67</v>
      </c>
      <c r="L11" s="546">
        <v>406907.23700000002</v>
      </c>
      <c r="M11" s="547"/>
    </row>
    <row r="12" spans="1:13" s="15" customFormat="1" ht="20.100000000000001" customHeight="1">
      <c r="A12" s="545"/>
      <c r="B12" s="21" t="s">
        <v>31</v>
      </c>
      <c r="C12" s="215">
        <v>1.1247447971502131</v>
      </c>
      <c r="D12" s="215" t="s">
        <v>67</v>
      </c>
      <c r="E12" s="215">
        <v>1.6980293499701919</v>
      </c>
      <c r="F12" s="215">
        <v>97.163420879698421</v>
      </c>
      <c r="G12" s="215" t="s">
        <v>67</v>
      </c>
      <c r="H12" s="215" t="s">
        <v>67</v>
      </c>
      <c r="I12" s="215">
        <v>1.3804973181170233E-2</v>
      </c>
      <c r="J12" s="215" t="s">
        <v>67</v>
      </c>
      <c r="K12" s="215" t="s">
        <v>67</v>
      </c>
      <c r="L12" s="546">
        <v>351300.93599999999</v>
      </c>
      <c r="M12" s="547"/>
    </row>
    <row r="13" spans="1:13" s="15" customFormat="1" ht="20.100000000000001" customHeight="1">
      <c r="A13" s="545"/>
      <c r="B13" s="21" t="s">
        <v>32</v>
      </c>
      <c r="C13" s="215">
        <v>2.8391973865653224</v>
      </c>
      <c r="D13" s="215" t="s">
        <v>67</v>
      </c>
      <c r="E13" s="215">
        <v>0.41778433803855897</v>
      </c>
      <c r="F13" s="215">
        <v>80.526058545179396</v>
      </c>
      <c r="G13" s="215" t="s">
        <v>67</v>
      </c>
      <c r="H13" s="215" t="s">
        <v>67</v>
      </c>
      <c r="I13" s="215">
        <v>7.8840304828033707</v>
      </c>
      <c r="J13" s="215" t="s">
        <v>67</v>
      </c>
      <c r="K13" s="215">
        <v>8.3329292474133485</v>
      </c>
      <c r="L13" s="546">
        <v>88058.83</v>
      </c>
      <c r="M13" s="547"/>
    </row>
    <row r="14" spans="1:13" s="15" customFormat="1" ht="20.100000000000001" customHeight="1">
      <c r="A14" s="545"/>
      <c r="B14" s="21" t="s">
        <v>33</v>
      </c>
      <c r="C14" s="215">
        <v>2.6854082755791606</v>
      </c>
      <c r="D14" s="215" t="s">
        <v>67</v>
      </c>
      <c r="E14" s="215" t="s">
        <v>67</v>
      </c>
      <c r="F14" s="215">
        <v>97.090096601436798</v>
      </c>
      <c r="G14" s="215" t="s">
        <v>67</v>
      </c>
      <c r="H14" s="215" t="s">
        <v>67</v>
      </c>
      <c r="I14" s="215">
        <v>0.22449512298404023</v>
      </c>
      <c r="J14" s="215" t="s">
        <v>67</v>
      </c>
      <c r="K14" s="215" t="s">
        <v>67</v>
      </c>
      <c r="L14" s="546">
        <v>368970.59900000005</v>
      </c>
      <c r="M14" s="547"/>
    </row>
    <row r="15" spans="1:13" s="15" customFormat="1" ht="20.100000000000001" customHeight="1">
      <c r="A15" s="545"/>
      <c r="B15" s="21" t="s">
        <v>34</v>
      </c>
      <c r="C15" s="215">
        <v>0.66943326761709532</v>
      </c>
      <c r="D15" s="215" t="s">
        <v>67</v>
      </c>
      <c r="E15" s="215" t="s">
        <v>67</v>
      </c>
      <c r="F15" s="215">
        <v>90.760515626133483</v>
      </c>
      <c r="G15" s="215" t="s">
        <v>67</v>
      </c>
      <c r="H15" s="215" t="s">
        <v>67</v>
      </c>
      <c r="I15" s="215">
        <v>8.5698252388439542</v>
      </c>
      <c r="J15" s="215" t="s">
        <v>67</v>
      </c>
      <c r="K15" s="215">
        <v>2.258674054663759E-4</v>
      </c>
      <c r="L15" s="546">
        <v>214727.75099999999</v>
      </c>
      <c r="M15" s="547"/>
    </row>
    <row r="16" spans="1:13" s="15" customFormat="1" ht="20.100000000000001" customHeight="1">
      <c r="A16" s="545"/>
      <c r="B16" s="21" t="s">
        <v>35</v>
      </c>
      <c r="C16" s="215">
        <v>3.8325223307960594</v>
      </c>
      <c r="D16" s="215" t="s">
        <v>67</v>
      </c>
      <c r="E16" s="215">
        <v>0.3555008231802293</v>
      </c>
      <c r="F16" s="215">
        <v>95.474694933405871</v>
      </c>
      <c r="G16" s="215" t="s">
        <v>67</v>
      </c>
      <c r="H16" s="215" t="s">
        <v>67</v>
      </c>
      <c r="I16" s="215">
        <v>0.33728191261785029</v>
      </c>
      <c r="J16" s="215" t="s">
        <v>67</v>
      </c>
      <c r="K16" s="215" t="s">
        <v>67</v>
      </c>
      <c r="L16" s="546">
        <v>107081.04599999999</v>
      </c>
      <c r="M16" s="547"/>
    </row>
    <row r="17" spans="1:13" s="15" customFormat="1" ht="20.100000000000001" customHeight="1">
      <c r="A17" s="545"/>
      <c r="B17" s="21" t="s">
        <v>36</v>
      </c>
      <c r="C17" s="215">
        <v>1.5192690244703</v>
      </c>
      <c r="D17" s="215" t="s">
        <v>67</v>
      </c>
      <c r="E17" s="215">
        <v>0.17282803564863536</v>
      </c>
      <c r="F17" s="215">
        <v>98.307902939881046</v>
      </c>
      <c r="G17" s="215" t="s">
        <v>67</v>
      </c>
      <c r="H17" s="215" t="s">
        <v>67</v>
      </c>
      <c r="I17" s="215" t="s">
        <v>67</v>
      </c>
      <c r="J17" s="215" t="s">
        <v>67</v>
      </c>
      <c r="K17" s="215" t="s">
        <v>67</v>
      </c>
      <c r="L17" s="546">
        <v>67998.226999999999</v>
      </c>
      <c r="M17" s="547"/>
    </row>
    <row r="18" spans="1:13" s="15" customFormat="1" ht="31.5" customHeight="1" thickBot="1">
      <c r="A18" s="545">
        <v>10012</v>
      </c>
      <c r="B18" s="90" t="s">
        <v>37</v>
      </c>
      <c r="C18" s="548">
        <v>1.5733067692232432</v>
      </c>
      <c r="D18" s="548">
        <v>8.0851533661214545E-2</v>
      </c>
      <c r="E18" s="548">
        <v>1.0535107071138476</v>
      </c>
      <c r="F18" s="548">
        <v>96.187951374354114</v>
      </c>
      <c r="G18" s="548" t="s">
        <v>67</v>
      </c>
      <c r="H18" s="548">
        <v>2.8603073238903577E-2</v>
      </c>
      <c r="I18" s="548">
        <v>0.84806887253760699</v>
      </c>
      <c r="J18" s="548" t="s">
        <v>67</v>
      </c>
      <c r="K18" s="548">
        <v>0.22770766987107396</v>
      </c>
      <c r="L18" s="549">
        <v>3222713.1410000003</v>
      </c>
      <c r="M18" s="547"/>
    </row>
    <row r="19" spans="1:13" s="94" customFormat="1" ht="8.25" customHeight="1">
      <c r="B19" s="15"/>
      <c r="C19" s="15"/>
      <c r="D19" s="15"/>
      <c r="E19" s="15"/>
      <c r="F19" s="15"/>
      <c r="G19" s="15"/>
      <c r="H19" s="15"/>
      <c r="I19" s="15"/>
      <c r="J19" s="15"/>
      <c r="K19" s="15"/>
      <c r="L19" s="15"/>
    </row>
    <row r="20" spans="1:13" s="527" customFormat="1" ht="10.8">
      <c r="B20" s="15" t="s">
        <v>554</v>
      </c>
      <c r="C20" s="517"/>
      <c r="D20" s="517"/>
      <c r="E20" s="517"/>
      <c r="F20" s="517"/>
      <c r="G20" s="517"/>
      <c r="H20" s="517"/>
      <c r="I20" s="517"/>
      <c r="J20" s="517"/>
      <c r="K20" s="517"/>
      <c r="L20" s="15"/>
    </row>
    <row r="21" spans="1:13" s="527" customFormat="1" ht="10.8">
      <c r="B21" s="95"/>
      <c r="C21" s="517"/>
      <c r="D21" s="517"/>
      <c r="E21" s="517"/>
      <c r="F21" s="517"/>
      <c r="G21" s="517"/>
      <c r="H21" s="517"/>
      <c r="I21" s="517"/>
      <c r="J21" s="517"/>
      <c r="K21" s="517"/>
      <c r="L21" s="15"/>
    </row>
    <row r="22" spans="1:13" s="94" customFormat="1" ht="6" customHeight="1">
      <c r="C22" s="522"/>
      <c r="D22" s="522"/>
      <c r="E22" s="522"/>
      <c r="F22" s="522"/>
      <c r="G22" s="522"/>
      <c r="H22" s="522"/>
      <c r="I22" s="522"/>
      <c r="J22" s="522"/>
      <c r="K22" s="522"/>
    </row>
    <row r="23" spans="1:13" s="94" customFormat="1" ht="13.8">
      <c r="C23" s="522"/>
      <c r="D23" s="522"/>
      <c r="E23" s="522"/>
      <c r="F23" s="522"/>
      <c r="G23" s="522"/>
      <c r="H23" s="522"/>
      <c r="I23" s="522"/>
      <c r="J23" s="522"/>
      <c r="K23" s="522"/>
    </row>
    <row r="24" spans="1:13" s="94" customFormat="1" ht="13.8">
      <c r="C24" s="522"/>
      <c r="D24" s="522"/>
      <c r="E24" s="522"/>
      <c r="F24" s="522"/>
      <c r="G24" s="522"/>
      <c r="H24" s="522"/>
      <c r="I24" s="522"/>
      <c r="J24" s="522"/>
      <c r="K24" s="522"/>
    </row>
    <row r="25" spans="1:13" s="94" customFormat="1" ht="13.8">
      <c r="C25" s="522"/>
      <c r="D25" s="522"/>
      <c r="E25" s="522"/>
      <c r="F25" s="522"/>
      <c r="G25" s="522"/>
      <c r="H25" s="522"/>
      <c r="I25" s="522"/>
      <c r="J25" s="522"/>
      <c r="K25" s="522"/>
    </row>
    <row r="26" spans="1:13" s="94" customFormat="1" ht="13.8"/>
    <row r="27" spans="1:13" s="94" customFormat="1" ht="13.8"/>
    <row r="28"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CE4DAFC4-2B74-4BC1-A32D-8432D5B0E97B}"/>
    <hyperlink ref="B1" location="Índice!A1" display="Volver al Índice" xr:uid="{4C7B8696-5FF3-4B8E-A739-C2FAA6C1260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46E6-6893-4C75-8DC5-C71CC0F6BDB4}">
  <dimension ref="A1:O24"/>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189" t="s">
        <v>1043</v>
      </c>
      <c r="B1" s="192"/>
      <c r="C1" s="192"/>
      <c r="D1" s="192"/>
      <c r="E1" s="192"/>
      <c r="F1" s="192"/>
      <c r="G1" s="192"/>
      <c r="H1" s="192"/>
      <c r="I1" s="192"/>
      <c r="J1" s="192"/>
      <c r="K1" s="192"/>
      <c r="L1" s="192"/>
      <c r="M1" s="192"/>
      <c r="N1" s="192"/>
    </row>
    <row r="2" spans="1:15" s="504" customFormat="1" ht="24.9" customHeight="1">
      <c r="A2" s="359" t="s">
        <v>669</v>
      </c>
      <c r="B2" s="359"/>
      <c r="C2" s="359"/>
      <c r="D2" s="359"/>
      <c r="E2" s="359"/>
      <c r="F2" s="359"/>
      <c r="G2" s="359"/>
      <c r="H2" s="359"/>
      <c r="I2" s="359"/>
      <c r="J2" s="359"/>
      <c r="K2" s="359"/>
      <c r="L2" s="359"/>
      <c r="M2" s="359"/>
      <c r="N2" s="359"/>
      <c r="O2" s="635"/>
    </row>
    <row r="3" spans="1:15" s="505" customFormat="1" ht="18" customHeight="1">
      <c r="A3" s="100">
        <v>45565</v>
      </c>
      <c r="B3" s="100"/>
      <c r="C3" s="100"/>
      <c r="D3" s="100"/>
      <c r="E3" s="100"/>
      <c r="F3" s="100"/>
      <c r="G3" s="100"/>
      <c r="H3" s="100"/>
      <c r="I3" s="100"/>
      <c r="J3" s="100"/>
      <c r="K3" s="100"/>
      <c r="L3" s="100"/>
      <c r="M3" s="100"/>
      <c r="N3" s="100"/>
      <c r="O3" s="636"/>
    </row>
    <row r="4" spans="1:15" s="105" customFormat="1" ht="18" customHeight="1">
      <c r="A4" s="201" t="s">
        <v>64</v>
      </c>
      <c r="B4" s="201"/>
      <c r="C4" s="201"/>
      <c r="D4" s="201"/>
      <c r="E4" s="201"/>
      <c r="F4" s="201"/>
      <c r="G4" s="201"/>
      <c r="H4" s="201"/>
      <c r="I4" s="201"/>
      <c r="J4" s="201"/>
      <c r="K4" s="201"/>
      <c r="L4" s="201"/>
      <c r="M4" s="201"/>
      <c r="N4" s="201"/>
      <c r="O4" s="596"/>
    </row>
    <row r="5" spans="1:15" ht="11.25" customHeight="1" thickBot="1">
      <c r="A5" s="686"/>
      <c r="B5" s="686"/>
      <c r="C5" s="686"/>
      <c r="D5" s="686"/>
      <c r="E5" s="686"/>
      <c r="F5" s="686"/>
      <c r="G5" s="686"/>
      <c r="H5" s="686"/>
      <c r="I5" s="686"/>
      <c r="J5" s="686"/>
      <c r="K5" s="686"/>
      <c r="L5" s="686"/>
      <c r="M5" s="686"/>
      <c r="N5" s="686"/>
    </row>
    <row r="6" spans="1:15" ht="35.1" customHeight="1">
      <c r="A6" s="106" t="s">
        <v>1</v>
      </c>
      <c r="B6" s="529" t="s">
        <v>569</v>
      </c>
      <c r="C6" s="529"/>
      <c r="D6" s="529"/>
      <c r="E6" s="529"/>
      <c r="F6" s="529"/>
      <c r="G6" s="687"/>
      <c r="H6" s="207" t="s">
        <v>570</v>
      </c>
      <c r="I6" s="207" t="s">
        <v>571</v>
      </c>
      <c r="J6" s="207" t="s">
        <v>670</v>
      </c>
      <c r="K6" s="207" t="s">
        <v>572</v>
      </c>
      <c r="L6" s="207" t="s">
        <v>573</v>
      </c>
      <c r="M6" s="207" t="s">
        <v>574</v>
      </c>
      <c r="N6" s="206" t="s">
        <v>671</v>
      </c>
      <c r="O6" s="94"/>
    </row>
    <row r="7" spans="1:15" ht="81.75" customHeight="1">
      <c r="A7" s="688"/>
      <c r="B7" s="689" t="s">
        <v>672</v>
      </c>
      <c r="C7" s="689" t="s">
        <v>673</v>
      </c>
      <c r="D7" s="689" t="s">
        <v>576</v>
      </c>
      <c r="E7" s="689" t="s">
        <v>674</v>
      </c>
      <c r="F7" s="689" t="s">
        <v>675</v>
      </c>
      <c r="G7" s="689" t="s">
        <v>676</v>
      </c>
      <c r="H7" s="210"/>
      <c r="I7" s="210"/>
      <c r="J7" s="210"/>
      <c r="K7" s="210"/>
      <c r="L7" s="210"/>
      <c r="M7" s="210"/>
      <c r="N7" s="544"/>
      <c r="O7" s="94"/>
    </row>
    <row r="8" spans="1:15" ht="9.75" customHeight="1">
      <c r="A8" s="94"/>
      <c r="B8" s="609"/>
      <c r="C8" s="609"/>
      <c r="D8" s="609"/>
      <c r="E8" s="609"/>
      <c r="F8" s="609"/>
      <c r="G8" s="609"/>
      <c r="H8" s="609"/>
      <c r="I8" s="609"/>
      <c r="J8" s="609"/>
      <c r="K8" s="609"/>
      <c r="L8" s="609"/>
      <c r="M8" s="609"/>
      <c r="N8" s="609"/>
      <c r="O8" s="94"/>
    </row>
    <row r="9" spans="1:15" s="21" customFormat="1" ht="20.100000000000001" customHeight="1">
      <c r="A9" s="85" t="s">
        <v>28</v>
      </c>
      <c r="B9" s="690">
        <v>66.121178967744896</v>
      </c>
      <c r="C9" s="690" t="s">
        <v>67</v>
      </c>
      <c r="D9" s="690" t="s">
        <v>67</v>
      </c>
      <c r="E9" s="690">
        <v>18.945085807965736</v>
      </c>
      <c r="F9" s="690">
        <v>11.530022869757612</v>
      </c>
      <c r="G9" s="690">
        <v>1.1113764759085423</v>
      </c>
      <c r="H9" s="690" t="s">
        <v>67</v>
      </c>
      <c r="I9" s="690" t="s">
        <v>67</v>
      </c>
      <c r="J9" s="690">
        <v>2.2923358131846299</v>
      </c>
      <c r="K9" s="690" t="s">
        <v>67</v>
      </c>
      <c r="L9" s="690" t="s">
        <v>67</v>
      </c>
      <c r="M9" s="690">
        <v>6.5438571213991797E-8</v>
      </c>
      <c r="N9" s="691">
        <v>91689.043460000015</v>
      </c>
      <c r="O9" s="644"/>
    </row>
    <row r="10" spans="1:15" s="21" customFormat="1" ht="20.100000000000001" customHeight="1">
      <c r="A10" s="21" t="s">
        <v>355</v>
      </c>
      <c r="B10" s="690">
        <v>66.341412100781682</v>
      </c>
      <c r="C10" s="690" t="s">
        <v>67</v>
      </c>
      <c r="D10" s="690" t="s">
        <v>67</v>
      </c>
      <c r="E10" s="690">
        <v>24.316316137722993</v>
      </c>
      <c r="F10" s="690">
        <v>7.5483836156471309</v>
      </c>
      <c r="G10" s="690" t="s">
        <v>67</v>
      </c>
      <c r="H10" s="690" t="s">
        <v>67</v>
      </c>
      <c r="I10" s="690" t="s">
        <v>67</v>
      </c>
      <c r="J10" s="690">
        <v>1.7938881458481999</v>
      </c>
      <c r="K10" s="690" t="s">
        <v>67</v>
      </c>
      <c r="L10" s="690" t="s">
        <v>67</v>
      </c>
      <c r="M10" s="690" t="s">
        <v>67</v>
      </c>
      <c r="N10" s="691">
        <v>212460.48248999999</v>
      </c>
      <c r="O10" s="644"/>
    </row>
    <row r="11" spans="1:15" s="21" customFormat="1" ht="20.100000000000001" customHeight="1">
      <c r="A11" s="21" t="s">
        <v>30</v>
      </c>
      <c r="B11" s="690">
        <v>68.860471507601048</v>
      </c>
      <c r="C11" s="690">
        <v>2.0107058345491478</v>
      </c>
      <c r="D11" s="690">
        <v>6.7573436717009078E-2</v>
      </c>
      <c r="E11" s="690">
        <v>17.627537847580211</v>
      </c>
      <c r="F11" s="690">
        <v>8.3529143810417796</v>
      </c>
      <c r="G11" s="690" t="s">
        <v>67</v>
      </c>
      <c r="H11" s="690" t="s">
        <v>67</v>
      </c>
      <c r="I11" s="690" t="s">
        <v>67</v>
      </c>
      <c r="J11" s="690">
        <v>3.080796992510793</v>
      </c>
      <c r="K11" s="690" t="s">
        <v>67</v>
      </c>
      <c r="L11" s="690" t="s">
        <v>67</v>
      </c>
      <c r="M11" s="690" t="s">
        <v>67</v>
      </c>
      <c r="N11" s="691">
        <v>101146.26889000001</v>
      </c>
      <c r="O11" s="644"/>
    </row>
    <row r="12" spans="1:15" s="21" customFormat="1" ht="20.100000000000001" customHeight="1">
      <c r="A12" s="21" t="s">
        <v>31</v>
      </c>
      <c r="B12" s="690">
        <v>48.461785958285326</v>
      </c>
      <c r="C12" s="690">
        <v>0.36040578069736368</v>
      </c>
      <c r="D12" s="690" t="s">
        <v>67</v>
      </c>
      <c r="E12" s="690">
        <v>16.930784005795072</v>
      </c>
      <c r="F12" s="690">
        <v>12.500180476934835</v>
      </c>
      <c r="G12" s="690" t="s">
        <v>67</v>
      </c>
      <c r="H12" s="690" t="s">
        <v>67</v>
      </c>
      <c r="I12" s="690">
        <v>19.521407121734136</v>
      </c>
      <c r="J12" s="690">
        <v>2.2254366565532822</v>
      </c>
      <c r="K12" s="690" t="s">
        <v>67</v>
      </c>
      <c r="L12" s="690" t="s">
        <v>67</v>
      </c>
      <c r="M12" s="690" t="s">
        <v>67</v>
      </c>
      <c r="N12" s="691">
        <v>79620.285069999998</v>
      </c>
      <c r="O12" s="644"/>
    </row>
    <row r="13" spans="1:15" s="21" customFormat="1" ht="20.100000000000001" customHeight="1">
      <c r="A13" s="21" t="s">
        <v>32</v>
      </c>
      <c r="B13" s="690">
        <v>65.61603410108151</v>
      </c>
      <c r="C13" s="690" t="s">
        <v>67</v>
      </c>
      <c r="D13" s="690" t="s">
        <v>67</v>
      </c>
      <c r="E13" s="690">
        <v>8.3191214302701221E-3</v>
      </c>
      <c r="F13" s="690" t="s">
        <v>67</v>
      </c>
      <c r="G13" s="690">
        <v>2.0659619153670907</v>
      </c>
      <c r="H13" s="690">
        <v>3.6417288010701238E-2</v>
      </c>
      <c r="I13" s="690" t="s">
        <v>67</v>
      </c>
      <c r="J13" s="690">
        <v>8.2177651657491833</v>
      </c>
      <c r="K13" s="690" t="s">
        <v>67</v>
      </c>
      <c r="L13" s="690" t="s">
        <v>67</v>
      </c>
      <c r="M13" s="690">
        <v>24.055502408361232</v>
      </c>
      <c r="N13" s="691">
        <v>25370.587720000003</v>
      </c>
      <c r="O13" s="644"/>
    </row>
    <row r="14" spans="1:15" s="21" customFormat="1" ht="20.100000000000001" customHeight="1">
      <c r="A14" s="21" t="s">
        <v>33</v>
      </c>
      <c r="B14" s="690">
        <v>62.99982237414747</v>
      </c>
      <c r="C14" s="690" t="s">
        <v>67</v>
      </c>
      <c r="D14" s="690" t="s">
        <v>67</v>
      </c>
      <c r="E14" s="690">
        <v>1.5402336232727143</v>
      </c>
      <c r="F14" s="690">
        <v>26.578959616827063</v>
      </c>
      <c r="G14" s="690">
        <v>4.6286555394167923</v>
      </c>
      <c r="H14" s="690" t="s">
        <v>67</v>
      </c>
      <c r="I14" s="690" t="s">
        <v>67</v>
      </c>
      <c r="J14" s="690">
        <v>3.8405570452464981</v>
      </c>
      <c r="K14" s="690" t="s">
        <v>67</v>
      </c>
      <c r="L14" s="690" t="s">
        <v>67</v>
      </c>
      <c r="M14" s="690">
        <v>0.41177180108945277</v>
      </c>
      <c r="N14" s="691">
        <v>84683.84408000001</v>
      </c>
      <c r="O14" s="644"/>
    </row>
    <row r="15" spans="1:15" s="21" customFormat="1" ht="20.100000000000001" customHeight="1">
      <c r="A15" s="21" t="s">
        <v>34</v>
      </c>
      <c r="B15" s="690" t="s">
        <v>67</v>
      </c>
      <c r="C15" s="690" t="s">
        <v>67</v>
      </c>
      <c r="D15" s="690" t="s">
        <v>67</v>
      </c>
      <c r="E15" s="690">
        <v>99.879725847384336</v>
      </c>
      <c r="F15" s="690" t="s">
        <v>67</v>
      </c>
      <c r="G15" s="690" t="s">
        <v>67</v>
      </c>
      <c r="H15" s="690" t="s">
        <v>67</v>
      </c>
      <c r="I15" s="690">
        <v>0.12027415261566293</v>
      </c>
      <c r="J15" s="690" t="s">
        <v>67</v>
      </c>
      <c r="K15" s="690" t="s">
        <v>67</v>
      </c>
      <c r="L15" s="690" t="s">
        <v>67</v>
      </c>
      <c r="M15" s="690" t="s">
        <v>67</v>
      </c>
      <c r="N15" s="691">
        <v>61139.81134</v>
      </c>
      <c r="O15" s="644"/>
    </row>
    <row r="16" spans="1:15" s="21" customFormat="1" ht="20.100000000000001" customHeight="1">
      <c r="A16" s="21" t="s">
        <v>35</v>
      </c>
      <c r="B16" s="690">
        <v>84.520422293695233</v>
      </c>
      <c r="C16" s="690" t="s">
        <v>67</v>
      </c>
      <c r="D16" s="690" t="s">
        <v>67</v>
      </c>
      <c r="E16" s="690">
        <v>6.8870759832316528</v>
      </c>
      <c r="F16" s="690" t="s">
        <v>67</v>
      </c>
      <c r="G16" s="690" t="s">
        <v>67</v>
      </c>
      <c r="H16" s="690" t="s">
        <v>67</v>
      </c>
      <c r="I16" s="690" t="s">
        <v>67</v>
      </c>
      <c r="J16" s="690">
        <v>8.5698330079284393</v>
      </c>
      <c r="K16" s="690" t="s">
        <v>67</v>
      </c>
      <c r="L16" s="690" t="s">
        <v>67</v>
      </c>
      <c r="M16" s="690">
        <v>2.26687151446869E-2</v>
      </c>
      <c r="N16" s="691">
        <v>39414.055639999991</v>
      </c>
      <c r="O16" s="644"/>
    </row>
    <row r="17" spans="1:15" s="21" customFormat="1" ht="20.100000000000001" customHeight="1">
      <c r="A17" s="21" t="s">
        <v>36</v>
      </c>
      <c r="B17" s="690">
        <v>11.015474014615679</v>
      </c>
      <c r="C17" s="690">
        <v>5.4327142614603766E-2</v>
      </c>
      <c r="D17" s="690" t="s">
        <v>67</v>
      </c>
      <c r="E17" s="690">
        <v>88.482942833903749</v>
      </c>
      <c r="F17" s="690" t="s">
        <v>67</v>
      </c>
      <c r="G17" s="690" t="s">
        <v>67</v>
      </c>
      <c r="H17" s="690" t="s">
        <v>67</v>
      </c>
      <c r="I17" s="690" t="s">
        <v>67</v>
      </c>
      <c r="J17" s="690">
        <v>0.437321468043607</v>
      </c>
      <c r="K17" s="690">
        <v>9.9345408223645276E-3</v>
      </c>
      <c r="L17" s="690" t="s">
        <v>67</v>
      </c>
      <c r="M17" s="690" t="s">
        <v>67</v>
      </c>
      <c r="N17" s="691">
        <v>13512.048760000001</v>
      </c>
      <c r="O17" s="644"/>
    </row>
    <row r="18" spans="1:15" s="21" customFormat="1" ht="20.100000000000001" customHeight="1" thickBot="1">
      <c r="A18" s="90" t="s">
        <v>37</v>
      </c>
      <c r="B18" s="692">
        <v>58.475071496836115</v>
      </c>
      <c r="C18" s="692">
        <v>0.32834007673945209</v>
      </c>
      <c r="D18" s="692">
        <v>9.6395625603904207E-3</v>
      </c>
      <c r="E18" s="692">
        <v>25.017912894540096</v>
      </c>
      <c r="F18" s="692">
        <v>9.5225749490510179</v>
      </c>
      <c r="G18" s="692">
        <v>0.77046543287583502</v>
      </c>
      <c r="H18" s="692">
        <v>1.3030755039241673E-3</v>
      </c>
      <c r="I18" s="692">
        <v>2.2025011389279077</v>
      </c>
      <c r="J18" s="692">
        <v>2.760813147555865</v>
      </c>
      <c r="K18" s="692">
        <v>1.8932172565910388E-4</v>
      </c>
      <c r="L18" s="692" t="s">
        <v>67</v>
      </c>
      <c r="M18" s="692">
        <v>0.91118890368373839</v>
      </c>
      <c r="N18" s="693">
        <v>709036.42745000008</v>
      </c>
      <c r="O18" s="644"/>
    </row>
    <row r="19" spans="1:15" ht="9.75" customHeight="1">
      <c r="A19" s="16"/>
      <c r="B19" s="694"/>
      <c r="C19" s="694"/>
      <c r="D19" s="694"/>
      <c r="E19" s="694"/>
      <c r="F19" s="694"/>
      <c r="G19" s="694"/>
      <c r="H19" s="694"/>
      <c r="I19" s="694"/>
      <c r="J19" s="694"/>
      <c r="K19" s="694"/>
      <c r="L19" s="694"/>
      <c r="M19" s="694"/>
      <c r="N19" s="694"/>
      <c r="O19" s="695"/>
    </row>
    <row r="20" spans="1:15" ht="13.8">
      <c r="A20" s="26" t="s">
        <v>554</v>
      </c>
      <c r="B20" s="696"/>
      <c r="C20" s="15"/>
      <c r="D20" s="15"/>
      <c r="E20" s="15"/>
      <c r="F20" s="15"/>
      <c r="G20" s="15"/>
      <c r="H20" s="15"/>
      <c r="I20" s="15"/>
      <c r="J20" s="15"/>
      <c r="K20" s="15"/>
      <c r="L20" s="15"/>
      <c r="M20" s="15"/>
      <c r="N20" s="15"/>
      <c r="O20" s="94"/>
    </row>
    <row r="21" spans="1:15" ht="13.8">
      <c r="A21" s="95"/>
      <c r="B21" s="94"/>
      <c r="C21" s="94"/>
      <c r="D21" s="94"/>
      <c r="E21" s="94"/>
      <c r="F21" s="94"/>
      <c r="G21" s="94"/>
      <c r="H21" s="94"/>
      <c r="I21" s="94"/>
      <c r="J21" s="94"/>
      <c r="K21" s="94"/>
      <c r="L21" s="94"/>
      <c r="M21" s="94"/>
      <c r="N21" s="94"/>
      <c r="O21" s="94"/>
    </row>
    <row r="22" spans="1:15" ht="13.8">
      <c r="A22" s="94"/>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row r="24" spans="1:15" ht="13.8">
      <c r="A24" s="94"/>
      <c r="B24" s="94"/>
      <c r="C24" s="94"/>
      <c r="D24" s="94"/>
      <c r="E24" s="94"/>
      <c r="F24" s="94"/>
      <c r="G24" s="94"/>
      <c r="H24" s="94"/>
      <c r="I24" s="94"/>
      <c r="J24" s="94"/>
      <c r="K24" s="94"/>
      <c r="L24" s="94"/>
      <c r="M24" s="94"/>
      <c r="N24" s="94"/>
      <c r="O24"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5F9189AA-2320-4960-8867-A7517EFEA770}"/>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CFE2-C4FF-4236-BB3A-CCF20DECE803}">
  <dimension ref="A1:I28"/>
  <sheetViews>
    <sheetView showGridLines="0" workbookViewId="0"/>
  </sheetViews>
  <sheetFormatPr baseColWidth="10" defaultRowHeight="13.2"/>
  <cols>
    <col min="1" max="1" width="33.5546875" style="8" customWidth="1"/>
    <col min="2" max="7" width="16.44140625" style="7" customWidth="1"/>
    <col min="8" max="8" width="17" style="7" customWidth="1"/>
    <col min="9" max="9" width="16.88671875" style="7" bestFit="1" customWidth="1"/>
    <col min="10" max="16384" width="11.5546875" style="7"/>
  </cols>
  <sheetData>
    <row r="1" spans="1:9" s="2" customFormat="1" ht="26.25" customHeight="1">
      <c r="A1" s="1189" t="s">
        <v>1043</v>
      </c>
      <c r="B1" s="68"/>
      <c r="C1" s="68"/>
      <c r="D1" s="68"/>
      <c r="E1" s="68"/>
      <c r="F1" s="68"/>
      <c r="G1" s="68"/>
      <c r="H1" s="68"/>
    </row>
    <row r="2" spans="1:9" s="504" customFormat="1" ht="26.25" customHeight="1">
      <c r="A2" s="3" t="s">
        <v>579</v>
      </c>
      <c r="B2" s="3"/>
      <c r="C2" s="3"/>
      <c r="D2" s="3"/>
      <c r="E2" s="3"/>
      <c r="F2" s="3"/>
      <c r="G2" s="3"/>
      <c r="H2" s="3"/>
    </row>
    <row r="3" spans="1:9" s="505" customFormat="1" ht="21.75" customHeight="1">
      <c r="A3" s="124">
        <v>45565</v>
      </c>
      <c r="B3" s="124"/>
      <c r="C3" s="124"/>
      <c r="D3" s="124"/>
      <c r="E3" s="124"/>
      <c r="F3" s="124"/>
      <c r="G3" s="124"/>
      <c r="H3" s="124"/>
    </row>
    <row r="4" spans="1:9" s="105" customFormat="1" ht="21.75" customHeight="1">
      <c r="A4" s="506" t="s">
        <v>580</v>
      </c>
      <c r="B4" s="506"/>
      <c r="C4" s="506"/>
      <c r="D4" s="506"/>
      <c r="E4" s="506"/>
      <c r="F4" s="506"/>
      <c r="G4" s="506"/>
      <c r="H4" s="506"/>
    </row>
    <row r="5" spans="1:9" s="94" customFormat="1" ht="9.75" customHeight="1" thickBot="1"/>
    <row r="6" spans="1:9" s="94" customFormat="1" ht="77.25" customHeight="1">
      <c r="A6" s="550" t="s">
        <v>1</v>
      </c>
      <c r="B6" s="551" t="s">
        <v>581</v>
      </c>
      <c r="C6" s="551" t="s">
        <v>582</v>
      </c>
      <c r="D6" s="551" t="s">
        <v>583</v>
      </c>
      <c r="E6" s="551" t="s">
        <v>584</v>
      </c>
      <c r="F6" s="551" t="s">
        <v>585</v>
      </c>
      <c r="G6" s="551" t="s">
        <v>586</v>
      </c>
      <c r="H6" s="182" t="s">
        <v>587</v>
      </c>
    </row>
    <row r="7" spans="1:9" s="94" customFormat="1" ht="12" customHeight="1">
      <c r="A7" s="552"/>
      <c r="B7" s="15"/>
      <c r="C7" s="15"/>
      <c r="D7" s="15"/>
      <c r="E7" s="15"/>
      <c r="F7" s="15"/>
      <c r="G7" s="15"/>
      <c r="H7" s="16"/>
    </row>
    <row r="8" spans="1:9" s="15" customFormat="1" ht="21.9" customHeight="1">
      <c r="A8" s="85" t="s">
        <v>28</v>
      </c>
      <c r="B8" s="553">
        <v>28.082203280148576</v>
      </c>
      <c r="C8" s="553">
        <v>7.1751776182387257</v>
      </c>
      <c r="D8" s="553">
        <v>5.247509519088886E-2</v>
      </c>
      <c r="E8" s="553">
        <v>1.1539519045160878</v>
      </c>
      <c r="F8" s="553">
        <v>61.603152566355249</v>
      </c>
      <c r="G8" s="553">
        <v>1.9330395355504664</v>
      </c>
      <c r="H8" s="554">
        <v>209720.43900000001</v>
      </c>
      <c r="I8" s="555"/>
    </row>
    <row r="9" spans="1:9" s="15" customFormat="1" ht="21.9" customHeight="1">
      <c r="A9" s="21" t="s">
        <v>355</v>
      </c>
      <c r="B9" s="553">
        <v>56.042132153564303</v>
      </c>
      <c r="C9" s="553">
        <v>17.166853620051466</v>
      </c>
      <c r="D9" s="553">
        <v>0.16061157029922446</v>
      </c>
      <c r="E9" s="553">
        <v>3.3814647364096144</v>
      </c>
      <c r="F9" s="553">
        <v>22.828521891718758</v>
      </c>
      <c r="G9" s="553">
        <v>0.420416027956653</v>
      </c>
      <c r="H9" s="554">
        <v>466633.25599999994</v>
      </c>
      <c r="I9" s="555"/>
    </row>
    <row r="10" spans="1:9" s="15" customFormat="1" ht="21.9" customHeight="1">
      <c r="A10" s="21" t="s">
        <v>30</v>
      </c>
      <c r="B10" s="553">
        <v>53.765311115783611</v>
      </c>
      <c r="C10" s="553">
        <v>21.293550361507293</v>
      </c>
      <c r="D10" s="553">
        <v>0.23058698034779701</v>
      </c>
      <c r="E10" s="553">
        <v>0.33962558574184337</v>
      </c>
      <c r="F10" s="553">
        <v>23.896380880492487</v>
      </c>
      <c r="G10" s="553">
        <v>0.47454507612698482</v>
      </c>
      <c r="H10" s="554">
        <v>187613.36799999996</v>
      </c>
      <c r="I10" s="555"/>
    </row>
    <row r="11" spans="1:9" s="15" customFormat="1" ht="21.9" customHeight="1">
      <c r="A11" s="21" t="s">
        <v>31</v>
      </c>
      <c r="B11" s="553">
        <v>48.273433731188142</v>
      </c>
      <c r="C11" s="553">
        <v>17.443962640415631</v>
      </c>
      <c r="D11" s="553">
        <v>2.7278356232750638</v>
      </c>
      <c r="E11" s="553">
        <v>4.9988745883939982</v>
      </c>
      <c r="F11" s="553">
        <v>25.478471539366833</v>
      </c>
      <c r="G11" s="553">
        <v>1.0774218773603284</v>
      </c>
      <c r="H11" s="554">
        <v>106347.757</v>
      </c>
      <c r="I11" s="555"/>
    </row>
    <row r="12" spans="1:9" s="15" customFormat="1" ht="21.9" customHeight="1">
      <c r="A12" s="21" t="s">
        <v>32</v>
      </c>
      <c r="B12" s="553">
        <v>44.460825801575723</v>
      </c>
      <c r="C12" s="553">
        <v>15.915450566970895</v>
      </c>
      <c r="D12" s="553">
        <v>0.76320747496439345</v>
      </c>
      <c r="E12" s="553">
        <v>2.5855845412985832</v>
      </c>
      <c r="F12" s="553">
        <v>35.494993063535944</v>
      </c>
      <c r="G12" s="553">
        <v>0.77993855165447246</v>
      </c>
      <c r="H12" s="554">
        <v>43272.767999999996</v>
      </c>
      <c r="I12" s="555"/>
    </row>
    <row r="13" spans="1:9" s="15" customFormat="1" ht="21.9" customHeight="1">
      <c r="A13" s="21" t="s">
        <v>33</v>
      </c>
      <c r="B13" s="553">
        <v>18.657283411106949</v>
      </c>
      <c r="C13" s="553">
        <v>4.6767710849271102</v>
      </c>
      <c r="D13" s="553">
        <v>6.0187838696520654E-2</v>
      </c>
      <c r="E13" s="553">
        <v>1.7079819967449037</v>
      </c>
      <c r="F13" s="553">
        <v>73.225577622598863</v>
      </c>
      <c r="G13" s="553">
        <v>1.6721980459256534</v>
      </c>
      <c r="H13" s="554">
        <v>223329.16899999999</v>
      </c>
      <c r="I13" s="555"/>
    </row>
    <row r="14" spans="1:9" s="15" customFormat="1" ht="21.9" customHeight="1">
      <c r="A14" s="21" t="s">
        <v>34</v>
      </c>
      <c r="B14" s="553">
        <v>24.806581835714908</v>
      </c>
      <c r="C14" s="553">
        <v>10.158545616301396</v>
      </c>
      <c r="D14" s="553">
        <v>0.29208931968149454</v>
      </c>
      <c r="E14" s="553">
        <v>5.7763960881198786</v>
      </c>
      <c r="F14" s="553">
        <v>49.507565367076658</v>
      </c>
      <c r="G14" s="553">
        <v>9.4588217731056599</v>
      </c>
      <c r="H14" s="554">
        <v>102996.91900000001</v>
      </c>
      <c r="I14" s="555"/>
    </row>
    <row r="15" spans="1:9" s="15" customFormat="1" ht="21.9" customHeight="1">
      <c r="A15" s="21" t="s">
        <v>35</v>
      </c>
      <c r="B15" s="553">
        <v>49.419774957069777</v>
      </c>
      <c r="C15" s="553">
        <v>14.883751999222477</v>
      </c>
      <c r="D15" s="553">
        <v>1.5440620409750789</v>
      </c>
      <c r="E15" s="553">
        <v>4.0752083563341781</v>
      </c>
      <c r="F15" s="553">
        <v>29.117997333261279</v>
      </c>
      <c r="G15" s="553">
        <v>0.95920531313721269</v>
      </c>
      <c r="H15" s="554">
        <v>43893.313999999998</v>
      </c>
      <c r="I15" s="555"/>
    </row>
    <row r="16" spans="1:9" s="15" customFormat="1" ht="21.9" customHeight="1">
      <c r="A16" s="21" t="s">
        <v>36</v>
      </c>
      <c r="B16" s="553">
        <v>61.155191504806297</v>
      </c>
      <c r="C16" s="553">
        <v>15.60991204520446</v>
      </c>
      <c r="D16" s="553">
        <v>0.32313828128824096</v>
      </c>
      <c r="E16" s="553">
        <v>6.4920927637659238</v>
      </c>
      <c r="F16" s="553">
        <v>15.700653892400581</v>
      </c>
      <c r="G16" s="553">
        <v>0.71901151253451101</v>
      </c>
      <c r="H16" s="554">
        <v>40573.341999999997</v>
      </c>
      <c r="I16" s="555"/>
    </row>
    <row r="17" spans="1:9" s="15" customFormat="1" ht="28.5" customHeight="1" thickBot="1">
      <c r="A17" s="90" t="s">
        <v>37</v>
      </c>
      <c r="B17" s="556">
        <v>42.514996900420556</v>
      </c>
      <c r="C17" s="556">
        <v>13.642139085644162</v>
      </c>
      <c r="D17" s="556">
        <v>0.40491228855299877</v>
      </c>
      <c r="E17" s="556">
        <v>2.7701923505638524</v>
      </c>
      <c r="F17" s="556">
        <v>39.082581631715499</v>
      </c>
      <c r="G17" s="556">
        <v>1.5851777431029568</v>
      </c>
      <c r="H17" s="557">
        <v>1424380.3319999997</v>
      </c>
      <c r="I17" s="555"/>
    </row>
    <row r="18" spans="1:9" s="94" customFormat="1" ht="6" customHeight="1">
      <c r="A18" s="15"/>
      <c r="B18" s="15"/>
      <c r="C18" s="15"/>
      <c r="D18" s="15"/>
      <c r="E18" s="15"/>
      <c r="F18" s="15"/>
      <c r="G18" s="15"/>
      <c r="H18" s="15"/>
    </row>
    <row r="19" spans="1:9" s="527" customFormat="1" ht="11.1" customHeight="1">
      <c r="A19" s="26" t="s">
        <v>554</v>
      </c>
      <c r="B19" s="15"/>
      <c r="C19" s="15"/>
      <c r="D19" s="15"/>
      <c r="E19" s="15"/>
      <c r="F19" s="15"/>
      <c r="G19" s="15"/>
      <c r="H19" s="558"/>
    </row>
    <row r="20" spans="1:9" s="527" customFormat="1" ht="11.1" customHeight="1">
      <c r="A20" s="26" t="s">
        <v>588</v>
      </c>
      <c r="B20" s="15"/>
      <c r="C20" s="15"/>
      <c r="D20" s="15"/>
      <c r="E20" s="15"/>
      <c r="F20" s="15"/>
      <c r="G20" s="15"/>
      <c r="H20" s="15"/>
    </row>
    <row r="21" spans="1:9" s="527" customFormat="1" ht="11.1" customHeight="1">
      <c r="A21" s="26" t="s">
        <v>589</v>
      </c>
      <c r="B21" s="15"/>
      <c r="C21" s="15"/>
      <c r="D21" s="15"/>
      <c r="E21" s="15"/>
      <c r="F21" s="15"/>
      <c r="G21" s="15"/>
      <c r="H21" s="15"/>
    </row>
    <row r="22" spans="1:9" s="527" customFormat="1" ht="11.1" customHeight="1">
      <c r="A22" s="26" t="s">
        <v>590</v>
      </c>
      <c r="B22" s="15"/>
      <c r="C22" s="15"/>
      <c r="D22" s="15"/>
      <c r="E22" s="15"/>
      <c r="F22" s="15"/>
      <c r="G22" s="15"/>
      <c r="H22" s="15"/>
    </row>
    <row r="23" spans="1:9" s="94" customFormat="1" ht="13.8">
      <c r="A23" s="95"/>
      <c r="B23" s="15"/>
      <c r="C23" s="15"/>
      <c r="D23" s="15"/>
      <c r="E23" s="15"/>
      <c r="F23" s="15"/>
      <c r="G23" s="15"/>
      <c r="H23" s="15"/>
    </row>
    <row r="24" spans="1:9" s="94" customFormat="1" ht="13.8">
      <c r="A24" s="15"/>
      <c r="B24" s="15"/>
      <c r="C24" s="15"/>
      <c r="D24" s="15"/>
      <c r="E24" s="15"/>
      <c r="F24" s="15"/>
      <c r="G24" s="15"/>
      <c r="H24" s="15"/>
    </row>
    <row r="25" spans="1:9" s="94" customFormat="1" ht="13.8">
      <c r="A25" s="15"/>
      <c r="B25" s="15"/>
      <c r="C25" s="15"/>
      <c r="D25" s="15"/>
      <c r="E25" s="15"/>
      <c r="F25" s="15"/>
      <c r="G25" s="15"/>
      <c r="H25" s="15"/>
    </row>
    <row r="26" spans="1:9" s="94" customFormat="1" ht="13.8"/>
    <row r="27" spans="1:9" s="94" customFormat="1" ht="13.8"/>
    <row r="28" spans="1:9" s="94" customFormat="1" ht="13.8"/>
  </sheetData>
  <mergeCells count="3">
    <mergeCell ref="A2:H2"/>
    <mergeCell ref="A3:H3"/>
    <mergeCell ref="A4:H4"/>
  </mergeCells>
  <hyperlinks>
    <hyperlink ref="A1" location="Índice!A1" display="Volver al Índice" xr:uid="{51105EF0-74DE-4710-B6A1-7D20D67DB05A}"/>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6140-0C73-4634-96DA-F1863B17028B}">
  <dimension ref="A1:AF276"/>
  <sheetViews>
    <sheetView showGridLines="0" zoomScale="85" zoomScaleNormal="85" workbookViewId="0"/>
  </sheetViews>
  <sheetFormatPr baseColWidth="10" defaultRowHeight="13.2"/>
  <cols>
    <col min="1" max="1" width="51.44140625" style="7" customWidth="1"/>
    <col min="2" max="9" width="15.5546875" style="7" customWidth="1"/>
    <col min="10" max="16384" width="11.5546875" style="7"/>
  </cols>
  <sheetData>
    <row r="1" spans="1:32" s="605" customFormat="1" ht="18.75" customHeight="1">
      <c r="A1" s="1189" t="s">
        <v>1043</v>
      </c>
      <c r="B1" s="653"/>
      <c r="C1" s="653"/>
      <c r="D1" s="653"/>
      <c r="E1" s="653"/>
      <c r="F1" s="653"/>
      <c r="G1" s="653"/>
      <c r="H1" s="653"/>
      <c r="I1" s="653"/>
    </row>
    <row r="2" spans="1:32" s="504" customFormat="1" ht="24.9" customHeight="1">
      <c r="A2" s="70" t="s">
        <v>649</v>
      </c>
      <c r="B2" s="70"/>
      <c r="C2" s="70"/>
      <c r="D2" s="70"/>
      <c r="E2" s="70"/>
      <c r="F2" s="70"/>
      <c r="G2" s="70"/>
      <c r="H2" s="70"/>
      <c r="I2" s="70"/>
    </row>
    <row r="3" spans="1:32" s="606" customFormat="1" ht="18" customHeight="1">
      <c r="A3" s="72">
        <v>45565</v>
      </c>
      <c r="B3" s="72"/>
      <c r="C3" s="72"/>
      <c r="D3" s="72"/>
      <c r="E3" s="72"/>
      <c r="F3" s="72"/>
      <c r="G3" s="72"/>
      <c r="H3" s="72"/>
      <c r="I3" s="72"/>
    </row>
    <row r="4" spans="1:32" s="105" customFormat="1" ht="18" customHeight="1">
      <c r="A4" s="74" t="s">
        <v>70</v>
      </c>
      <c r="B4" s="74"/>
      <c r="C4" s="74"/>
      <c r="D4" s="74"/>
      <c r="E4" s="74"/>
      <c r="F4" s="74"/>
      <c r="G4" s="74"/>
      <c r="H4" s="74"/>
      <c r="I4" s="74"/>
    </row>
    <row r="5" spans="1:32" ht="6.75" customHeight="1" thickBot="1">
      <c r="A5" s="607"/>
      <c r="B5" s="607"/>
      <c r="C5" s="607"/>
      <c r="D5" s="607"/>
      <c r="E5" s="607"/>
      <c r="F5" s="607"/>
    </row>
    <row r="6" spans="1:32" ht="27" customHeight="1">
      <c r="A6" s="206" t="s">
        <v>1</v>
      </c>
      <c r="B6" s="207" t="s">
        <v>650</v>
      </c>
      <c r="C6" s="207" t="s">
        <v>651</v>
      </c>
      <c r="D6" s="207" t="s">
        <v>652</v>
      </c>
      <c r="E6" s="207" t="s">
        <v>653</v>
      </c>
      <c r="F6" s="207" t="s">
        <v>654</v>
      </c>
      <c r="G6" s="207" t="s">
        <v>655</v>
      </c>
      <c r="H6" s="654" t="s">
        <v>656</v>
      </c>
      <c r="I6" s="654"/>
      <c r="J6" s="607"/>
      <c r="K6" s="607"/>
      <c r="L6" s="607"/>
      <c r="M6" s="607"/>
      <c r="N6" s="607"/>
      <c r="O6" s="607"/>
      <c r="P6" s="607"/>
      <c r="Q6" s="607"/>
      <c r="R6" s="607"/>
      <c r="S6" s="607"/>
      <c r="T6" s="607"/>
      <c r="U6" s="607"/>
      <c r="V6" s="607"/>
      <c r="W6" s="607"/>
      <c r="X6" s="607"/>
      <c r="Y6" s="607"/>
      <c r="Z6" s="607"/>
      <c r="AA6" s="607"/>
      <c r="AB6" s="607"/>
      <c r="AC6" s="607"/>
      <c r="AD6" s="607"/>
      <c r="AE6" s="607"/>
      <c r="AF6" s="607"/>
    </row>
    <row r="7" spans="1:32" ht="26.25" customHeight="1">
      <c r="A7" s="209"/>
      <c r="B7" s="210"/>
      <c r="C7" s="210"/>
      <c r="D7" s="210"/>
      <c r="E7" s="210"/>
      <c r="F7" s="210"/>
      <c r="G7" s="210"/>
      <c r="H7" s="655" t="s">
        <v>657</v>
      </c>
      <c r="I7" s="655" t="s">
        <v>658</v>
      </c>
      <c r="J7" s="607"/>
      <c r="K7" s="607"/>
      <c r="L7" s="607"/>
      <c r="M7" s="607"/>
      <c r="N7" s="607"/>
      <c r="O7" s="607"/>
      <c r="P7" s="607"/>
      <c r="Q7" s="607"/>
      <c r="R7" s="607"/>
      <c r="S7" s="607"/>
      <c r="T7" s="607"/>
      <c r="U7" s="607"/>
      <c r="V7" s="607"/>
      <c r="W7" s="607"/>
      <c r="X7" s="607"/>
      <c r="Y7" s="607"/>
      <c r="Z7" s="607"/>
      <c r="AA7" s="607"/>
      <c r="AB7" s="607"/>
      <c r="AC7" s="607"/>
      <c r="AD7" s="607"/>
      <c r="AE7" s="607"/>
      <c r="AF7" s="607"/>
    </row>
    <row r="8" spans="1:32" s="21" customFormat="1" ht="9" customHeight="1">
      <c r="A8" s="85"/>
      <c r="B8" s="610"/>
      <c r="C8" s="610"/>
      <c r="D8" s="610"/>
      <c r="E8" s="610"/>
      <c r="F8" s="610"/>
      <c r="G8" s="610"/>
      <c r="H8" s="610"/>
      <c r="I8" s="610"/>
      <c r="J8" s="612"/>
      <c r="K8" s="612"/>
      <c r="L8" s="612"/>
      <c r="M8" s="612"/>
      <c r="N8" s="612"/>
      <c r="O8" s="612"/>
      <c r="P8" s="613"/>
      <c r="Q8" s="613"/>
    </row>
    <row r="9" spans="1:32" s="21" customFormat="1" ht="18" customHeight="1">
      <c r="A9" s="85" t="s">
        <v>28</v>
      </c>
      <c r="B9" s="656" t="s">
        <v>67</v>
      </c>
      <c r="C9" s="656" t="s">
        <v>67</v>
      </c>
      <c r="D9" s="656" t="s">
        <v>67</v>
      </c>
      <c r="E9" s="656" t="s">
        <v>67</v>
      </c>
      <c r="F9" s="656" t="s">
        <v>67</v>
      </c>
      <c r="G9" s="656" t="s">
        <v>67</v>
      </c>
      <c r="H9" s="656" t="s">
        <v>67</v>
      </c>
      <c r="I9" s="656" t="s">
        <v>67</v>
      </c>
      <c r="J9" s="612"/>
      <c r="K9" s="612"/>
      <c r="L9" s="612"/>
      <c r="M9" s="612"/>
      <c r="N9" s="612"/>
      <c r="O9" s="612"/>
      <c r="P9" s="613"/>
      <c r="Q9" s="613"/>
    </row>
    <row r="10" spans="1:32" s="21" customFormat="1" ht="18" customHeight="1">
      <c r="A10" s="21" t="s">
        <v>355</v>
      </c>
      <c r="B10" s="656" t="s">
        <v>67</v>
      </c>
      <c r="C10" s="656" t="s">
        <v>67</v>
      </c>
      <c r="D10" s="656" t="s">
        <v>67</v>
      </c>
      <c r="E10" s="656" t="s">
        <v>67</v>
      </c>
      <c r="F10" s="656" t="s">
        <v>67</v>
      </c>
      <c r="G10" s="656" t="s">
        <v>67</v>
      </c>
      <c r="H10" s="656" t="s">
        <v>67</v>
      </c>
      <c r="I10" s="656" t="s">
        <v>67</v>
      </c>
      <c r="J10" s="612"/>
      <c r="K10" s="612"/>
      <c r="L10" s="612"/>
      <c r="M10" s="612"/>
      <c r="N10" s="612"/>
      <c r="O10" s="612"/>
      <c r="P10" s="613"/>
      <c r="Q10" s="613"/>
    </row>
    <row r="11" spans="1:32" s="21" customFormat="1" ht="18" customHeight="1">
      <c r="A11" s="21" t="s">
        <v>30</v>
      </c>
      <c r="B11" s="656" t="s">
        <v>67</v>
      </c>
      <c r="C11" s="656" t="s">
        <v>67</v>
      </c>
      <c r="D11" s="656" t="s">
        <v>67</v>
      </c>
      <c r="E11" s="656" t="s">
        <v>67</v>
      </c>
      <c r="F11" s="656" t="s">
        <v>67</v>
      </c>
      <c r="G11" s="656" t="s">
        <v>67</v>
      </c>
      <c r="H11" s="656" t="s">
        <v>67</v>
      </c>
      <c r="I11" s="656" t="s">
        <v>67</v>
      </c>
      <c r="J11" s="612"/>
      <c r="K11" s="612"/>
      <c r="L11" s="612"/>
      <c r="M11" s="612"/>
      <c r="N11" s="612"/>
      <c r="O11" s="612"/>
      <c r="P11" s="613"/>
      <c r="Q11" s="613"/>
    </row>
    <row r="12" spans="1:32" s="21" customFormat="1" ht="18" customHeight="1">
      <c r="A12" s="21" t="s">
        <v>31</v>
      </c>
      <c r="B12" s="656" t="s">
        <v>67</v>
      </c>
      <c r="C12" s="656" t="s">
        <v>67</v>
      </c>
      <c r="D12" s="656" t="s">
        <v>67</v>
      </c>
      <c r="E12" s="656" t="s">
        <v>67</v>
      </c>
      <c r="F12" s="656" t="s">
        <v>67</v>
      </c>
      <c r="G12" s="656" t="s">
        <v>67</v>
      </c>
      <c r="H12" s="656" t="s">
        <v>67</v>
      </c>
      <c r="I12" s="656" t="s">
        <v>67</v>
      </c>
      <c r="J12" s="612"/>
      <c r="K12" s="612"/>
      <c r="L12" s="612"/>
      <c r="M12" s="612"/>
      <c r="N12" s="612"/>
      <c r="O12" s="612"/>
      <c r="P12" s="613"/>
      <c r="Q12" s="613"/>
    </row>
    <row r="13" spans="1:32" s="21" customFormat="1" ht="18" customHeight="1">
      <c r="A13" s="21" t="s">
        <v>32</v>
      </c>
      <c r="B13" s="656" t="s">
        <v>67</v>
      </c>
      <c r="C13" s="656" t="s">
        <v>67</v>
      </c>
      <c r="D13" s="656" t="s">
        <v>67</v>
      </c>
      <c r="E13" s="656" t="s">
        <v>67</v>
      </c>
      <c r="F13" s="656" t="s">
        <v>67</v>
      </c>
      <c r="G13" s="656">
        <v>1865.86367</v>
      </c>
      <c r="H13" s="656" t="s">
        <v>67</v>
      </c>
      <c r="I13" s="656" t="s">
        <v>67</v>
      </c>
      <c r="J13" s="612"/>
      <c r="K13" s="612"/>
      <c r="L13" s="612"/>
      <c r="M13" s="612"/>
      <c r="N13" s="612"/>
      <c r="O13" s="612"/>
      <c r="P13" s="613"/>
      <c r="Q13" s="613"/>
    </row>
    <row r="14" spans="1:32" s="21" customFormat="1" ht="18" customHeight="1">
      <c r="A14" s="21" t="s">
        <v>33</v>
      </c>
      <c r="B14" s="656" t="s">
        <v>67</v>
      </c>
      <c r="C14" s="656" t="s">
        <v>67</v>
      </c>
      <c r="D14" s="656" t="s">
        <v>67</v>
      </c>
      <c r="E14" s="656" t="s">
        <v>67</v>
      </c>
      <c r="F14" s="656" t="s">
        <v>67</v>
      </c>
      <c r="G14" s="656" t="s">
        <v>67</v>
      </c>
      <c r="H14" s="656" t="s">
        <v>67</v>
      </c>
      <c r="I14" s="656" t="s">
        <v>67</v>
      </c>
      <c r="J14" s="612"/>
      <c r="K14" s="612"/>
      <c r="L14" s="612"/>
      <c r="M14" s="612"/>
      <c r="N14" s="612"/>
      <c r="O14" s="612"/>
      <c r="P14" s="613"/>
      <c r="Q14" s="613"/>
    </row>
    <row r="15" spans="1:32" s="21" customFormat="1" ht="18" customHeight="1">
      <c r="A15" s="21" t="s">
        <v>34</v>
      </c>
      <c r="B15" s="656" t="s">
        <v>67</v>
      </c>
      <c r="C15" s="656" t="s">
        <v>67</v>
      </c>
      <c r="D15" s="656" t="s">
        <v>67</v>
      </c>
      <c r="E15" s="656" t="s">
        <v>67</v>
      </c>
      <c r="F15" s="656" t="s">
        <v>67</v>
      </c>
      <c r="G15" s="656" t="s">
        <v>67</v>
      </c>
      <c r="H15" s="656" t="s">
        <v>67</v>
      </c>
      <c r="I15" s="656" t="s">
        <v>67</v>
      </c>
      <c r="J15" s="612"/>
      <c r="K15" s="612"/>
      <c r="L15" s="612"/>
      <c r="M15" s="612"/>
      <c r="N15" s="612"/>
      <c r="O15" s="612"/>
      <c r="P15" s="613"/>
      <c r="Q15" s="613"/>
    </row>
    <row r="16" spans="1:32" s="21" customFormat="1" ht="18" customHeight="1">
      <c r="A16" s="21" t="s">
        <v>35</v>
      </c>
      <c r="B16" s="656">
        <v>78395.104999999996</v>
      </c>
      <c r="C16" s="656" t="s">
        <v>67</v>
      </c>
      <c r="D16" s="656">
        <v>165.37799999999999</v>
      </c>
      <c r="E16" s="656">
        <v>0.115</v>
      </c>
      <c r="F16" s="656">
        <v>78229.728000000003</v>
      </c>
      <c r="G16" s="656" t="s">
        <v>67</v>
      </c>
      <c r="H16" s="656" t="s">
        <v>67</v>
      </c>
      <c r="I16" s="656">
        <v>765.10404000000005</v>
      </c>
      <c r="J16" s="612"/>
      <c r="K16" s="612"/>
      <c r="L16" s="612"/>
      <c r="M16" s="612"/>
      <c r="N16" s="612"/>
      <c r="O16" s="612"/>
      <c r="P16" s="613"/>
      <c r="Q16" s="613"/>
    </row>
    <row r="17" spans="1:17" s="21" customFormat="1" ht="18" customHeight="1">
      <c r="A17" s="21" t="s">
        <v>36</v>
      </c>
      <c r="B17" s="656" t="s">
        <v>67</v>
      </c>
      <c r="C17" s="656" t="s">
        <v>67</v>
      </c>
      <c r="D17" s="656" t="s">
        <v>67</v>
      </c>
      <c r="E17" s="656" t="s">
        <v>67</v>
      </c>
      <c r="F17" s="656" t="s">
        <v>67</v>
      </c>
      <c r="G17" s="656" t="s">
        <v>67</v>
      </c>
      <c r="H17" s="656" t="s">
        <v>67</v>
      </c>
      <c r="I17" s="656" t="s">
        <v>67</v>
      </c>
      <c r="J17" s="612"/>
      <c r="K17" s="612"/>
      <c r="L17" s="612"/>
      <c r="M17" s="612"/>
      <c r="N17" s="612"/>
      <c r="O17" s="612"/>
      <c r="P17" s="613"/>
      <c r="Q17" s="613"/>
    </row>
    <row r="18" spans="1:17" s="414" customFormat="1" ht="24.75" customHeight="1" thickBot="1">
      <c r="A18" s="90" t="s">
        <v>37</v>
      </c>
      <c r="B18" s="617">
        <v>78395.104999999996</v>
      </c>
      <c r="C18" s="617" t="s">
        <v>67</v>
      </c>
      <c r="D18" s="617">
        <v>165.37799999999999</v>
      </c>
      <c r="E18" s="617">
        <v>0.115</v>
      </c>
      <c r="F18" s="617">
        <v>78229.728000000003</v>
      </c>
      <c r="G18" s="617">
        <v>1865.86367</v>
      </c>
      <c r="H18" s="617" t="s">
        <v>67</v>
      </c>
      <c r="I18" s="617">
        <v>765.10404000000005</v>
      </c>
      <c r="J18" s="618"/>
      <c r="K18" s="618"/>
      <c r="L18" s="618"/>
      <c r="M18" s="618"/>
      <c r="N18" s="618"/>
      <c r="O18" s="618"/>
    </row>
    <row r="19" spans="1:17" s="76" customFormat="1" ht="6" customHeight="1">
      <c r="A19" s="21"/>
      <c r="B19" s="213"/>
      <c r="C19" s="213"/>
      <c r="D19" s="619"/>
      <c r="E19" s="619"/>
      <c r="F19" s="619"/>
      <c r="G19" s="213"/>
      <c r="H19" s="213"/>
      <c r="I19" s="213"/>
      <c r="J19" s="414"/>
    </row>
    <row r="20" spans="1:17" s="191" customFormat="1" ht="11.25" customHeight="1">
      <c r="A20" s="139" t="s">
        <v>632</v>
      </c>
      <c r="B20" s="21"/>
      <c r="C20" s="21"/>
      <c r="D20" s="21"/>
      <c r="E20" s="21"/>
      <c r="F20" s="21"/>
      <c r="G20" s="21"/>
      <c r="H20" s="371"/>
      <c r="I20" s="371"/>
      <c r="J20" s="414"/>
    </row>
    <row r="21" spans="1:17" s="76" customFormat="1" ht="13.8">
      <c r="A21" s="95"/>
      <c r="B21" s="78"/>
      <c r="C21" s="78"/>
      <c r="D21" s="78"/>
      <c r="E21" s="78"/>
      <c r="F21" s="78"/>
      <c r="G21" s="78"/>
      <c r="H21" s="78"/>
      <c r="I21" s="657"/>
    </row>
    <row r="22" spans="1:17" s="76" customFormat="1" ht="13.8">
      <c r="A22" s="78"/>
      <c r="B22" s="78"/>
      <c r="C22" s="78"/>
      <c r="D22" s="78"/>
      <c r="E22" s="78"/>
      <c r="F22" s="78"/>
      <c r="G22" s="78"/>
      <c r="H22" s="78"/>
      <c r="I22" s="78"/>
    </row>
    <row r="23" spans="1:17" s="76" customFormat="1" ht="13.8">
      <c r="A23" s="78"/>
      <c r="B23" s="78"/>
      <c r="C23" s="78"/>
      <c r="D23" s="78"/>
      <c r="E23" s="78"/>
      <c r="F23" s="78"/>
      <c r="G23" s="78"/>
      <c r="H23" s="78"/>
      <c r="I23" s="78"/>
    </row>
    <row r="24" spans="1:17" s="76" customFormat="1"/>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c r="C199" s="76" t="s">
        <v>62</v>
      </c>
    </row>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C59E7AFB-9C91-40E8-9AAD-1CDAD961FD0B}"/>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0327-A643-498F-BDE4-2F2E6649EF42}">
  <dimension ref="A1:H54"/>
  <sheetViews>
    <sheetView showGridLines="0" workbookViewId="0"/>
  </sheetViews>
  <sheetFormatPr baseColWidth="10" defaultColWidth="11.44140625" defaultRowHeight="13.2"/>
  <cols>
    <col min="1" max="1" width="5" style="7" customWidth="1"/>
    <col min="2" max="2" width="1.109375" style="7" customWidth="1"/>
    <col min="3" max="3" width="30.109375" style="7" customWidth="1"/>
    <col min="4" max="6" width="20.5546875" style="7" customWidth="1"/>
    <col min="7" max="7" width="14.44140625" style="7" bestFit="1" customWidth="1"/>
    <col min="8" max="16384" width="11.44140625" style="7"/>
  </cols>
  <sheetData>
    <row r="1" spans="1:8" s="194" customFormat="1" ht="18" customHeight="1">
      <c r="A1" s="1189" t="s">
        <v>1043</v>
      </c>
      <c r="B1" s="192"/>
      <c r="C1" s="193"/>
      <c r="D1" s="193"/>
      <c r="E1" s="193"/>
      <c r="F1" s="193"/>
    </row>
    <row r="2" spans="1:8" s="197" customFormat="1" ht="24" customHeight="1">
      <c r="A2" s="195" t="s">
        <v>338</v>
      </c>
      <c r="B2" s="195"/>
      <c r="C2" s="196"/>
      <c r="D2" s="196"/>
      <c r="E2" s="196"/>
      <c r="F2" s="196"/>
    </row>
    <row r="3" spans="1:8" s="200" customFormat="1" ht="18" customHeight="1">
      <c r="A3" s="100">
        <v>45565</v>
      </c>
      <c r="B3" s="198"/>
      <c r="C3" s="199"/>
      <c r="D3" s="199"/>
      <c r="E3" s="199"/>
      <c r="F3" s="199"/>
    </row>
    <row r="4" spans="1:8" s="203" customFormat="1" ht="18" customHeight="1">
      <c r="A4" s="201" t="s">
        <v>70</v>
      </c>
      <c r="B4" s="201"/>
      <c r="C4" s="202"/>
      <c r="D4" s="202"/>
      <c r="E4" s="202"/>
      <c r="F4" s="202"/>
    </row>
    <row r="5" spans="1:8" s="76" customFormat="1" ht="6" customHeight="1">
      <c r="A5" s="99"/>
      <c r="B5" s="99"/>
    </row>
    <row r="6" spans="1:8" s="76" customFormat="1" ht="12.75" customHeight="1">
      <c r="A6" s="204" t="s">
        <v>93</v>
      </c>
      <c r="B6" s="204"/>
      <c r="C6" s="205"/>
      <c r="D6" s="205"/>
      <c r="E6" s="205"/>
      <c r="F6" s="205"/>
    </row>
    <row r="7" spans="1:8" s="76" customFormat="1" ht="6.9" customHeight="1" thickBot="1"/>
    <row r="8" spans="1:8" s="76" customFormat="1" ht="12.15" customHeight="1">
      <c r="A8" s="206" t="s">
        <v>1</v>
      </c>
      <c r="B8" s="206"/>
      <c r="C8" s="206"/>
      <c r="D8" s="207" t="s">
        <v>339</v>
      </c>
      <c r="E8" s="208" t="s">
        <v>340</v>
      </c>
      <c r="F8" s="208" t="s">
        <v>341</v>
      </c>
    </row>
    <row r="9" spans="1:8" s="76" customFormat="1" ht="12.15" customHeight="1">
      <c r="A9" s="209"/>
      <c r="B9" s="209"/>
      <c r="C9" s="209"/>
      <c r="D9" s="210"/>
      <c r="E9" s="211" t="s">
        <v>342</v>
      </c>
      <c r="F9" s="211" t="s">
        <v>343</v>
      </c>
    </row>
    <row r="10" spans="1:8" s="76" customFormat="1" ht="6" customHeight="1">
      <c r="A10" s="21"/>
      <c r="B10" s="21"/>
      <c r="C10" s="21"/>
      <c r="D10" s="212"/>
      <c r="E10" s="21"/>
      <c r="F10" s="21"/>
    </row>
    <row r="11" spans="1:8" s="21" customFormat="1" ht="14.1" customHeight="1">
      <c r="A11" s="213">
        <v>1</v>
      </c>
      <c r="B11" s="213"/>
      <c r="C11" s="89" t="s">
        <v>29</v>
      </c>
      <c r="D11" s="214">
        <v>4012443.6060000001</v>
      </c>
      <c r="E11" s="215">
        <v>28.623881042245497</v>
      </c>
      <c r="F11" s="216">
        <v>28.623881042245497</v>
      </c>
      <c r="G11" s="217"/>
      <c r="H11" s="76"/>
    </row>
    <row r="12" spans="1:8" s="21" customFormat="1" ht="14.1" customHeight="1">
      <c r="A12" s="213">
        <v>2</v>
      </c>
      <c r="B12" s="213"/>
      <c r="C12" s="89" t="s">
        <v>28</v>
      </c>
      <c r="D12" s="214">
        <v>2386605.9219999998</v>
      </c>
      <c r="E12" s="215">
        <v>17.025516297324035</v>
      </c>
      <c r="F12" s="216">
        <v>45.649397339569532</v>
      </c>
      <c r="G12" s="217"/>
      <c r="H12" s="76"/>
    </row>
    <row r="13" spans="1:8" s="21" customFormat="1" ht="14.1" customHeight="1">
      <c r="A13" s="213">
        <v>3</v>
      </c>
      <c r="B13" s="213"/>
      <c r="C13" s="89" t="s">
        <v>30</v>
      </c>
      <c r="D13" s="214">
        <v>2257797.0299999998</v>
      </c>
      <c r="E13" s="215">
        <v>16.106622285635478</v>
      </c>
      <c r="F13" s="216">
        <v>61.756019625205013</v>
      </c>
      <c r="G13" s="217"/>
      <c r="H13" s="76"/>
    </row>
    <row r="14" spans="1:8" s="21" customFormat="1" ht="14.1" customHeight="1">
      <c r="A14" s="213">
        <v>4</v>
      </c>
      <c r="B14" s="213"/>
      <c r="C14" s="89" t="s">
        <v>34</v>
      </c>
      <c r="D14" s="214">
        <v>1524908.6810000001</v>
      </c>
      <c r="E14" s="215">
        <v>10.878359665905664</v>
      </c>
      <c r="F14" s="216">
        <v>72.634379291110676</v>
      </c>
      <c r="G14" s="217"/>
      <c r="H14" s="76"/>
    </row>
    <row r="15" spans="1:8" s="21" customFormat="1" ht="14.1" customHeight="1">
      <c r="A15" s="213">
        <v>5</v>
      </c>
      <c r="B15" s="213"/>
      <c r="C15" s="89" t="s">
        <v>33</v>
      </c>
      <c r="D15" s="214">
        <v>1498337.4469999999</v>
      </c>
      <c r="E15" s="215">
        <v>10.688806387194321</v>
      </c>
      <c r="F15" s="216">
        <v>83.323185678304995</v>
      </c>
      <c r="G15" s="217"/>
      <c r="H15" s="76"/>
    </row>
    <row r="16" spans="1:8" s="21" customFormat="1" ht="14.1" customHeight="1">
      <c r="A16" s="213">
        <v>6</v>
      </c>
      <c r="B16" s="213"/>
      <c r="C16" s="89" t="s">
        <v>31</v>
      </c>
      <c r="D16" s="214">
        <v>1239775.3640000001</v>
      </c>
      <c r="E16" s="215">
        <v>8.8442819445927956</v>
      </c>
      <c r="F16" s="216">
        <v>92.167467622897789</v>
      </c>
      <c r="G16" s="217"/>
      <c r="H16" s="76"/>
    </row>
    <row r="17" spans="1:8" s="21" customFormat="1" ht="14.1" customHeight="1">
      <c r="A17" s="213">
        <v>7</v>
      </c>
      <c r="B17" s="213"/>
      <c r="C17" s="89" t="s">
        <v>35</v>
      </c>
      <c r="D17" s="214">
        <v>569716.44200000004</v>
      </c>
      <c r="E17" s="215">
        <v>4.0642304951610964</v>
      </c>
      <c r="F17" s="216">
        <v>96.231698118058887</v>
      </c>
      <c r="G17" s="217"/>
      <c r="H17" s="76"/>
    </row>
    <row r="18" spans="1:8" s="21" customFormat="1" ht="14.1" customHeight="1">
      <c r="A18" s="213">
        <v>8</v>
      </c>
      <c r="B18" s="213"/>
      <c r="C18" s="89" t="s">
        <v>36</v>
      </c>
      <c r="D18" s="214">
        <v>304499.68400000001</v>
      </c>
      <c r="E18" s="215">
        <v>2.1722330799077016</v>
      </c>
      <c r="F18" s="216">
        <v>98.403931197966585</v>
      </c>
      <c r="G18" s="217"/>
      <c r="H18" s="76"/>
    </row>
    <row r="19" spans="1:8" s="21" customFormat="1" ht="14.1" customHeight="1">
      <c r="A19" s="213">
        <v>9</v>
      </c>
      <c r="B19" s="213"/>
      <c r="C19" s="89" t="s">
        <v>32</v>
      </c>
      <c r="D19" s="214">
        <v>223734.02299999999</v>
      </c>
      <c r="E19" s="215">
        <v>1.5960688020334055</v>
      </c>
      <c r="F19" s="216">
        <v>99.999999999999986</v>
      </c>
      <c r="G19" s="217"/>
      <c r="H19" s="76"/>
    </row>
    <row r="20" spans="1:8" s="222" customFormat="1" ht="6.75" customHeight="1">
      <c r="A20" s="218"/>
      <c r="B20" s="218"/>
      <c r="C20" s="218"/>
      <c r="D20" s="219"/>
      <c r="E20" s="220"/>
      <c r="F20" s="221"/>
      <c r="G20" s="217"/>
    </row>
    <row r="21" spans="1:8" s="76" customFormat="1" ht="9.75" customHeight="1">
      <c r="D21" s="223"/>
      <c r="E21" s="224"/>
      <c r="G21" s="217"/>
    </row>
    <row r="22" spans="1:8" s="76" customFormat="1" ht="15" customHeight="1">
      <c r="A22" s="204" t="s">
        <v>75</v>
      </c>
      <c r="B22" s="204"/>
      <c r="C22" s="225"/>
      <c r="D22" s="225"/>
      <c r="E22" s="225"/>
      <c r="F22" s="225"/>
      <c r="G22" s="217"/>
    </row>
    <row r="23" spans="1:8" s="76" customFormat="1" ht="6.9" customHeight="1" thickBot="1">
      <c r="G23" s="217"/>
    </row>
    <row r="24" spans="1:8" s="76" customFormat="1" ht="12.15" customHeight="1">
      <c r="A24" s="106" t="s">
        <v>1</v>
      </c>
      <c r="B24" s="106"/>
      <c r="C24" s="106"/>
      <c r="D24" s="207" t="s">
        <v>339</v>
      </c>
      <c r="E24" s="208" t="s">
        <v>340</v>
      </c>
      <c r="F24" s="208" t="s">
        <v>341</v>
      </c>
      <c r="G24" s="217"/>
    </row>
    <row r="25" spans="1:8" s="76" customFormat="1" ht="12.15" customHeight="1">
      <c r="A25" s="226"/>
      <c r="B25" s="226"/>
      <c r="C25" s="226"/>
      <c r="D25" s="210"/>
      <c r="E25" s="211" t="s">
        <v>342</v>
      </c>
      <c r="F25" s="211" t="s">
        <v>343</v>
      </c>
      <c r="G25" s="217"/>
    </row>
    <row r="26" spans="1:8" s="76" customFormat="1" ht="8.25" customHeight="1">
      <c r="A26" s="21"/>
      <c r="B26" s="21"/>
      <c r="C26" s="21"/>
      <c r="D26" s="212"/>
      <c r="E26" s="213"/>
      <c r="F26" s="213"/>
      <c r="G26" s="217"/>
    </row>
    <row r="27" spans="1:8" s="21" customFormat="1" ht="14.1" customHeight="1">
      <c r="A27" s="213">
        <v>1</v>
      </c>
      <c r="B27" s="213"/>
      <c r="C27" s="89" t="s">
        <v>29</v>
      </c>
      <c r="D27" s="214">
        <v>2803766.0260000001</v>
      </c>
      <c r="E27" s="215">
        <v>32.735890159664763</v>
      </c>
      <c r="F27" s="216">
        <v>32.735890159664763</v>
      </c>
      <c r="G27" s="217"/>
    </row>
    <row r="28" spans="1:8" s="21" customFormat="1" ht="14.1" customHeight="1">
      <c r="A28" s="213">
        <v>2</v>
      </c>
      <c r="B28" s="213"/>
      <c r="C28" s="89" t="s">
        <v>30</v>
      </c>
      <c r="D28" s="214">
        <v>1566418.811</v>
      </c>
      <c r="E28" s="215">
        <v>18.289013300473126</v>
      </c>
      <c r="F28" s="216">
        <v>51.024903460137892</v>
      </c>
      <c r="G28" s="217"/>
    </row>
    <row r="29" spans="1:8" s="21" customFormat="1" ht="14.1" customHeight="1">
      <c r="A29" s="213">
        <v>3</v>
      </c>
      <c r="B29" s="213"/>
      <c r="C29" s="89" t="s">
        <v>28</v>
      </c>
      <c r="D29" s="214">
        <v>1248622.9580000001</v>
      </c>
      <c r="E29" s="215">
        <v>14.578528887532682</v>
      </c>
      <c r="F29" s="216">
        <v>65.603432347670577</v>
      </c>
      <c r="G29" s="217"/>
    </row>
    <row r="30" spans="1:8" s="21" customFormat="1" ht="14.1" customHeight="1">
      <c r="A30" s="213">
        <v>4</v>
      </c>
      <c r="B30" s="213"/>
      <c r="C30" s="89" t="s">
        <v>33</v>
      </c>
      <c r="D30" s="214">
        <v>1211464.5900000001</v>
      </c>
      <c r="E30" s="215">
        <v>14.14467947139727</v>
      </c>
      <c r="F30" s="216">
        <v>79.748111819067844</v>
      </c>
      <c r="G30" s="217"/>
    </row>
    <row r="31" spans="1:8" s="21" customFormat="1" ht="14.1" customHeight="1">
      <c r="A31" s="213">
        <v>5</v>
      </c>
      <c r="B31" s="213"/>
      <c r="C31" s="89" t="s">
        <v>31</v>
      </c>
      <c r="D31" s="214">
        <v>802976.37899999996</v>
      </c>
      <c r="E31" s="215">
        <v>9.3752996148721213</v>
      </c>
      <c r="F31" s="216">
        <v>89.123411433939964</v>
      </c>
      <c r="G31" s="217"/>
    </row>
    <row r="32" spans="1:8" s="21" customFormat="1" ht="14.1" customHeight="1">
      <c r="A32" s="213">
        <v>6</v>
      </c>
      <c r="B32" s="213"/>
      <c r="C32" s="89" t="s">
        <v>35</v>
      </c>
      <c r="D32" s="214">
        <v>559359.51399999997</v>
      </c>
      <c r="E32" s="215">
        <v>6.5309057318848698</v>
      </c>
      <c r="F32" s="216">
        <v>95.654317165824835</v>
      </c>
      <c r="G32" s="217"/>
    </row>
    <row r="33" spans="1:7" s="21" customFormat="1" ht="14.1" customHeight="1">
      <c r="A33" s="213">
        <v>7</v>
      </c>
      <c r="B33" s="213"/>
      <c r="C33" s="89" t="s">
        <v>32</v>
      </c>
      <c r="D33" s="214">
        <v>283701.30699999997</v>
      </c>
      <c r="E33" s="215">
        <v>3.312407218713239</v>
      </c>
      <c r="F33" s="216">
        <v>98.966724384538068</v>
      </c>
      <c r="G33" s="217"/>
    </row>
    <row r="34" spans="1:7" s="21" customFormat="1" ht="14.1" customHeight="1">
      <c r="A34" s="213">
        <v>8</v>
      </c>
      <c r="B34" s="213"/>
      <c r="C34" s="89" t="s">
        <v>36</v>
      </c>
      <c r="D34" s="214">
        <v>88498.069000000003</v>
      </c>
      <c r="E34" s="215">
        <v>1.033275615461942</v>
      </c>
      <c r="F34" s="216">
        <v>100.00000000000001</v>
      </c>
      <c r="G34" s="217"/>
    </row>
    <row r="35" spans="1:7" s="21" customFormat="1" ht="14.1" customHeight="1">
      <c r="A35" s="213">
        <v>9</v>
      </c>
      <c r="B35" s="213"/>
      <c r="C35" s="89" t="s">
        <v>34</v>
      </c>
      <c r="D35" s="214">
        <v>0</v>
      </c>
      <c r="E35" s="215" t="s">
        <v>67</v>
      </c>
      <c r="F35" s="216" t="s">
        <v>67</v>
      </c>
      <c r="G35" s="217"/>
    </row>
    <row r="36" spans="1:7" s="222" customFormat="1" ht="6.75" customHeight="1">
      <c r="A36" s="218"/>
      <c r="B36" s="218"/>
      <c r="C36" s="218"/>
      <c r="D36" s="219"/>
      <c r="E36" s="220"/>
      <c r="F36" s="220"/>
      <c r="G36" s="217"/>
    </row>
    <row r="37" spans="1:7" s="76" customFormat="1" ht="9.75" customHeight="1">
      <c r="D37" s="224"/>
      <c r="E37" s="224"/>
      <c r="F37" s="217"/>
    </row>
    <row r="38" spans="1:7" s="76" customFormat="1" ht="12.75" customHeight="1">
      <c r="A38" s="204" t="s">
        <v>344</v>
      </c>
      <c r="B38" s="204"/>
      <c r="C38" s="225"/>
      <c r="D38" s="225"/>
      <c r="E38" s="225"/>
      <c r="F38" s="225"/>
    </row>
    <row r="39" spans="1:7" s="76" customFormat="1" ht="6.9" customHeight="1" thickBot="1"/>
    <row r="40" spans="1:7" s="76" customFormat="1" ht="12.15" customHeight="1">
      <c r="A40" s="206" t="s">
        <v>1</v>
      </c>
      <c r="B40" s="206"/>
      <c r="C40" s="206"/>
      <c r="D40" s="207" t="s">
        <v>339</v>
      </c>
      <c r="E40" s="208" t="s">
        <v>340</v>
      </c>
      <c r="F40" s="208" t="s">
        <v>341</v>
      </c>
    </row>
    <row r="41" spans="1:7" s="76" customFormat="1" ht="12.15" customHeight="1">
      <c r="A41" s="209"/>
      <c r="B41" s="209"/>
      <c r="C41" s="209"/>
      <c r="D41" s="210"/>
      <c r="E41" s="211" t="s">
        <v>342</v>
      </c>
      <c r="F41" s="211" t="s">
        <v>343</v>
      </c>
    </row>
    <row r="42" spans="1:7" s="76" customFormat="1" ht="6" customHeight="1">
      <c r="A42" s="21"/>
      <c r="B42" s="21"/>
      <c r="C42" s="21"/>
      <c r="D42" s="212"/>
      <c r="E42" s="213"/>
      <c r="F42" s="213"/>
    </row>
    <row r="43" spans="1:7" s="21" customFormat="1" ht="14.1" customHeight="1">
      <c r="A43" s="213">
        <v>1</v>
      </c>
      <c r="B43" s="213"/>
      <c r="C43" s="89" t="s">
        <v>29</v>
      </c>
      <c r="D43" s="214">
        <v>922343.51399999997</v>
      </c>
      <c r="E43" s="227">
        <v>27.81173261365284</v>
      </c>
      <c r="F43" s="216">
        <v>27.81173261365284</v>
      </c>
      <c r="G43" s="217"/>
    </row>
    <row r="44" spans="1:7" s="21" customFormat="1" ht="14.1" customHeight="1">
      <c r="A44" s="213">
        <v>2</v>
      </c>
      <c r="B44" s="213"/>
      <c r="C44" s="89" t="s">
        <v>28</v>
      </c>
      <c r="D44" s="214">
        <v>735675.19700000004</v>
      </c>
      <c r="E44" s="227">
        <v>22.183060387911375</v>
      </c>
      <c r="F44" s="216">
        <v>49.994793001564219</v>
      </c>
      <c r="G44" s="217"/>
    </row>
    <row r="45" spans="1:7" s="21" customFormat="1" ht="14.1" customHeight="1">
      <c r="A45" s="213">
        <v>3</v>
      </c>
      <c r="B45" s="213"/>
      <c r="C45" s="89" t="s">
        <v>30</v>
      </c>
      <c r="D45" s="214">
        <v>410783.21100000001</v>
      </c>
      <c r="E45" s="227">
        <v>12.386483618195353</v>
      </c>
      <c r="F45" s="216">
        <v>62.381276619759575</v>
      </c>
      <c r="G45" s="217"/>
    </row>
    <row r="46" spans="1:7" s="21" customFormat="1" ht="14.1" customHeight="1">
      <c r="A46" s="213">
        <v>4</v>
      </c>
      <c r="B46" s="213"/>
      <c r="C46" s="89" t="s">
        <v>31</v>
      </c>
      <c r="D46" s="214">
        <v>361301.478</v>
      </c>
      <c r="E46" s="227">
        <v>10.894444365392452</v>
      </c>
      <c r="F46" s="216">
        <v>73.27572098515202</v>
      </c>
      <c r="G46" s="217"/>
    </row>
    <row r="47" spans="1:7" s="21" customFormat="1" ht="14.1" customHeight="1">
      <c r="A47" s="213">
        <v>5</v>
      </c>
      <c r="B47" s="213"/>
      <c r="C47" s="89" t="s">
        <v>34</v>
      </c>
      <c r="D47" s="214">
        <v>338483.02399999998</v>
      </c>
      <c r="E47" s="227">
        <v>10.206391886384141</v>
      </c>
      <c r="F47" s="216">
        <v>83.48211287153616</v>
      </c>
      <c r="G47" s="217"/>
    </row>
    <row r="48" spans="1:7" s="21" customFormat="1" ht="14.1" customHeight="1">
      <c r="A48" s="213">
        <v>6</v>
      </c>
      <c r="B48" s="213"/>
      <c r="C48" s="89" t="s">
        <v>33</v>
      </c>
      <c r="D48" s="214">
        <v>317561.07900000003</v>
      </c>
      <c r="E48" s="227">
        <v>9.5755254778656003</v>
      </c>
      <c r="F48" s="216">
        <v>93.057638349401756</v>
      </c>
      <c r="G48" s="217"/>
    </row>
    <row r="49" spans="1:7" s="21" customFormat="1" ht="14.1" customHeight="1">
      <c r="A49" s="213">
        <v>7</v>
      </c>
      <c r="B49" s="213"/>
      <c r="C49" s="89" t="s">
        <v>36</v>
      </c>
      <c r="D49" s="214">
        <v>115018.85400000001</v>
      </c>
      <c r="E49" s="227">
        <v>3.4682019924485252</v>
      </c>
      <c r="F49" s="216">
        <v>96.525840341850284</v>
      </c>
      <c r="G49" s="217"/>
    </row>
    <row r="50" spans="1:7" s="21" customFormat="1" ht="14.1" customHeight="1">
      <c r="A50" s="213">
        <v>8</v>
      </c>
      <c r="B50" s="213"/>
      <c r="C50" s="89" t="s">
        <v>35</v>
      </c>
      <c r="D50" s="214">
        <v>72518.248999999996</v>
      </c>
      <c r="E50" s="227">
        <v>2.1866670282654552</v>
      </c>
      <c r="F50" s="216">
        <v>98.712507370115745</v>
      </c>
      <c r="G50" s="217"/>
    </row>
    <row r="51" spans="1:7" s="21" customFormat="1" ht="14.1" customHeight="1">
      <c r="A51" s="213">
        <v>9</v>
      </c>
      <c r="B51" s="213"/>
      <c r="C51" s="89" t="s">
        <v>32</v>
      </c>
      <c r="D51" s="214">
        <v>42698.184000000001</v>
      </c>
      <c r="E51" s="227">
        <v>1.2874926298842602</v>
      </c>
      <c r="F51" s="216">
        <v>100</v>
      </c>
      <c r="G51" s="217"/>
    </row>
    <row r="52" spans="1:7" ht="4.5" customHeight="1">
      <c r="A52" s="228"/>
      <c r="B52" s="228"/>
      <c r="C52" s="228"/>
      <c r="D52" s="219"/>
      <c r="E52" s="228"/>
      <c r="F52" s="228"/>
    </row>
    <row r="53" spans="1:7">
      <c r="A53" s="229" t="s">
        <v>345</v>
      </c>
      <c r="B53" s="26"/>
      <c r="C53" s="15"/>
      <c r="D53" s="230"/>
      <c r="E53" s="15"/>
      <c r="F53" s="15"/>
    </row>
    <row r="54" spans="1:7">
      <c r="A54" s="95"/>
      <c r="B54" s="15"/>
      <c r="C54" s="15"/>
      <c r="D54" s="231"/>
      <c r="E54" s="15"/>
      <c r="F54" s="15"/>
    </row>
  </sheetData>
  <mergeCells count="6">
    <mergeCell ref="A8:C9"/>
    <mergeCell ref="D8:D9"/>
    <mergeCell ref="A24:C25"/>
    <mergeCell ref="D24:D25"/>
    <mergeCell ref="A40:C41"/>
    <mergeCell ref="D40:D41"/>
  </mergeCells>
  <hyperlinks>
    <hyperlink ref="A1" location="Índice!A1" display="Volver al Índice" xr:uid="{C8C676DB-0805-4609-A178-09C5B25CFFC1}"/>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73D0-8B43-45AC-887F-CDFB332975B1}">
  <dimension ref="A1:T57"/>
  <sheetViews>
    <sheetView showGridLines="0" zoomScaleNormal="100" workbookViewId="0"/>
  </sheetViews>
  <sheetFormatPr baseColWidth="10" defaultColWidth="11.44140625" defaultRowHeight="13.2"/>
  <cols>
    <col min="1" max="1" width="3.5546875" style="7" customWidth="1"/>
    <col min="2" max="2" width="1.44140625" style="7" customWidth="1"/>
    <col min="3" max="3" width="19.109375" style="7" customWidth="1"/>
    <col min="4" max="4" width="12" style="7" bestFit="1" customWidth="1"/>
    <col min="5" max="6" width="9.554687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5546875" style="7" customWidth="1"/>
    <col min="13" max="13" width="10.5546875" style="7" customWidth="1"/>
    <col min="14" max="14" width="1.44140625" style="7" customWidth="1"/>
    <col min="15" max="15" width="2.5546875" style="7" customWidth="1"/>
    <col min="16" max="16" width="1.109375" style="7" customWidth="1"/>
    <col min="17" max="17" width="17.5546875" style="7" customWidth="1"/>
    <col min="18" max="20" width="9.5546875" style="7" customWidth="1"/>
    <col min="21" max="16384" width="11.44140625" style="7"/>
  </cols>
  <sheetData>
    <row r="1" spans="1:20" ht="13.8">
      <c r="A1" s="1189" t="s">
        <v>1043</v>
      </c>
    </row>
    <row r="2" spans="1:20" s="232" customFormat="1" ht="24.9" customHeight="1">
      <c r="A2" s="70" t="s">
        <v>346</v>
      </c>
      <c r="B2" s="70"/>
      <c r="C2" s="70"/>
      <c r="D2" s="70"/>
      <c r="E2" s="70"/>
      <c r="F2" s="70"/>
      <c r="G2" s="70"/>
      <c r="H2" s="70"/>
      <c r="I2" s="70"/>
      <c r="J2" s="70"/>
      <c r="K2" s="70"/>
      <c r="L2" s="70"/>
      <c r="M2" s="70"/>
      <c r="N2" s="70"/>
      <c r="O2" s="70"/>
      <c r="P2" s="70"/>
      <c r="Q2" s="70"/>
      <c r="R2" s="70"/>
      <c r="S2" s="70"/>
      <c r="T2" s="70"/>
    </row>
    <row r="3" spans="1:20" s="233" customFormat="1" ht="18" customHeight="1">
      <c r="A3" s="72">
        <v>45565</v>
      </c>
      <c r="B3" s="72"/>
      <c r="C3" s="72"/>
      <c r="D3" s="72"/>
      <c r="E3" s="72"/>
      <c r="F3" s="72"/>
      <c r="G3" s="72"/>
      <c r="H3" s="72"/>
      <c r="I3" s="72"/>
      <c r="J3" s="72"/>
      <c r="K3" s="72"/>
      <c r="L3" s="72"/>
      <c r="M3" s="72"/>
      <c r="N3" s="72"/>
      <c r="O3" s="72"/>
      <c r="P3" s="72"/>
      <c r="Q3" s="72"/>
      <c r="R3" s="72"/>
      <c r="S3" s="72"/>
      <c r="T3" s="72"/>
    </row>
    <row r="4" spans="1:20" s="234" customFormat="1" ht="18" customHeight="1">
      <c r="A4" s="74" t="s">
        <v>70</v>
      </c>
      <c r="B4" s="74"/>
      <c r="C4" s="74"/>
      <c r="D4" s="74"/>
      <c r="E4" s="74"/>
      <c r="F4" s="74"/>
      <c r="G4" s="74"/>
      <c r="H4" s="74"/>
      <c r="I4" s="74"/>
      <c r="J4" s="74"/>
      <c r="K4" s="74"/>
      <c r="L4" s="74"/>
      <c r="M4" s="74"/>
      <c r="N4" s="74"/>
      <c r="O4" s="74"/>
      <c r="P4" s="74"/>
      <c r="Q4" s="74"/>
      <c r="R4" s="74"/>
      <c r="S4" s="74"/>
      <c r="T4" s="74"/>
    </row>
    <row r="5" spans="1:20" s="235" customFormat="1" ht="9.75" customHeight="1"/>
    <row r="6" spans="1:20" s="236" customFormat="1" ht="12" customHeight="1">
      <c r="A6" s="204" t="s">
        <v>347</v>
      </c>
      <c r="B6" s="204"/>
      <c r="C6" s="204"/>
      <c r="D6" s="204"/>
      <c r="E6" s="204"/>
      <c r="F6" s="204"/>
      <c r="H6" s="204" t="s">
        <v>330</v>
      </c>
      <c r="I6" s="204"/>
      <c r="J6" s="204"/>
      <c r="K6" s="204"/>
      <c r="L6" s="204"/>
      <c r="M6" s="204"/>
      <c r="Q6" s="237" t="s">
        <v>348</v>
      </c>
      <c r="R6" s="237"/>
      <c r="S6" s="237"/>
      <c r="T6" s="237"/>
    </row>
    <row r="7" spans="1:20" s="235" customFormat="1" ht="9" customHeight="1" thickBot="1"/>
    <row r="8" spans="1:20" s="239" customFormat="1" ht="12.9" customHeight="1">
      <c r="A8" s="106" t="s">
        <v>1</v>
      </c>
      <c r="B8" s="106"/>
      <c r="C8" s="238"/>
      <c r="D8" s="238" t="s">
        <v>339</v>
      </c>
      <c r="E8" s="207" t="s">
        <v>349</v>
      </c>
      <c r="F8" s="207" t="s">
        <v>350</v>
      </c>
      <c r="G8" s="78"/>
      <c r="H8" s="106" t="s">
        <v>1</v>
      </c>
      <c r="I8" s="106"/>
      <c r="J8" s="238"/>
      <c r="K8" s="238" t="s">
        <v>339</v>
      </c>
      <c r="L8" s="207" t="s">
        <v>349</v>
      </c>
      <c r="M8" s="207" t="s">
        <v>350</v>
      </c>
      <c r="N8" s="78"/>
      <c r="O8" s="106" t="s">
        <v>1</v>
      </c>
      <c r="P8" s="106"/>
      <c r="Q8" s="238"/>
      <c r="R8" s="238" t="s">
        <v>339</v>
      </c>
      <c r="S8" s="207" t="s">
        <v>349</v>
      </c>
      <c r="T8" s="207" t="s">
        <v>350</v>
      </c>
    </row>
    <row r="9" spans="1:20" s="239" customFormat="1" ht="12.9" customHeight="1">
      <c r="A9" s="240"/>
      <c r="B9" s="240"/>
      <c r="C9" s="240"/>
      <c r="D9" s="240"/>
      <c r="E9" s="210" t="s">
        <v>351</v>
      </c>
      <c r="F9" s="210" t="s">
        <v>352</v>
      </c>
      <c r="G9" s="78"/>
      <c r="H9" s="240"/>
      <c r="I9" s="240"/>
      <c r="J9" s="240"/>
      <c r="K9" s="240"/>
      <c r="L9" s="210" t="s">
        <v>351</v>
      </c>
      <c r="M9" s="210" t="s">
        <v>352</v>
      </c>
      <c r="N9" s="78"/>
      <c r="O9" s="240"/>
      <c r="P9" s="240"/>
      <c r="Q9" s="240"/>
      <c r="R9" s="240"/>
      <c r="S9" s="210" t="s">
        <v>351</v>
      </c>
      <c r="T9" s="210" t="s">
        <v>352</v>
      </c>
    </row>
    <row r="10" spans="1:20" s="235" customFormat="1" ht="4.5"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 customHeight="1">
      <c r="A11" s="213">
        <v>1</v>
      </c>
      <c r="B11" s="212"/>
      <c r="C11" s="89" t="s">
        <v>34</v>
      </c>
      <c r="D11" s="187">
        <v>2480.384</v>
      </c>
      <c r="E11" s="241">
        <v>82.919241473260186</v>
      </c>
      <c r="F11" s="242">
        <v>82.919241473260186</v>
      </c>
      <c r="H11" s="213">
        <v>1</v>
      </c>
      <c r="I11" s="212"/>
      <c r="J11" s="89" t="s">
        <v>34</v>
      </c>
      <c r="K11" s="187">
        <v>10925.596</v>
      </c>
      <c r="L11" s="241">
        <v>92.846256855589075</v>
      </c>
      <c r="M11" s="242">
        <v>92.846256855589075</v>
      </c>
      <c r="O11" s="213">
        <v>1</v>
      </c>
      <c r="P11" s="212"/>
      <c r="Q11" s="89" t="s">
        <v>34</v>
      </c>
      <c r="R11" s="187">
        <v>196407.32465999998</v>
      </c>
      <c r="S11" s="241">
        <v>78.192946167865045</v>
      </c>
      <c r="T11" s="242">
        <v>78.192946167865045</v>
      </c>
    </row>
    <row r="12" spans="1:20" s="21" customFormat="1" ht="9.9" customHeight="1">
      <c r="A12" s="213">
        <v>2</v>
      </c>
      <c r="B12" s="212"/>
      <c r="C12" s="89" t="s">
        <v>35</v>
      </c>
      <c r="D12" s="187">
        <v>510.94099999999997</v>
      </c>
      <c r="E12" s="241">
        <v>17.080758526739821</v>
      </c>
      <c r="F12" s="242">
        <v>100</v>
      </c>
      <c r="H12" s="213">
        <v>2</v>
      </c>
      <c r="I12" s="212"/>
      <c r="J12" s="89" t="s">
        <v>35</v>
      </c>
      <c r="K12" s="187">
        <v>841.81</v>
      </c>
      <c r="L12" s="241">
        <v>7.1537431444109263</v>
      </c>
      <c r="M12" s="242">
        <v>100</v>
      </c>
      <c r="O12" s="213">
        <v>2</v>
      </c>
      <c r="P12" s="212"/>
      <c r="Q12" s="89" t="s">
        <v>35</v>
      </c>
      <c r="R12" s="187">
        <v>29488.222730000001</v>
      </c>
      <c r="S12" s="241">
        <v>11.739740442493256</v>
      </c>
      <c r="T12" s="242">
        <v>89.932686610358303</v>
      </c>
    </row>
    <row r="13" spans="1:20" s="21" customFormat="1" ht="9.9" customHeight="1">
      <c r="A13" s="213">
        <v>3</v>
      </c>
      <c r="B13" s="212"/>
      <c r="C13" s="89" t="s">
        <v>32</v>
      </c>
      <c r="D13" s="187" t="s">
        <v>67</v>
      </c>
      <c r="E13" s="241" t="s">
        <v>67</v>
      </c>
      <c r="F13" s="242" t="s">
        <v>67</v>
      </c>
      <c r="H13" s="213">
        <v>3</v>
      </c>
      <c r="I13" s="212"/>
      <c r="J13" s="89" t="s">
        <v>31</v>
      </c>
      <c r="K13" s="187" t="s">
        <v>67</v>
      </c>
      <c r="L13" s="241" t="s">
        <v>67</v>
      </c>
      <c r="M13" s="242" t="s">
        <v>67</v>
      </c>
      <c r="O13" s="213">
        <v>3</v>
      </c>
      <c r="P13" s="212"/>
      <c r="Q13" s="89" t="s">
        <v>29</v>
      </c>
      <c r="R13" s="187">
        <v>8064.3133799999996</v>
      </c>
      <c r="S13" s="241">
        <v>3.2105341442571733</v>
      </c>
      <c r="T13" s="242">
        <v>93.14322075461547</v>
      </c>
    </row>
    <row r="14" spans="1:20" s="21" customFormat="1" ht="9.9" customHeight="1">
      <c r="A14" s="213">
        <v>4</v>
      </c>
      <c r="B14" s="212"/>
      <c r="C14" s="89" t="s">
        <v>30</v>
      </c>
      <c r="D14" s="187" t="s">
        <v>67</v>
      </c>
      <c r="E14" s="241" t="s">
        <v>67</v>
      </c>
      <c r="F14" s="242" t="s">
        <v>67</v>
      </c>
      <c r="H14" s="213">
        <v>4</v>
      </c>
      <c r="I14" s="212"/>
      <c r="J14" s="89" t="s">
        <v>32</v>
      </c>
      <c r="K14" s="187" t="s">
        <v>67</v>
      </c>
      <c r="L14" s="241" t="s">
        <v>67</v>
      </c>
      <c r="M14" s="242" t="s">
        <v>67</v>
      </c>
      <c r="O14" s="213">
        <v>4</v>
      </c>
      <c r="P14" s="212"/>
      <c r="Q14" s="89" t="s">
        <v>33</v>
      </c>
      <c r="R14" s="187">
        <v>6120.4162699999997</v>
      </c>
      <c r="S14" s="241">
        <v>2.43663713027756</v>
      </c>
      <c r="T14" s="242">
        <v>95.57985788489303</v>
      </c>
    </row>
    <row r="15" spans="1:20" s="21" customFormat="1" ht="9.9" customHeight="1">
      <c r="A15" s="213">
        <v>5</v>
      </c>
      <c r="B15" s="212"/>
      <c r="C15" s="89" t="s">
        <v>29</v>
      </c>
      <c r="D15" s="187" t="s">
        <v>67</v>
      </c>
      <c r="E15" s="241" t="s">
        <v>67</v>
      </c>
      <c r="F15" s="242" t="s">
        <v>67</v>
      </c>
      <c r="H15" s="213">
        <v>5</v>
      </c>
      <c r="I15" s="212"/>
      <c r="J15" s="89" t="s">
        <v>33</v>
      </c>
      <c r="K15" s="187" t="s">
        <v>67</v>
      </c>
      <c r="L15" s="241" t="s">
        <v>67</v>
      </c>
      <c r="M15" s="242" t="s">
        <v>67</v>
      </c>
      <c r="O15" s="213">
        <v>5</v>
      </c>
      <c r="P15" s="212"/>
      <c r="Q15" s="89" t="s">
        <v>30</v>
      </c>
      <c r="R15" s="187">
        <v>5449.6366399999997</v>
      </c>
      <c r="S15" s="241">
        <v>2.1695888641811356</v>
      </c>
      <c r="T15" s="242">
        <v>97.749446749074167</v>
      </c>
    </row>
    <row r="16" spans="1:20" s="21" customFormat="1" ht="9.9" customHeight="1">
      <c r="A16" s="213">
        <v>6</v>
      </c>
      <c r="B16" s="212"/>
      <c r="C16" s="89" t="s">
        <v>28</v>
      </c>
      <c r="D16" s="187" t="s">
        <v>67</v>
      </c>
      <c r="E16" s="241" t="s">
        <v>67</v>
      </c>
      <c r="F16" s="242" t="s">
        <v>67</v>
      </c>
      <c r="H16" s="213">
        <v>6</v>
      </c>
      <c r="I16" s="212"/>
      <c r="J16" s="89" t="s">
        <v>30</v>
      </c>
      <c r="K16" s="187" t="s">
        <v>67</v>
      </c>
      <c r="L16" s="241" t="s">
        <v>67</v>
      </c>
      <c r="M16" s="242" t="s">
        <v>67</v>
      </c>
      <c r="O16" s="213">
        <v>6</v>
      </c>
      <c r="P16" s="212"/>
      <c r="Q16" s="89" t="s">
        <v>36</v>
      </c>
      <c r="R16" s="187">
        <v>2221.18199</v>
      </c>
      <c r="S16" s="241">
        <v>0.88428862861280511</v>
      </c>
      <c r="T16" s="242">
        <v>98.633735377686975</v>
      </c>
    </row>
    <row r="17" spans="1:20" s="21" customFormat="1" ht="9.9" customHeight="1">
      <c r="A17" s="213">
        <v>7</v>
      </c>
      <c r="B17" s="212"/>
      <c r="C17" s="89" t="s">
        <v>31</v>
      </c>
      <c r="D17" s="187" t="s">
        <v>67</v>
      </c>
      <c r="E17" s="241" t="s">
        <v>67</v>
      </c>
      <c r="F17" s="242" t="s">
        <v>67</v>
      </c>
      <c r="H17" s="213">
        <v>7</v>
      </c>
      <c r="I17" s="212"/>
      <c r="J17" s="89" t="s">
        <v>29</v>
      </c>
      <c r="K17" s="187" t="s">
        <v>67</v>
      </c>
      <c r="L17" s="241" t="s">
        <v>67</v>
      </c>
      <c r="M17" s="242" t="s">
        <v>67</v>
      </c>
      <c r="O17" s="213">
        <v>7</v>
      </c>
      <c r="P17" s="212"/>
      <c r="Q17" s="89" t="s">
        <v>28</v>
      </c>
      <c r="R17" s="187">
        <v>1911.17769</v>
      </c>
      <c r="S17" s="241">
        <v>0.7608708814199816</v>
      </c>
      <c r="T17" s="242">
        <v>99.394606259106951</v>
      </c>
    </row>
    <row r="18" spans="1:20" s="21" customFormat="1" ht="9.9" customHeight="1">
      <c r="A18" s="213">
        <v>8</v>
      </c>
      <c r="B18" s="212"/>
      <c r="C18" s="89" t="s">
        <v>33</v>
      </c>
      <c r="D18" s="187" t="s">
        <v>67</v>
      </c>
      <c r="E18" s="241" t="s">
        <v>67</v>
      </c>
      <c r="F18" s="242" t="s">
        <v>67</v>
      </c>
      <c r="H18" s="213">
        <v>8</v>
      </c>
      <c r="I18" s="212"/>
      <c r="J18" s="89" t="s">
        <v>28</v>
      </c>
      <c r="K18" s="187" t="s">
        <v>67</v>
      </c>
      <c r="L18" s="241" t="s">
        <v>67</v>
      </c>
      <c r="M18" s="242" t="s">
        <v>67</v>
      </c>
      <c r="O18" s="213">
        <v>8</v>
      </c>
      <c r="P18" s="212"/>
      <c r="Q18" s="89" t="s">
        <v>31</v>
      </c>
      <c r="R18" s="187">
        <v>1309.8674699999999</v>
      </c>
      <c r="S18" s="241">
        <v>0.52147951582788787</v>
      </c>
      <c r="T18" s="242">
        <v>99.916085774934842</v>
      </c>
    </row>
    <row r="19" spans="1:20" s="21" customFormat="1" ht="9.9" customHeight="1">
      <c r="A19" s="213">
        <v>9</v>
      </c>
      <c r="B19" s="212"/>
      <c r="C19" s="89" t="s">
        <v>36</v>
      </c>
      <c r="D19" s="187" t="s">
        <v>67</v>
      </c>
      <c r="E19" s="241" t="s">
        <v>67</v>
      </c>
      <c r="F19" s="242" t="s">
        <v>67</v>
      </c>
      <c r="H19" s="213">
        <v>9</v>
      </c>
      <c r="I19" s="212"/>
      <c r="J19" s="89" t="s">
        <v>36</v>
      </c>
      <c r="K19" s="187" t="s">
        <v>67</v>
      </c>
      <c r="L19" s="241" t="s">
        <v>67</v>
      </c>
      <c r="M19" s="242" t="s">
        <v>67</v>
      </c>
      <c r="O19" s="213">
        <v>9</v>
      </c>
      <c r="P19" s="212"/>
      <c r="Q19" s="89" t="s">
        <v>32</v>
      </c>
      <c r="R19" s="187">
        <v>210.7782</v>
      </c>
      <c r="S19" s="241">
        <v>8.3914225065131007E-2</v>
      </c>
      <c r="T19" s="242">
        <v>99.999999999999972</v>
      </c>
    </row>
    <row r="20" spans="1:20" s="247" customFormat="1" ht="6.75" customHeight="1">
      <c r="A20" s="243"/>
      <c r="B20" s="243"/>
      <c r="C20" s="244"/>
      <c r="D20" s="245"/>
      <c r="E20" s="246"/>
      <c r="F20" s="246"/>
      <c r="G20" s="235"/>
      <c r="H20" s="243"/>
      <c r="I20" s="243"/>
      <c r="J20" s="244"/>
      <c r="K20" s="245"/>
      <c r="L20" s="243"/>
      <c r="M20" s="246"/>
      <c r="O20" s="248"/>
      <c r="P20" s="248"/>
      <c r="Q20" s="244"/>
      <c r="R20" s="245"/>
      <c r="S20" s="249"/>
      <c r="T20" s="249"/>
    </row>
    <row r="21" spans="1:20" s="235" customFormat="1" ht="13.5" customHeight="1">
      <c r="D21" s="250"/>
    </row>
    <row r="22" spans="1:20" s="236" customFormat="1" ht="12" customHeight="1">
      <c r="A22" s="204" t="s">
        <v>332</v>
      </c>
      <c r="B22" s="204"/>
      <c r="C22" s="204"/>
      <c r="D22" s="204"/>
      <c r="E22" s="204"/>
      <c r="F22" s="204"/>
      <c r="H22" s="204" t="s">
        <v>353</v>
      </c>
      <c r="I22" s="204"/>
      <c r="J22" s="204"/>
      <c r="K22" s="204"/>
      <c r="L22" s="204"/>
      <c r="M22" s="204"/>
      <c r="O22" s="204" t="s">
        <v>354</v>
      </c>
      <c r="P22" s="204"/>
      <c r="Q22" s="204"/>
      <c r="R22" s="204"/>
      <c r="S22" s="204"/>
      <c r="T22" s="204"/>
    </row>
    <row r="23" spans="1:20" s="235" customFormat="1" ht="9" customHeight="1" thickBot="1"/>
    <row r="24" spans="1:20" s="239" customFormat="1" ht="12.9" customHeight="1">
      <c r="A24" s="106" t="s">
        <v>1</v>
      </c>
      <c r="B24" s="106"/>
      <c r="C24" s="238"/>
      <c r="D24" s="238" t="s">
        <v>339</v>
      </c>
      <c r="E24" s="207" t="s">
        <v>349</v>
      </c>
      <c r="F24" s="207" t="s">
        <v>350</v>
      </c>
      <c r="G24" s="78"/>
      <c r="H24" s="106" t="s">
        <v>1</v>
      </c>
      <c r="I24" s="106"/>
      <c r="J24" s="238"/>
      <c r="K24" s="238" t="s">
        <v>339</v>
      </c>
      <c r="L24" s="207" t="s">
        <v>349</v>
      </c>
      <c r="M24" s="207" t="s">
        <v>350</v>
      </c>
      <c r="N24" s="78"/>
      <c r="O24" s="106" t="s">
        <v>1</v>
      </c>
      <c r="P24" s="106"/>
      <c r="Q24" s="238"/>
      <c r="R24" s="238" t="s">
        <v>339</v>
      </c>
      <c r="S24" s="207" t="s">
        <v>349</v>
      </c>
      <c r="T24" s="207" t="s">
        <v>350</v>
      </c>
    </row>
    <row r="25" spans="1:20" s="235" customFormat="1" ht="12.9" customHeight="1">
      <c r="A25" s="240"/>
      <c r="B25" s="240"/>
      <c r="C25" s="240"/>
      <c r="D25" s="240"/>
      <c r="E25" s="210" t="s">
        <v>351</v>
      </c>
      <c r="F25" s="210" t="s">
        <v>352</v>
      </c>
      <c r="G25" s="78"/>
      <c r="H25" s="240"/>
      <c r="I25" s="240"/>
      <c r="J25" s="240"/>
      <c r="K25" s="240"/>
      <c r="L25" s="210" t="s">
        <v>351</v>
      </c>
      <c r="M25" s="210" t="s">
        <v>352</v>
      </c>
      <c r="N25" s="78"/>
      <c r="O25" s="240"/>
      <c r="P25" s="240"/>
      <c r="Q25" s="240"/>
      <c r="R25" s="240"/>
      <c r="S25" s="210" t="s">
        <v>351</v>
      </c>
      <c r="T25" s="210" t="s">
        <v>352</v>
      </c>
    </row>
    <row r="26" spans="1:20" s="235" customFormat="1" ht="5.25" customHeight="1">
      <c r="A26" s="21"/>
      <c r="B26" s="21"/>
      <c r="C26" s="29"/>
      <c r="D26" s="29"/>
      <c r="E26" s="110"/>
      <c r="F26" s="110"/>
      <c r="G26" s="21"/>
      <c r="H26" s="29"/>
      <c r="I26" s="29"/>
      <c r="J26" s="29"/>
      <c r="K26" s="29"/>
      <c r="L26" s="110"/>
      <c r="M26" s="110"/>
      <c r="N26" s="21"/>
      <c r="O26" s="29"/>
      <c r="P26" s="29"/>
      <c r="Q26" s="29"/>
      <c r="R26" s="29"/>
      <c r="S26" s="110"/>
      <c r="T26" s="110"/>
    </row>
    <row r="27" spans="1:20" s="21" customFormat="1" ht="9.9" customHeight="1">
      <c r="A27" s="213">
        <v>1</v>
      </c>
      <c r="B27" s="212"/>
      <c r="C27" s="89" t="s">
        <v>355</v>
      </c>
      <c r="D27" s="187">
        <v>1568589.094</v>
      </c>
      <c r="E27" s="241">
        <v>41.984730733007936</v>
      </c>
      <c r="F27" s="242">
        <v>41.984730733007936</v>
      </c>
      <c r="H27" s="213">
        <v>1</v>
      </c>
      <c r="I27" s="212"/>
      <c r="J27" s="89" t="s">
        <v>29</v>
      </c>
      <c r="K27" s="187">
        <v>1806026.86396</v>
      </c>
      <c r="L27" s="241">
        <v>59.289657619660716</v>
      </c>
      <c r="M27" s="242">
        <v>59.289657619660716</v>
      </c>
      <c r="O27" s="213">
        <v>1</v>
      </c>
      <c r="P27" s="212"/>
      <c r="Q27" s="89" t="s">
        <v>31</v>
      </c>
      <c r="R27" s="187">
        <v>279907.37676000001</v>
      </c>
      <c r="S27" s="241">
        <v>90.996539102737827</v>
      </c>
      <c r="T27" s="242">
        <v>90.996539102737827</v>
      </c>
    </row>
    <row r="28" spans="1:20" s="21" customFormat="1" ht="9.9" customHeight="1">
      <c r="A28" s="213">
        <v>2</v>
      </c>
      <c r="B28" s="212"/>
      <c r="C28" s="89" t="s">
        <v>30</v>
      </c>
      <c r="D28" s="187">
        <v>1211710.602</v>
      </c>
      <c r="E28" s="241">
        <v>32.432549445802117</v>
      </c>
      <c r="F28" s="242">
        <v>74.417280178810046</v>
      </c>
      <c r="H28" s="213">
        <v>2</v>
      </c>
      <c r="I28" s="212"/>
      <c r="J28" s="89" t="s">
        <v>30</v>
      </c>
      <c r="K28" s="187">
        <v>775905.42610000004</v>
      </c>
      <c r="L28" s="241">
        <v>25.472028116922214</v>
      </c>
      <c r="M28" s="242">
        <v>84.761685736582933</v>
      </c>
      <c r="O28" s="213">
        <v>2</v>
      </c>
      <c r="P28" s="212"/>
      <c r="Q28" s="89" t="s">
        <v>28</v>
      </c>
      <c r="R28" s="187">
        <v>27595.81366</v>
      </c>
      <c r="S28" s="241">
        <v>8.9712660161048916</v>
      </c>
      <c r="T28" s="242">
        <v>99.967805118842719</v>
      </c>
    </row>
    <row r="29" spans="1:20" s="21" customFormat="1" ht="9.9" customHeight="1">
      <c r="A29" s="213">
        <v>3</v>
      </c>
      <c r="B29" s="212"/>
      <c r="C29" s="89" t="s">
        <v>35</v>
      </c>
      <c r="D29" s="187">
        <v>323343.66600000003</v>
      </c>
      <c r="E29" s="241">
        <v>8.654590805942231</v>
      </c>
      <c r="F29" s="242">
        <v>83.07187098475228</v>
      </c>
      <c r="H29" s="213">
        <v>3</v>
      </c>
      <c r="I29" s="212"/>
      <c r="J29" s="89" t="s">
        <v>35</v>
      </c>
      <c r="K29" s="187">
        <v>172028.89561000001</v>
      </c>
      <c r="L29" s="241">
        <v>5.6474986750978671</v>
      </c>
      <c r="M29" s="242">
        <v>90.409184411680798</v>
      </c>
      <c r="O29" s="213">
        <v>3</v>
      </c>
      <c r="P29" s="212"/>
      <c r="Q29" s="89" t="s">
        <v>30</v>
      </c>
      <c r="R29" s="187">
        <v>99.032169999999994</v>
      </c>
      <c r="S29" s="241">
        <v>3.2194881157279219E-2</v>
      </c>
      <c r="T29" s="242">
        <v>100</v>
      </c>
    </row>
    <row r="30" spans="1:20" s="21" customFormat="1" ht="9.9" customHeight="1">
      <c r="A30" s="213">
        <v>4</v>
      </c>
      <c r="B30" s="212"/>
      <c r="C30" s="89" t="s">
        <v>34</v>
      </c>
      <c r="D30" s="187">
        <v>307531.098</v>
      </c>
      <c r="E30" s="241">
        <v>8.2313528705155434</v>
      </c>
      <c r="F30" s="242">
        <v>91.303223855267817</v>
      </c>
      <c r="H30" s="213">
        <v>4</v>
      </c>
      <c r="I30" s="212"/>
      <c r="J30" s="89" t="s">
        <v>36</v>
      </c>
      <c r="K30" s="187">
        <v>134456.88550999999</v>
      </c>
      <c r="L30" s="241">
        <v>4.4140554415753046</v>
      </c>
      <c r="M30" s="242">
        <v>94.823239853256098</v>
      </c>
      <c r="O30" s="213">
        <v>4</v>
      </c>
      <c r="P30" s="212"/>
      <c r="Q30" s="89" t="s">
        <v>29</v>
      </c>
      <c r="R30" s="187" t="s">
        <v>67</v>
      </c>
      <c r="S30" s="241" t="s">
        <v>67</v>
      </c>
      <c r="T30" s="242" t="s">
        <v>67</v>
      </c>
    </row>
    <row r="31" spans="1:20" s="21" customFormat="1" ht="9.9" customHeight="1">
      <c r="A31" s="213">
        <v>5</v>
      </c>
      <c r="B31" s="212"/>
      <c r="C31" s="89" t="s">
        <v>36</v>
      </c>
      <c r="D31" s="187">
        <v>167821.61600000001</v>
      </c>
      <c r="E31" s="241">
        <v>4.4919000048448998</v>
      </c>
      <c r="F31" s="242">
        <v>95.79512386011271</v>
      </c>
      <c r="H31" s="213">
        <v>5</v>
      </c>
      <c r="I31" s="212"/>
      <c r="J31" s="89" t="s">
        <v>31</v>
      </c>
      <c r="K31" s="187">
        <v>78446.005499999999</v>
      </c>
      <c r="L31" s="241">
        <v>2.575286614246084</v>
      </c>
      <c r="M31" s="242">
        <v>97.39852646750218</v>
      </c>
      <c r="O31" s="213">
        <v>5</v>
      </c>
      <c r="P31" s="212"/>
      <c r="Q31" s="89" t="s">
        <v>32</v>
      </c>
      <c r="R31" s="187" t="s">
        <v>67</v>
      </c>
      <c r="S31" s="241" t="s">
        <v>67</v>
      </c>
      <c r="T31" s="242" t="s">
        <v>67</v>
      </c>
    </row>
    <row r="32" spans="1:20" s="21" customFormat="1" ht="9.9" customHeight="1">
      <c r="A32" s="213">
        <v>6</v>
      </c>
      <c r="B32" s="212"/>
      <c r="C32" s="89" t="s">
        <v>31</v>
      </c>
      <c r="D32" s="187">
        <v>80311.887000000002</v>
      </c>
      <c r="E32" s="241">
        <v>2.1496215696338128</v>
      </c>
      <c r="F32" s="242">
        <v>97.944745429746519</v>
      </c>
      <c r="H32" s="213">
        <v>6</v>
      </c>
      <c r="I32" s="212"/>
      <c r="J32" s="89" t="s">
        <v>32</v>
      </c>
      <c r="K32" s="187">
        <v>45374.757509999996</v>
      </c>
      <c r="L32" s="241">
        <v>1.4895979074443118</v>
      </c>
      <c r="M32" s="242">
        <v>98.888124374946486</v>
      </c>
      <c r="O32" s="213">
        <v>6</v>
      </c>
      <c r="P32" s="212"/>
      <c r="Q32" s="89" t="s">
        <v>33</v>
      </c>
      <c r="R32" s="187" t="s">
        <v>67</v>
      </c>
      <c r="S32" s="241" t="s">
        <v>67</v>
      </c>
      <c r="T32" s="242" t="s">
        <v>67</v>
      </c>
    </row>
    <row r="33" spans="1:20" s="21" customFormat="1" ht="9.9" customHeight="1">
      <c r="A33" s="213">
        <v>7</v>
      </c>
      <c r="B33" s="212"/>
      <c r="C33" s="89" t="s">
        <v>32</v>
      </c>
      <c r="D33" s="187">
        <v>70192.107000000004</v>
      </c>
      <c r="E33" s="241">
        <v>1.8787563443160606</v>
      </c>
      <c r="F33" s="242">
        <v>99.823501774062578</v>
      </c>
      <c r="H33" s="213">
        <v>7</v>
      </c>
      <c r="I33" s="212"/>
      <c r="J33" s="89" t="s">
        <v>34</v>
      </c>
      <c r="K33" s="187">
        <v>29116.731059999998</v>
      </c>
      <c r="L33" s="241">
        <v>0.95586674262746496</v>
      </c>
      <c r="M33" s="242">
        <v>99.84399111757395</v>
      </c>
      <c r="O33" s="213">
        <v>7</v>
      </c>
      <c r="P33" s="212"/>
      <c r="Q33" s="89" t="s">
        <v>34</v>
      </c>
      <c r="R33" s="187" t="s">
        <v>67</v>
      </c>
      <c r="S33" s="241" t="s">
        <v>67</v>
      </c>
      <c r="T33" s="242" t="s">
        <v>67</v>
      </c>
    </row>
    <row r="34" spans="1:20" s="21" customFormat="1" ht="9.9" customHeight="1">
      <c r="A34" s="213">
        <v>8</v>
      </c>
      <c r="B34" s="212"/>
      <c r="C34" s="89" t="s">
        <v>28</v>
      </c>
      <c r="D34" s="187">
        <v>6594.14</v>
      </c>
      <c r="E34" s="241">
        <v>0.17649822593740216</v>
      </c>
      <c r="F34" s="242">
        <v>99.999999999999986</v>
      </c>
      <c r="H34" s="213">
        <v>8</v>
      </c>
      <c r="I34" s="212"/>
      <c r="J34" s="89" t="s">
        <v>28</v>
      </c>
      <c r="K34" s="187">
        <v>4752.1986799999995</v>
      </c>
      <c r="L34" s="241">
        <v>0.156008882426039</v>
      </c>
      <c r="M34" s="242">
        <v>99.999999999999986</v>
      </c>
      <c r="O34" s="213">
        <v>8</v>
      </c>
      <c r="P34" s="212"/>
      <c r="Q34" s="89" t="s">
        <v>35</v>
      </c>
      <c r="R34" s="187" t="s">
        <v>67</v>
      </c>
      <c r="S34" s="241" t="s">
        <v>67</v>
      </c>
      <c r="T34" s="242" t="s">
        <v>67</v>
      </c>
    </row>
    <row r="35" spans="1:20" s="21" customFormat="1" ht="9.9" customHeight="1">
      <c r="A35" s="213">
        <v>9</v>
      </c>
      <c r="B35" s="212"/>
      <c r="C35" s="89" t="s">
        <v>33</v>
      </c>
      <c r="D35" s="187" t="s">
        <v>67</v>
      </c>
      <c r="E35" s="241" t="s">
        <v>67</v>
      </c>
      <c r="F35" s="242" t="s">
        <v>67</v>
      </c>
      <c r="H35" s="213">
        <v>9</v>
      </c>
      <c r="I35" s="212"/>
      <c r="J35" s="89" t="s">
        <v>33</v>
      </c>
      <c r="K35" s="187" t="s">
        <v>67</v>
      </c>
      <c r="L35" s="241" t="s">
        <v>67</v>
      </c>
      <c r="M35" s="242" t="s">
        <v>67</v>
      </c>
      <c r="O35" s="213">
        <v>9</v>
      </c>
      <c r="P35" s="212"/>
      <c r="Q35" s="89" t="s">
        <v>36</v>
      </c>
      <c r="R35" s="187" t="s">
        <v>67</v>
      </c>
      <c r="S35" s="241" t="s">
        <v>67</v>
      </c>
      <c r="T35" s="242" t="s">
        <v>67</v>
      </c>
    </row>
    <row r="36" spans="1:20" s="235" customFormat="1" ht="7.5" customHeight="1">
      <c r="A36" s="218"/>
      <c r="B36" s="218"/>
      <c r="C36" s="251"/>
      <c r="D36" s="252"/>
      <c r="E36" s="253"/>
      <c r="F36" s="253"/>
      <c r="G36" s="21"/>
      <c r="H36" s="218"/>
      <c r="I36" s="218"/>
      <c r="J36" s="251"/>
      <c r="K36" s="254"/>
      <c r="L36" s="253"/>
      <c r="M36" s="218"/>
      <c r="N36" s="21"/>
      <c r="O36" s="218"/>
      <c r="P36" s="218"/>
      <c r="Q36" s="251"/>
      <c r="R36" s="254"/>
      <c r="S36" s="253"/>
      <c r="T36" s="218"/>
    </row>
    <row r="37" spans="1:20" s="255" customFormat="1" ht="11.25" customHeight="1">
      <c r="A37" s="120"/>
      <c r="B37" s="120"/>
      <c r="D37" s="256"/>
      <c r="E37" s="257"/>
      <c r="F37" s="256"/>
      <c r="G37" s="25"/>
    </row>
    <row r="38" spans="1:20" ht="16.8">
      <c r="A38" s="204" t="s">
        <v>356</v>
      </c>
      <c r="B38" s="204"/>
      <c r="C38" s="204"/>
      <c r="D38" s="204"/>
      <c r="E38" s="204"/>
      <c r="F38" s="204"/>
      <c r="H38" s="204" t="s">
        <v>357</v>
      </c>
      <c r="I38" s="204"/>
      <c r="J38" s="204"/>
      <c r="K38" s="204"/>
      <c r="L38" s="204"/>
      <c r="M38" s="204"/>
    </row>
    <row r="39" spans="1:20" ht="13.8" thickBot="1">
      <c r="A39" s="235"/>
      <c r="B39" s="235"/>
      <c r="C39" s="235"/>
      <c r="D39" s="235"/>
      <c r="E39" s="235"/>
      <c r="F39" s="235"/>
      <c r="H39" s="235"/>
      <c r="I39" s="235"/>
      <c r="J39" s="235"/>
      <c r="K39" s="235"/>
      <c r="L39" s="235"/>
      <c r="M39" s="235"/>
      <c r="Q39" s="258"/>
    </row>
    <row r="40" spans="1:20" ht="13.8">
      <c r="A40" s="106" t="s">
        <v>1</v>
      </c>
      <c r="B40" s="106"/>
      <c r="C40" s="238"/>
      <c r="D40" s="238" t="s">
        <v>339</v>
      </c>
      <c r="E40" s="207" t="s">
        <v>349</v>
      </c>
      <c r="F40" s="207" t="s">
        <v>350</v>
      </c>
      <c r="G40" s="94"/>
      <c r="H40" s="106" t="s">
        <v>1</v>
      </c>
      <c r="I40" s="106"/>
      <c r="J40" s="238"/>
      <c r="K40" s="238" t="s">
        <v>339</v>
      </c>
      <c r="L40" s="207" t="s">
        <v>349</v>
      </c>
      <c r="M40" s="207" t="s">
        <v>350</v>
      </c>
      <c r="N40" s="15"/>
      <c r="O40" s="15"/>
      <c r="P40" s="15"/>
      <c r="Q40" s="15"/>
      <c r="R40" s="15"/>
      <c r="S40" s="15"/>
      <c r="T40" s="15"/>
    </row>
    <row r="41" spans="1:20" ht="13.8">
      <c r="A41" s="240"/>
      <c r="B41" s="240"/>
      <c r="C41" s="240"/>
      <c r="D41" s="240"/>
      <c r="E41" s="210" t="s">
        <v>351</v>
      </c>
      <c r="F41" s="210" t="s">
        <v>352</v>
      </c>
      <c r="G41" s="94"/>
      <c r="H41" s="240"/>
      <c r="I41" s="240"/>
      <c r="J41" s="240"/>
      <c r="K41" s="240"/>
      <c r="L41" s="210" t="s">
        <v>351</v>
      </c>
      <c r="M41" s="210" t="s">
        <v>352</v>
      </c>
      <c r="N41" s="15"/>
      <c r="O41" s="15"/>
      <c r="P41" s="15"/>
      <c r="Q41" s="15"/>
      <c r="R41" s="15"/>
      <c r="S41" s="15"/>
      <c r="T41" s="15"/>
    </row>
    <row r="42" spans="1:20">
      <c r="A42" s="21"/>
      <c r="B42" s="21"/>
      <c r="C42" s="29"/>
      <c r="D42" s="29"/>
      <c r="E42" s="110"/>
      <c r="F42" s="110"/>
      <c r="G42" s="15"/>
      <c r="H42" s="21"/>
      <c r="I42" s="21"/>
      <c r="J42" s="29"/>
      <c r="K42" s="29"/>
      <c r="L42" s="110"/>
      <c r="M42" s="110"/>
      <c r="N42" s="15"/>
      <c r="O42" s="15"/>
      <c r="P42" s="15"/>
      <c r="Q42" s="15"/>
      <c r="R42" s="15"/>
      <c r="S42" s="15"/>
      <c r="T42" s="15"/>
    </row>
    <row r="43" spans="1:20" ht="9.9" customHeight="1">
      <c r="A43" s="213">
        <v>1</v>
      </c>
      <c r="B43" s="212"/>
      <c r="C43" s="89" t="s">
        <v>33</v>
      </c>
      <c r="D43" s="187">
        <v>981965.23251999996</v>
      </c>
      <c r="E43" s="241">
        <v>90.700086223668592</v>
      </c>
      <c r="F43" s="242">
        <v>90.700086223668592</v>
      </c>
      <c r="G43" s="15"/>
      <c r="H43" s="213">
        <v>1</v>
      </c>
      <c r="I43" s="212"/>
      <c r="J43" s="89" t="s">
        <v>28</v>
      </c>
      <c r="K43" s="187">
        <v>2245066.9978200002</v>
      </c>
      <c r="L43" s="241">
        <v>40.23834710792871</v>
      </c>
      <c r="M43" s="242">
        <v>40.23834710792871</v>
      </c>
      <c r="N43" s="15"/>
      <c r="O43" s="15"/>
      <c r="P43" s="15"/>
      <c r="Q43" s="15"/>
      <c r="R43" s="15"/>
      <c r="S43" s="15"/>
      <c r="T43" s="15"/>
    </row>
    <row r="44" spans="1:20" ht="9.9" customHeight="1">
      <c r="A44" s="213">
        <v>2</v>
      </c>
      <c r="B44" s="212"/>
      <c r="C44" s="89" t="s">
        <v>28</v>
      </c>
      <c r="D44" s="187">
        <v>100685.59329999999</v>
      </c>
      <c r="E44" s="241">
        <v>9.2999137763314152</v>
      </c>
      <c r="F44" s="242">
        <v>100</v>
      </c>
      <c r="G44" s="15"/>
      <c r="H44" s="213">
        <v>2</v>
      </c>
      <c r="I44" s="212"/>
      <c r="J44" s="89" t="s">
        <v>34</v>
      </c>
      <c r="K44" s="187">
        <v>978447.54557000007</v>
      </c>
      <c r="L44" s="241">
        <v>17.536720286644723</v>
      </c>
      <c r="M44" s="242">
        <v>57.775067394573433</v>
      </c>
      <c r="N44" s="15"/>
      <c r="O44" s="15"/>
      <c r="P44" s="15"/>
    </row>
    <row r="45" spans="1:20" ht="9.9" customHeight="1">
      <c r="A45" s="213">
        <v>3</v>
      </c>
      <c r="B45" s="212"/>
      <c r="C45" s="89" t="s">
        <v>31</v>
      </c>
      <c r="D45" s="187" t="s">
        <v>67</v>
      </c>
      <c r="E45" s="241" t="s">
        <v>67</v>
      </c>
      <c r="F45" s="242" t="s">
        <v>67</v>
      </c>
      <c r="G45" s="15"/>
      <c r="H45" s="213">
        <v>3</v>
      </c>
      <c r="I45" s="212"/>
      <c r="J45" s="89" t="s">
        <v>31</v>
      </c>
      <c r="K45" s="187">
        <v>799800.22635999997</v>
      </c>
      <c r="L45" s="241">
        <v>14.334823484788448</v>
      </c>
      <c r="M45" s="242">
        <v>72.109890879361885</v>
      </c>
      <c r="N45" s="15"/>
      <c r="O45" s="15"/>
      <c r="P45" s="15"/>
      <c r="Q45" s="15"/>
      <c r="R45" s="15"/>
      <c r="S45" s="15"/>
      <c r="T45" s="15"/>
    </row>
    <row r="46" spans="1:20" ht="9.9" customHeight="1">
      <c r="A46" s="213">
        <v>4</v>
      </c>
      <c r="B46" s="212"/>
      <c r="C46" s="89" t="s">
        <v>29</v>
      </c>
      <c r="D46" s="187" t="s">
        <v>67</v>
      </c>
      <c r="E46" s="241" t="s">
        <v>67</v>
      </c>
      <c r="F46" s="242" t="s">
        <v>67</v>
      </c>
      <c r="G46" s="15"/>
      <c r="H46" s="213">
        <v>4</v>
      </c>
      <c r="I46" s="212"/>
      <c r="J46" s="89" t="s">
        <v>29</v>
      </c>
      <c r="K46" s="187">
        <v>629763.33367999992</v>
      </c>
      <c r="L46" s="241">
        <v>11.287251400990872</v>
      </c>
      <c r="M46" s="242">
        <v>83.397142280352753</v>
      </c>
      <c r="N46" s="15"/>
      <c r="O46" s="15"/>
      <c r="P46" s="15"/>
      <c r="Q46" s="15"/>
      <c r="R46" s="15"/>
      <c r="S46" s="15"/>
      <c r="T46" s="15"/>
    </row>
    <row r="47" spans="1:20" ht="9.9" customHeight="1">
      <c r="A47" s="213">
        <v>5</v>
      </c>
      <c r="B47" s="212"/>
      <c r="C47" s="89" t="s">
        <v>30</v>
      </c>
      <c r="D47" s="187" t="s">
        <v>67</v>
      </c>
      <c r="E47" s="241" t="s">
        <v>67</v>
      </c>
      <c r="F47" s="242" t="s">
        <v>67</v>
      </c>
      <c r="G47" s="15"/>
      <c r="H47" s="213">
        <v>5</v>
      </c>
      <c r="I47" s="212"/>
      <c r="J47" s="89" t="s">
        <v>33</v>
      </c>
      <c r="K47" s="187">
        <v>510251.79849999998</v>
      </c>
      <c r="L47" s="241">
        <v>9.1452455541079765</v>
      </c>
      <c r="M47" s="242">
        <v>92.542387834460726</v>
      </c>
      <c r="N47" s="15"/>
      <c r="O47" s="15"/>
      <c r="P47" s="15"/>
      <c r="Q47" s="15"/>
      <c r="R47" s="15"/>
      <c r="S47" s="15"/>
      <c r="T47" s="15"/>
    </row>
    <row r="48" spans="1:20" ht="9.9" customHeight="1">
      <c r="A48" s="213">
        <v>6</v>
      </c>
      <c r="B48" s="212"/>
      <c r="C48" s="89" t="s">
        <v>32</v>
      </c>
      <c r="D48" s="187" t="s">
        <v>67</v>
      </c>
      <c r="E48" s="241" t="s">
        <v>67</v>
      </c>
      <c r="F48" s="242" t="s">
        <v>67</v>
      </c>
      <c r="G48" s="15"/>
      <c r="H48" s="213">
        <v>6</v>
      </c>
      <c r="I48" s="212"/>
      <c r="J48" s="89" t="s">
        <v>30</v>
      </c>
      <c r="K48" s="187">
        <v>264632.33252</v>
      </c>
      <c r="L48" s="241">
        <v>4.7430066284259329</v>
      </c>
      <c r="M48" s="242">
        <v>97.285394462886657</v>
      </c>
      <c r="N48" s="15"/>
      <c r="O48" s="15"/>
      <c r="P48" s="15"/>
      <c r="Q48" s="15"/>
      <c r="R48" s="15"/>
      <c r="S48" s="15"/>
      <c r="T48" s="15"/>
    </row>
    <row r="49" spans="1:20" ht="9.9" customHeight="1">
      <c r="A49" s="213">
        <v>7</v>
      </c>
      <c r="B49" s="212"/>
      <c r="C49" s="89" t="s">
        <v>34</v>
      </c>
      <c r="D49" s="187" t="s">
        <v>67</v>
      </c>
      <c r="E49" s="241" t="s">
        <v>67</v>
      </c>
      <c r="F49" s="242" t="s">
        <v>67</v>
      </c>
      <c r="G49" s="15"/>
      <c r="H49" s="213">
        <v>7</v>
      </c>
      <c r="I49" s="212"/>
      <c r="J49" s="89" t="s">
        <v>32</v>
      </c>
      <c r="K49" s="187">
        <v>107956.38052999999</v>
      </c>
      <c r="L49" s="241">
        <v>1.9349027518999942</v>
      </c>
      <c r="M49" s="242">
        <v>99.220297214786655</v>
      </c>
      <c r="N49" s="15"/>
      <c r="O49" s="15"/>
      <c r="P49" s="15"/>
      <c r="Q49" s="15"/>
      <c r="R49" s="15"/>
      <c r="S49" s="15"/>
      <c r="T49" s="15"/>
    </row>
    <row r="50" spans="1:20" ht="9.9" customHeight="1">
      <c r="A50" s="213">
        <v>8</v>
      </c>
      <c r="B50" s="212"/>
      <c r="C50" s="89" t="s">
        <v>35</v>
      </c>
      <c r="D50" s="187" t="s">
        <v>67</v>
      </c>
      <c r="E50" s="241" t="s">
        <v>67</v>
      </c>
      <c r="F50" s="242" t="s">
        <v>67</v>
      </c>
      <c r="G50" s="15"/>
      <c r="H50" s="213">
        <v>8</v>
      </c>
      <c r="I50" s="212"/>
      <c r="J50" s="89" t="s">
        <v>35</v>
      </c>
      <c r="K50" s="187">
        <v>43502.904990000003</v>
      </c>
      <c r="L50" s="241">
        <v>0.779702785213366</v>
      </c>
      <c r="M50" s="242">
        <v>100.00000000000001</v>
      </c>
      <c r="N50" s="15"/>
      <c r="O50" s="15"/>
      <c r="P50" s="15"/>
      <c r="Q50" s="15"/>
      <c r="R50" s="15"/>
      <c r="S50" s="15"/>
      <c r="T50" s="15"/>
    </row>
    <row r="51" spans="1:20" ht="9.9" customHeight="1">
      <c r="A51" s="213">
        <v>9</v>
      </c>
      <c r="B51" s="212"/>
      <c r="C51" s="89" t="s">
        <v>36</v>
      </c>
      <c r="D51" s="187" t="s">
        <v>67</v>
      </c>
      <c r="E51" s="241" t="s">
        <v>67</v>
      </c>
      <c r="F51" s="242" t="s">
        <v>67</v>
      </c>
      <c r="G51" s="15"/>
      <c r="H51" s="213">
        <v>9</v>
      </c>
      <c r="I51" s="212"/>
      <c r="J51" s="89" t="s">
        <v>36</v>
      </c>
      <c r="K51" s="187" t="s">
        <v>67</v>
      </c>
      <c r="L51" s="241" t="s">
        <v>67</v>
      </c>
      <c r="M51" s="242" t="s">
        <v>67</v>
      </c>
      <c r="N51" s="15"/>
      <c r="O51" s="15"/>
      <c r="P51" s="15"/>
      <c r="Q51" s="15"/>
      <c r="R51" s="15"/>
      <c r="S51" s="15"/>
      <c r="T51" s="15"/>
    </row>
    <row r="52" spans="1:20" ht="6.75" customHeight="1">
      <c r="A52" s="218"/>
      <c r="B52" s="218"/>
      <c r="C52" s="251"/>
      <c r="D52" s="252"/>
      <c r="E52" s="253"/>
      <c r="F52" s="253"/>
      <c r="G52" s="15"/>
      <c r="H52" s="218"/>
      <c r="I52" s="218"/>
      <c r="J52" s="251"/>
      <c r="K52" s="252"/>
      <c r="L52" s="253"/>
      <c r="M52" s="253"/>
      <c r="N52" s="15"/>
      <c r="O52" s="15"/>
      <c r="P52" s="15"/>
      <c r="Q52" s="15"/>
      <c r="R52" s="15"/>
      <c r="S52" s="15"/>
      <c r="T52" s="15"/>
    </row>
    <row r="53" spans="1:20">
      <c r="A53" s="15" t="s">
        <v>358</v>
      </c>
      <c r="B53" s="26"/>
      <c r="C53" s="15"/>
      <c r="D53" s="15"/>
      <c r="E53" s="15"/>
      <c r="F53" s="15"/>
      <c r="G53" s="15"/>
      <c r="H53" s="15"/>
      <c r="I53" s="15"/>
      <c r="J53" s="15"/>
      <c r="K53" s="15"/>
      <c r="L53" s="15"/>
      <c r="M53" s="15"/>
      <c r="N53" s="15"/>
      <c r="O53" s="15"/>
      <c r="P53" s="15"/>
      <c r="Q53" s="259"/>
      <c r="R53" s="15"/>
      <c r="S53" s="15"/>
      <c r="T53" s="15"/>
    </row>
    <row r="54" spans="1:20">
      <c r="A54" s="15" t="s">
        <v>359</v>
      </c>
      <c r="B54" s="16"/>
      <c r="C54" s="15"/>
      <c r="D54" s="15"/>
      <c r="E54" s="15"/>
      <c r="F54" s="15"/>
      <c r="G54" s="15"/>
      <c r="H54" s="15"/>
      <c r="I54" s="15"/>
      <c r="J54" s="15"/>
      <c r="K54" s="15"/>
      <c r="L54" s="15"/>
      <c r="M54" s="15"/>
      <c r="N54" s="15"/>
      <c r="O54" s="15"/>
      <c r="P54" s="15"/>
      <c r="Q54" s="15"/>
      <c r="R54" s="15"/>
      <c r="S54" s="15"/>
      <c r="T54" s="15"/>
    </row>
    <row r="55" spans="1:20">
      <c r="A55" s="15" t="s">
        <v>337</v>
      </c>
      <c r="B55" s="15"/>
      <c r="C55" s="15"/>
      <c r="D55" s="15"/>
      <c r="E55" s="15"/>
      <c r="F55" s="15"/>
      <c r="G55" s="15"/>
      <c r="H55" s="15"/>
      <c r="I55" s="15"/>
      <c r="J55" s="15"/>
      <c r="K55" s="15"/>
      <c r="L55" s="15"/>
      <c r="M55" s="15"/>
      <c r="N55" s="15"/>
      <c r="O55" s="15"/>
      <c r="P55" s="15"/>
      <c r="Q55" s="15"/>
      <c r="R55" s="15"/>
      <c r="S55" s="15"/>
      <c r="T55" s="15"/>
    </row>
    <row r="56" spans="1:20">
      <c r="A56" s="95"/>
      <c r="B56" s="15"/>
      <c r="C56" s="15"/>
      <c r="D56" s="15"/>
      <c r="E56" s="15"/>
      <c r="F56" s="15"/>
      <c r="G56" s="15"/>
      <c r="H56" s="15"/>
      <c r="I56" s="15"/>
      <c r="J56" s="15"/>
      <c r="K56" s="15"/>
      <c r="L56" s="15"/>
      <c r="M56" s="15"/>
      <c r="N56" s="15"/>
      <c r="O56" s="15"/>
      <c r="P56" s="15"/>
      <c r="Q56" s="15"/>
      <c r="R56" s="15"/>
      <c r="S56" s="15"/>
      <c r="T56" s="15"/>
    </row>
    <row r="57" spans="1:20">
      <c r="A57" s="15"/>
      <c r="B57" s="15"/>
      <c r="C57" s="15"/>
      <c r="D57" s="15"/>
      <c r="E57" s="15"/>
      <c r="F57" s="15"/>
      <c r="G57" s="15"/>
      <c r="H57" s="15"/>
      <c r="I57" s="15"/>
      <c r="J57" s="15"/>
      <c r="K57" s="15"/>
      <c r="L57" s="15"/>
      <c r="M57" s="15"/>
      <c r="N57" s="15"/>
      <c r="O57" s="15"/>
      <c r="P57" s="15"/>
      <c r="Q57" s="15"/>
      <c r="R57" s="15"/>
      <c r="S57" s="15"/>
      <c r="T57" s="15"/>
    </row>
  </sheetData>
  <mergeCells count="36">
    <mergeCell ref="L40:L41"/>
    <mergeCell ref="M40:M41"/>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9EC232A3-2AD8-409A-B89A-D14956596EDA}"/>
    <hyperlink ref="A1" location="Índice!A1" display="Volver al Índice" xr:uid="{5571F282-7105-4F91-8C6B-C2F5AD1EF45A}"/>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EE7B1-C30A-408A-8698-17DB7835D8DE}">
  <dimension ref="A1:F433"/>
  <sheetViews>
    <sheetView showGridLines="0" zoomScaleNormal="100" workbookViewId="0"/>
  </sheetViews>
  <sheetFormatPr baseColWidth="10" defaultColWidth="11.44140625" defaultRowHeight="13.2"/>
  <cols>
    <col min="1" max="1" width="4.5546875" style="305" customWidth="1"/>
    <col min="2" max="2" width="1.44140625" style="305" customWidth="1"/>
    <col min="3" max="3" width="30.5546875" style="305" customWidth="1"/>
    <col min="4" max="6" width="21.5546875" style="305" customWidth="1"/>
    <col min="7" max="16384" width="11.44140625" style="305"/>
  </cols>
  <sheetData>
    <row r="1" spans="1:6" s="261" customFormat="1" ht="17.100000000000001" customHeight="1">
      <c r="A1" s="1194" t="s">
        <v>1043</v>
      </c>
      <c r="B1" s="260"/>
      <c r="C1" s="260"/>
      <c r="D1" s="260"/>
      <c r="E1" s="260"/>
      <c r="F1" s="260"/>
    </row>
    <row r="2" spans="1:6" s="263" customFormat="1" ht="24" customHeight="1">
      <c r="A2" s="262" t="s">
        <v>360</v>
      </c>
      <c r="B2" s="262"/>
      <c r="C2" s="262"/>
      <c r="D2" s="262"/>
      <c r="E2" s="262"/>
      <c r="F2" s="262"/>
    </row>
    <row r="3" spans="1:6" s="265" customFormat="1" ht="18.899999999999999" customHeight="1">
      <c r="A3" s="264">
        <v>45565</v>
      </c>
      <c r="B3" s="264"/>
      <c r="C3" s="264"/>
      <c r="D3" s="264"/>
      <c r="E3" s="264"/>
      <c r="F3" s="264"/>
    </row>
    <row r="4" spans="1:6" s="261" customFormat="1" ht="17.100000000000001" customHeight="1">
      <c r="A4" s="266" t="s">
        <v>70</v>
      </c>
      <c r="B4" s="266"/>
      <c r="C4" s="266"/>
      <c r="D4" s="266"/>
      <c r="E4" s="266"/>
      <c r="F4" s="266"/>
    </row>
    <row r="5" spans="1:6" s="268" customFormat="1" ht="15" customHeight="1">
      <c r="A5" s="267" t="s">
        <v>361</v>
      </c>
      <c r="B5" s="267"/>
      <c r="C5" s="267"/>
      <c r="D5" s="267"/>
      <c r="E5" s="267"/>
      <c r="F5" s="267"/>
    </row>
    <row r="6" spans="1:6" s="269" customFormat="1" ht="6.9" customHeight="1" thickBot="1"/>
    <row r="7" spans="1:6" s="273" customFormat="1" ht="9.9" customHeight="1">
      <c r="A7" s="270" t="s">
        <v>1</v>
      </c>
      <c r="B7" s="270"/>
      <c r="C7" s="271"/>
      <c r="D7" s="271" t="s">
        <v>339</v>
      </c>
      <c r="E7" s="272" t="s">
        <v>362</v>
      </c>
      <c r="F7" s="272" t="s">
        <v>363</v>
      </c>
    </row>
    <row r="8" spans="1:6" s="273" customFormat="1" ht="16.5" customHeight="1">
      <c r="A8" s="274"/>
      <c r="B8" s="274"/>
      <c r="C8" s="274"/>
      <c r="D8" s="274"/>
      <c r="E8" s="275" t="s">
        <v>351</v>
      </c>
      <c r="F8" s="275" t="s">
        <v>352</v>
      </c>
    </row>
    <row r="9" spans="1:6" s="273" customFormat="1" ht="8.25" customHeight="1">
      <c r="A9" s="276"/>
      <c r="B9" s="276"/>
      <c r="C9" s="277"/>
      <c r="D9" s="276"/>
      <c r="E9" s="278"/>
      <c r="F9" s="278"/>
    </row>
    <row r="10" spans="1:6" s="284" customFormat="1" ht="12" customHeight="1">
      <c r="A10" s="276">
        <v>1</v>
      </c>
      <c r="B10" s="279"/>
      <c r="C10" s="280" t="s">
        <v>28</v>
      </c>
      <c r="D10" s="281">
        <v>0</v>
      </c>
      <c r="E10" s="282" t="s">
        <v>67</v>
      </c>
      <c r="F10" s="283" t="s">
        <v>67</v>
      </c>
    </row>
    <row r="11" spans="1:6" s="284" customFormat="1" ht="12" customHeight="1">
      <c r="A11" s="276">
        <v>2</v>
      </c>
      <c r="B11" s="279"/>
      <c r="C11" s="280" t="s">
        <v>30</v>
      </c>
      <c r="D11" s="281">
        <v>0</v>
      </c>
      <c r="E11" s="282" t="s">
        <v>67</v>
      </c>
      <c r="F11" s="283" t="s">
        <v>67</v>
      </c>
    </row>
    <row r="12" spans="1:6" s="284" customFormat="1" ht="12" customHeight="1">
      <c r="A12" s="276">
        <v>3</v>
      </c>
      <c r="B12" s="279"/>
      <c r="C12" s="280" t="s">
        <v>29</v>
      </c>
      <c r="D12" s="281">
        <v>0</v>
      </c>
      <c r="E12" s="282" t="s">
        <v>67</v>
      </c>
      <c r="F12" s="283" t="s">
        <v>67</v>
      </c>
    </row>
    <row r="13" spans="1:6" s="284" customFormat="1" ht="12" customHeight="1">
      <c r="A13" s="276">
        <v>4</v>
      </c>
      <c r="B13" s="279"/>
      <c r="C13" s="280" t="s">
        <v>34</v>
      </c>
      <c r="D13" s="281">
        <v>0</v>
      </c>
      <c r="E13" s="282" t="s">
        <v>67</v>
      </c>
      <c r="F13" s="283" t="s">
        <v>67</v>
      </c>
    </row>
    <row r="14" spans="1:6" s="284" customFormat="1" ht="12" customHeight="1">
      <c r="A14" s="276">
        <v>5</v>
      </c>
      <c r="B14" s="279"/>
      <c r="C14" s="280" t="s">
        <v>33</v>
      </c>
      <c r="D14" s="281">
        <v>0</v>
      </c>
      <c r="E14" s="282" t="s">
        <v>67</v>
      </c>
      <c r="F14" s="283" t="s">
        <v>67</v>
      </c>
    </row>
    <row r="15" spans="1:6" s="284" customFormat="1" ht="12" customHeight="1">
      <c r="A15" s="276">
        <v>6</v>
      </c>
      <c r="B15" s="279"/>
      <c r="C15" s="280" t="s">
        <v>31</v>
      </c>
      <c r="D15" s="281">
        <v>0</v>
      </c>
      <c r="E15" s="282" t="s">
        <v>67</v>
      </c>
      <c r="F15" s="283" t="s">
        <v>67</v>
      </c>
    </row>
    <row r="16" spans="1:6" s="284" customFormat="1" ht="12" customHeight="1">
      <c r="A16" s="276">
        <v>7</v>
      </c>
      <c r="B16" s="279"/>
      <c r="C16" s="280" t="s">
        <v>35</v>
      </c>
      <c r="D16" s="281">
        <v>0</v>
      </c>
      <c r="E16" s="282" t="s">
        <v>67</v>
      </c>
      <c r="F16" s="283" t="s">
        <v>67</v>
      </c>
    </row>
    <row r="17" spans="1:6" s="284" customFormat="1" ht="12" customHeight="1">
      <c r="A17" s="276">
        <v>8</v>
      </c>
      <c r="B17" s="279"/>
      <c r="C17" s="280" t="s">
        <v>32</v>
      </c>
      <c r="D17" s="281">
        <v>0</v>
      </c>
      <c r="E17" s="282" t="s">
        <v>67</v>
      </c>
      <c r="F17" s="283" t="s">
        <v>67</v>
      </c>
    </row>
    <row r="18" spans="1:6" s="284" customFormat="1" ht="12" customHeight="1">
      <c r="A18" s="276">
        <v>9</v>
      </c>
      <c r="B18" s="279"/>
      <c r="C18" s="280" t="s">
        <v>36</v>
      </c>
      <c r="D18" s="281">
        <v>0</v>
      </c>
      <c r="E18" s="282" t="s">
        <v>67</v>
      </c>
      <c r="F18" s="283" t="s">
        <v>67</v>
      </c>
    </row>
    <row r="19" spans="1:6" s="289" customFormat="1" ht="6.75" customHeight="1">
      <c r="A19" s="285"/>
      <c r="B19" s="285"/>
      <c r="C19" s="286"/>
      <c r="D19" s="287"/>
      <c r="E19" s="288"/>
      <c r="F19" s="288"/>
    </row>
    <row r="20" spans="1:6" s="289" customFormat="1" ht="11.85" customHeight="1">
      <c r="C20" s="290"/>
      <c r="D20" s="291"/>
      <c r="E20" s="292"/>
      <c r="F20" s="292"/>
    </row>
    <row r="21" spans="1:6" s="268" customFormat="1" ht="15" customHeight="1">
      <c r="A21" s="267" t="s">
        <v>364</v>
      </c>
      <c r="B21" s="267"/>
      <c r="C21" s="267"/>
      <c r="D21" s="267"/>
      <c r="E21" s="267"/>
      <c r="F21" s="293"/>
    </row>
    <row r="22" spans="1:6" s="269" customFormat="1" ht="6.9" customHeight="1" thickBot="1"/>
    <row r="23" spans="1:6" s="273" customFormat="1" ht="9.9" customHeight="1">
      <c r="A23" s="270" t="s">
        <v>1</v>
      </c>
      <c r="B23" s="270"/>
      <c r="C23" s="271"/>
      <c r="D23" s="271" t="s">
        <v>339</v>
      </c>
      <c r="E23" s="272" t="s">
        <v>362</v>
      </c>
      <c r="F23" s="272" t="s">
        <v>363</v>
      </c>
    </row>
    <row r="24" spans="1:6" s="273" customFormat="1" ht="16.5" customHeight="1">
      <c r="A24" s="274"/>
      <c r="B24" s="274"/>
      <c r="C24" s="274"/>
      <c r="D24" s="274"/>
      <c r="E24" s="275" t="s">
        <v>351</v>
      </c>
      <c r="F24" s="275" t="s">
        <v>352</v>
      </c>
    </row>
    <row r="25" spans="1:6" s="273" customFormat="1" ht="8.25" customHeight="1">
      <c r="A25" s="276"/>
      <c r="B25" s="276"/>
      <c r="C25" s="277"/>
      <c r="D25" s="276"/>
      <c r="E25" s="278"/>
      <c r="F25" s="278"/>
    </row>
    <row r="26" spans="1:6" s="284" customFormat="1" ht="12" customHeight="1">
      <c r="A26" s="276">
        <v>1</v>
      </c>
      <c r="B26" s="279"/>
      <c r="C26" s="280" t="s">
        <v>33</v>
      </c>
      <c r="D26" s="281">
        <v>1496406.49</v>
      </c>
      <c r="E26" s="282">
        <v>84.477814433968632</v>
      </c>
      <c r="F26" s="283">
        <v>84.477814433968632</v>
      </c>
    </row>
    <row r="27" spans="1:6" s="284" customFormat="1" ht="12" customHeight="1">
      <c r="A27" s="276">
        <v>2</v>
      </c>
      <c r="B27" s="279"/>
      <c r="C27" s="280" t="s">
        <v>28</v>
      </c>
      <c r="D27" s="281">
        <v>274953.837</v>
      </c>
      <c r="E27" s="282">
        <v>15.522185566031366</v>
      </c>
      <c r="F27" s="283">
        <v>100</v>
      </c>
    </row>
    <row r="28" spans="1:6" s="284" customFormat="1" ht="12" customHeight="1">
      <c r="A28" s="276">
        <v>3</v>
      </c>
      <c r="B28" s="279"/>
      <c r="C28" s="280" t="s">
        <v>31</v>
      </c>
      <c r="D28" s="281">
        <v>0</v>
      </c>
      <c r="E28" s="282" t="s">
        <v>67</v>
      </c>
      <c r="F28" s="283" t="s">
        <v>67</v>
      </c>
    </row>
    <row r="29" spans="1:6" s="284" customFormat="1" ht="12" customHeight="1">
      <c r="A29" s="276">
        <v>4</v>
      </c>
      <c r="B29" s="279"/>
      <c r="C29" s="280" t="s">
        <v>30</v>
      </c>
      <c r="D29" s="281">
        <v>0</v>
      </c>
      <c r="E29" s="282" t="s">
        <v>67</v>
      </c>
      <c r="F29" s="283" t="s">
        <v>67</v>
      </c>
    </row>
    <row r="30" spans="1:6" s="284" customFormat="1" ht="12" customHeight="1">
      <c r="A30" s="276">
        <v>5</v>
      </c>
      <c r="B30" s="279"/>
      <c r="C30" s="280" t="s">
        <v>29</v>
      </c>
      <c r="D30" s="281">
        <v>0</v>
      </c>
      <c r="E30" s="282" t="s">
        <v>67</v>
      </c>
      <c r="F30" s="283" t="s">
        <v>67</v>
      </c>
    </row>
    <row r="31" spans="1:6" s="284" customFormat="1" ht="12" customHeight="1">
      <c r="A31" s="276">
        <v>6</v>
      </c>
      <c r="B31" s="279"/>
      <c r="C31" s="280" t="s">
        <v>34</v>
      </c>
      <c r="D31" s="281">
        <v>0</v>
      </c>
      <c r="E31" s="282" t="s">
        <v>67</v>
      </c>
      <c r="F31" s="283" t="s">
        <v>67</v>
      </c>
    </row>
    <row r="32" spans="1:6" s="284" customFormat="1" ht="12" customHeight="1">
      <c r="A32" s="276">
        <v>7</v>
      </c>
      <c r="B32" s="279"/>
      <c r="C32" s="280" t="s">
        <v>35</v>
      </c>
      <c r="D32" s="281">
        <v>0</v>
      </c>
      <c r="E32" s="282" t="s">
        <v>67</v>
      </c>
      <c r="F32" s="283" t="s">
        <v>67</v>
      </c>
    </row>
    <row r="33" spans="1:6" s="284" customFormat="1" ht="12" customHeight="1">
      <c r="A33" s="276">
        <v>8</v>
      </c>
      <c r="B33" s="279"/>
      <c r="C33" s="280" t="s">
        <v>32</v>
      </c>
      <c r="D33" s="281">
        <v>0</v>
      </c>
      <c r="E33" s="282" t="s">
        <v>67</v>
      </c>
      <c r="F33" s="283" t="s">
        <v>67</v>
      </c>
    </row>
    <row r="34" spans="1:6" s="284" customFormat="1" ht="12" customHeight="1">
      <c r="A34" s="276">
        <v>9</v>
      </c>
      <c r="B34" s="279"/>
      <c r="C34" s="280" t="s">
        <v>36</v>
      </c>
      <c r="D34" s="281">
        <v>0</v>
      </c>
      <c r="E34" s="282" t="s">
        <v>67</v>
      </c>
      <c r="F34" s="283" t="s">
        <v>67</v>
      </c>
    </row>
    <row r="35" spans="1:6" s="289" customFormat="1" ht="9" customHeight="1">
      <c r="A35" s="285"/>
      <c r="B35" s="285"/>
      <c r="C35" s="286"/>
      <c r="D35" s="287"/>
      <c r="E35" s="288"/>
      <c r="F35" s="288"/>
    </row>
    <row r="36" spans="1:6" s="289" customFormat="1" ht="7.5" customHeight="1">
      <c r="C36" s="290"/>
      <c r="D36" s="291"/>
      <c r="E36" s="292"/>
      <c r="F36" s="292"/>
    </row>
    <row r="37" spans="1:6" s="268" customFormat="1" ht="15" customHeight="1">
      <c r="A37" s="267" t="s">
        <v>365</v>
      </c>
      <c r="B37" s="267"/>
      <c r="C37" s="267"/>
      <c r="D37" s="267"/>
      <c r="E37" s="267"/>
      <c r="F37" s="267"/>
    </row>
    <row r="38" spans="1:6" s="269" customFormat="1" ht="6.9" customHeight="1" thickBot="1"/>
    <row r="39" spans="1:6" s="294" customFormat="1" ht="9.9" customHeight="1">
      <c r="A39" s="270" t="s">
        <v>1</v>
      </c>
      <c r="B39" s="270"/>
      <c r="C39" s="271"/>
      <c r="D39" s="271" t="s">
        <v>339</v>
      </c>
      <c r="E39" s="272" t="s">
        <v>362</v>
      </c>
      <c r="F39" s="272" t="s">
        <v>363</v>
      </c>
    </row>
    <row r="40" spans="1:6" s="294" customFormat="1" ht="15.75" customHeight="1">
      <c r="A40" s="274"/>
      <c r="B40" s="274"/>
      <c r="C40" s="274"/>
      <c r="D40" s="274"/>
      <c r="E40" s="275" t="s">
        <v>351</v>
      </c>
      <c r="F40" s="275" t="s">
        <v>352</v>
      </c>
    </row>
    <row r="41" spans="1:6" s="294" customFormat="1" ht="8.25" customHeight="1">
      <c r="A41" s="284"/>
      <c r="B41" s="284"/>
      <c r="C41" s="277"/>
      <c r="D41" s="276"/>
      <c r="E41" s="278"/>
      <c r="F41" s="278"/>
    </row>
    <row r="42" spans="1:6" s="284" customFormat="1" ht="12" customHeight="1">
      <c r="A42" s="276">
        <v>1</v>
      </c>
      <c r="B42" s="279"/>
      <c r="C42" s="280" t="s">
        <v>29</v>
      </c>
      <c r="D42" s="281">
        <v>4012443.6060000001</v>
      </c>
      <c r="E42" s="282">
        <v>34.084973187881225</v>
      </c>
      <c r="F42" s="283">
        <v>34.084973187881225</v>
      </c>
    </row>
    <row r="43" spans="1:6" s="284" customFormat="1" ht="12" customHeight="1">
      <c r="A43" s="276">
        <v>2</v>
      </c>
      <c r="B43" s="279"/>
      <c r="C43" s="280" t="s">
        <v>30</v>
      </c>
      <c r="D43" s="281">
        <v>2257697.9980000001</v>
      </c>
      <c r="E43" s="282">
        <v>19.178730789659131</v>
      </c>
      <c r="F43" s="283">
        <v>53.263703977540359</v>
      </c>
    </row>
    <row r="44" spans="1:6" s="284" customFormat="1" ht="12" customHeight="1">
      <c r="A44" s="276">
        <v>3</v>
      </c>
      <c r="B44" s="279"/>
      <c r="C44" s="280" t="s">
        <v>28</v>
      </c>
      <c r="D44" s="281">
        <v>2025244.7339999999</v>
      </c>
      <c r="E44" s="282">
        <v>17.204082907000394</v>
      </c>
      <c r="F44" s="283">
        <v>70.467786884540757</v>
      </c>
    </row>
    <row r="45" spans="1:6" s="284" customFormat="1" ht="12" customHeight="1">
      <c r="A45" s="276">
        <v>4</v>
      </c>
      <c r="B45" s="279"/>
      <c r="C45" s="280" t="s">
        <v>34</v>
      </c>
      <c r="D45" s="281">
        <v>1492645.8770000001</v>
      </c>
      <c r="E45" s="282">
        <v>12.67975321085334</v>
      </c>
      <c r="F45" s="283">
        <v>83.147540095394092</v>
      </c>
    </row>
    <row r="46" spans="1:6" s="284" customFormat="1" ht="12" customHeight="1">
      <c r="A46" s="276">
        <v>5</v>
      </c>
      <c r="B46" s="279"/>
      <c r="C46" s="280" t="s">
        <v>31</v>
      </c>
      <c r="D46" s="281">
        <v>917092.84100000001</v>
      </c>
      <c r="E46" s="282">
        <v>7.7905356350777373</v>
      </c>
      <c r="F46" s="283">
        <v>90.938075730471823</v>
      </c>
    </row>
    <row r="47" spans="1:6" s="284" customFormat="1" ht="12" customHeight="1">
      <c r="A47" s="276">
        <v>6</v>
      </c>
      <c r="B47" s="279"/>
      <c r="C47" s="280" t="s">
        <v>35</v>
      </c>
      <c r="D47" s="281">
        <v>568352.82400000002</v>
      </c>
      <c r="E47" s="282">
        <v>4.828053094211282</v>
      </c>
      <c r="F47" s="283">
        <v>95.766128824683108</v>
      </c>
    </row>
    <row r="48" spans="1:6" s="284" customFormat="1" ht="12" customHeight="1">
      <c r="A48" s="276">
        <v>7</v>
      </c>
      <c r="B48" s="279"/>
      <c r="C48" s="280" t="s">
        <v>36</v>
      </c>
      <c r="D48" s="281">
        <v>304499.68400000001</v>
      </c>
      <c r="E48" s="282">
        <v>2.5866690186843475</v>
      </c>
      <c r="F48" s="283">
        <v>98.352797843367455</v>
      </c>
    </row>
    <row r="49" spans="1:6" s="284" customFormat="1" ht="12" customHeight="1">
      <c r="A49" s="276">
        <v>8</v>
      </c>
      <c r="B49" s="279"/>
      <c r="C49" s="280" t="s">
        <v>32</v>
      </c>
      <c r="D49" s="281">
        <v>191975.774</v>
      </c>
      <c r="E49" s="282">
        <v>1.6307990222536588</v>
      </c>
      <c r="F49" s="283">
        <v>99.983596865621109</v>
      </c>
    </row>
    <row r="50" spans="1:6" s="284" customFormat="1" ht="12" customHeight="1">
      <c r="A50" s="276">
        <v>9</v>
      </c>
      <c r="B50" s="279"/>
      <c r="C50" s="280" t="s">
        <v>33</v>
      </c>
      <c r="D50" s="281">
        <v>1930.9580000000001</v>
      </c>
      <c r="E50" s="282">
        <v>1.6403134378887206E-2</v>
      </c>
      <c r="F50" s="283">
        <v>100</v>
      </c>
    </row>
    <row r="51" spans="1:6" s="289" customFormat="1" ht="6" customHeight="1">
      <c r="A51" s="285"/>
      <c r="B51" s="285"/>
      <c r="C51" s="295"/>
      <c r="D51" s="295"/>
      <c r="E51" s="295"/>
      <c r="F51" s="295"/>
    </row>
    <row r="52" spans="1:6" s="269" customFormat="1" ht="9.75" customHeight="1">
      <c r="C52" s="296"/>
      <c r="D52" s="297"/>
      <c r="E52" s="298"/>
      <c r="F52" s="298"/>
    </row>
    <row r="53" spans="1:6" s="268" customFormat="1" ht="15" customHeight="1">
      <c r="A53" s="267" t="s">
        <v>366</v>
      </c>
      <c r="B53" s="267"/>
      <c r="C53" s="267"/>
      <c r="D53" s="267"/>
      <c r="E53" s="267"/>
      <c r="F53" s="267"/>
    </row>
    <row r="54" spans="1:6" s="269" customFormat="1" ht="6.9" customHeight="1" thickBot="1"/>
    <row r="55" spans="1:6" s="294" customFormat="1" ht="12.75" customHeight="1">
      <c r="A55" s="270" t="s">
        <v>1</v>
      </c>
      <c r="B55" s="270"/>
      <c r="C55" s="271"/>
      <c r="D55" s="271" t="s">
        <v>339</v>
      </c>
      <c r="E55" s="272" t="s">
        <v>362</v>
      </c>
      <c r="F55" s="272" t="s">
        <v>363</v>
      </c>
    </row>
    <row r="56" spans="1:6" s="284" customFormat="1" ht="12.75" customHeight="1">
      <c r="A56" s="274"/>
      <c r="B56" s="274"/>
      <c r="C56" s="274"/>
      <c r="D56" s="274"/>
      <c r="E56" s="275" t="s">
        <v>351</v>
      </c>
      <c r="F56" s="275" t="s">
        <v>352</v>
      </c>
    </row>
    <row r="57" spans="1:6" s="284" customFormat="1" ht="7.5" customHeight="1">
      <c r="C57" s="277"/>
      <c r="D57" s="276"/>
      <c r="E57" s="278"/>
      <c r="F57" s="278"/>
    </row>
    <row r="58" spans="1:6" s="284" customFormat="1" ht="12" customHeight="1">
      <c r="A58" s="276">
        <v>1</v>
      </c>
      <c r="B58" s="279"/>
      <c r="C58" s="280" t="s">
        <v>34</v>
      </c>
      <c r="D58" s="281">
        <v>32262.804</v>
      </c>
      <c r="E58" s="282">
        <v>100</v>
      </c>
      <c r="F58" s="283">
        <v>100</v>
      </c>
    </row>
    <row r="59" spans="1:6" s="284" customFormat="1" ht="12" customHeight="1">
      <c r="A59" s="276">
        <v>2</v>
      </c>
      <c r="B59" s="279"/>
      <c r="C59" s="280" t="s">
        <v>28</v>
      </c>
      <c r="D59" s="281">
        <v>0</v>
      </c>
      <c r="E59" s="282" t="s">
        <v>67</v>
      </c>
      <c r="F59" s="283" t="s">
        <v>67</v>
      </c>
    </row>
    <row r="60" spans="1:6" s="284" customFormat="1" ht="12" customHeight="1">
      <c r="A60" s="276">
        <v>3</v>
      </c>
      <c r="B60" s="279"/>
      <c r="C60" s="280" t="s">
        <v>30</v>
      </c>
      <c r="D60" s="281">
        <v>0</v>
      </c>
      <c r="E60" s="282" t="s">
        <v>67</v>
      </c>
      <c r="F60" s="283" t="s">
        <v>67</v>
      </c>
    </row>
    <row r="61" spans="1:6" s="284" customFormat="1" ht="12" customHeight="1">
      <c r="A61" s="276">
        <v>4</v>
      </c>
      <c r="B61" s="279"/>
      <c r="C61" s="280" t="s">
        <v>29</v>
      </c>
      <c r="D61" s="281">
        <v>0</v>
      </c>
      <c r="E61" s="282" t="s">
        <v>67</v>
      </c>
      <c r="F61" s="283" t="s">
        <v>67</v>
      </c>
    </row>
    <row r="62" spans="1:6" s="284" customFormat="1" ht="12" customHeight="1">
      <c r="A62" s="276">
        <v>5</v>
      </c>
      <c r="B62" s="279"/>
      <c r="C62" s="280" t="s">
        <v>33</v>
      </c>
      <c r="D62" s="281">
        <v>0</v>
      </c>
      <c r="E62" s="282" t="s">
        <v>67</v>
      </c>
      <c r="F62" s="283" t="s">
        <v>67</v>
      </c>
    </row>
    <row r="63" spans="1:6" s="284" customFormat="1" ht="12" customHeight="1">
      <c r="A63" s="276">
        <v>6</v>
      </c>
      <c r="B63" s="279"/>
      <c r="C63" s="280" t="s">
        <v>31</v>
      </c>
      <c r="D63" s="281">
        <v>0</v>
      </c>
      <c r="E63" s="282" t="s">
        <v>67</v>
      </c>
      <c r="F63" s="283" t="s">
        <v>67</v>
      </c>
    </row>
    <row r="64" spans="1:6" s="284" customFormat="1" ht="12" customHeight="1">
      <c r="A64" s="276">
        <v>7</v>
      </c>
      <c r="B64" s="279"/>
      <c r="C64" s="280" t="s">
        <v>35</v>
      </c>
      <c r="D64" s="281">
        <v>0</v>
      </c>
      <c r="E64" s="282" t="s">
        <v>67</v>
      </c>
      <c r="F64" s="283" t="s">
        <v>67</v>
      </c>
    </row>
    <row r="65" spans="1:6" s="284" customFormat="1" ht="12" customHeight="1">
      <c r="A65" s="276">
        <v>8</v>
      </c>
      <c r="B65" s="279"/>
      <c r="C65" s="280" t="s">
        <v>32</v>
      </c>
      <c r="D65" s="281">
        <v>0</v>
      </c>
      <c r="E65" s="282" t="s">
        <v>67</v>
      </c>
      <c r="F65" s="283" t="s">
        <v>67</v>
      </c>
    </row>
    <row r="66" spans="1:6" s="284" customFormat="1" ht="12" customHeight="1">
      <c r="A66" s="276">
        <v>9</v>
      </c>
      <c r="B66" s="279"/>
      <c r="C66" s="280" t="s">
        <v>36</v>
      </c>
      <c r="D66" s="281">
        <v>0</v>
      </c>
      <c r="E66" s="282" t="s">
        <v>67</v>
      </c>
      <c r="F66" s="283" t="s">
        <v>67</v>
      </c>
    </row>
    <row r="67" spans="1:6" s="289" customFormat="1" ht="6" customHeight="1">
      <c r="A67" s="285"/>
      <c r="B67" s="285"/>
      <c r="C67" s="286"/>
      <c r="D67" s="299"/>
      <c r="E67" s="300"/>
      <c r="F67" s="300"/>
    </row>
    <row r="68" spans="1:6" s="269" customFormat="1" ht="6" customHeight="1">
      <c r="A68" s="284"/>
      <c r="B68" s="284"/>
      <c r="C68" s="284"/>
      <c r="D68" s="284"/>
      <c r="E68" s="284"/>
      <c r="F68" s="284"/>
    </row>
    <row r="69" spans="1:6" s="302" customFormat="1" ht="11.1" customHeight="1">
      <c r="A69" s="284" t="s">
        <v>367</v>
      </c>
      <c r="B69" s="301"/>
      <c r="C69" s="284"/>
      <c r="D69" s="284"/>
      <c r="E69" s="284"/>
      <c r="F69" s="284"/>
    </row>
    <row r="70" spans="1:6" s="302" customFormat="1" ht="11.1" customHeight="1">
      <c r="A70" s="303" t="s">
        <v>368</v>
      </c>
      <c r="B70" s="301"/>
      <c r="C70" s="284"/>
      <c r="D70" s="284"/>
      <c r="E70" s="284"/>
      <c r="F70" s="284"/>
    </row>
    <row r="71" spans="1:6" s="95" customFormat="1" ht="10.199999999999999"/>
    <row r="72" spans="1:6" s="269" customFormat="1">
      <c r="A72" s="304"/>
      <c r="B72" s="284"/>
      <c r="C72" s="284"/>
      <c r="D72" s="284"/>
      <c r="E72" s="284"/>
      <c r="F72" s="284"/>
    </row>
    <row r="73" spans="1:6" s="269" customFormat="1"/>
    <row r="74" spans="1:6" s="269" customFormat="1"/>
    <row r="75" spans="1:6" s="269" customFormat="1"/>
    <row r="76" spans="1:6" s="269" customFormat="1"/>
    <row r="77" spans="1:6" s="269" customFormat="1"/>
    <row r="78" spans="1:6" s="269" customFormat="1"/>
    <row r="79" spans="1:6" s="269" customFormat="1"/>
    <row r="80" spans="1:6" s="269" customFormat="1"/>
    <row r="81" s="269" customFormat="1"/>
    <row r="82" s="269" customFormat="1"/>
    <row r="83" s="269" customFormat="1"/>
    <row r="84" s="269" customFormat="1"/>
    <row r="85" s="269" customFormat="1"/>
    <row r="86" s="269" customFormat="1"/>
    <row r="87" s="269" customFormat="1"/>
    <row r="88" s="269" customFormat="1"/>
    <row r="89" s="269" customFormat="1"/>
    <row r="90" s="269" customFormat="1"/>
    <row r="91" s="269" customFormat="1"/>
    <row r="92" s="269" customFormat="1"/>
    <row r="93" s="269" customFormat="1"/>
    <row r="94" s="269" customFormat="1"/>
    <row r="95" s="269" customFormat="1"/>
    <row r="96" s="269" customFormat="1"/>
    <row r="97" s="269" customFormat="1"/>
    <row r="98" s="269" customFormat="1"/>
    <row r="99" s="269" customFormat="1"/>
    <row r="100" s="269" customFormat="1"/>
    <row r="101" s="269" customFormat="1"/>
    <row r="102" s="269" customFormat="1"/>
    <row r="103" s="269" customFormat="1"/>
    <row r="104" s="269" customFormat="1"/>
    <row r="105" s="269" customFormat="1"/>
    <row r="106" s="269" customFormat="1"/>
    <row r="107" s="269" customFormat="1"/>
    <row r="108" s="269" customFormat="1"/>
    <row r="109" s="269" customFormat="1"/>
    <row r="110" s="269" customFormat="1"/>
    <row r="111" s="269" customFormat="1"/>
    <row r="112" s="269" customFormat="1"/>
    <row r="113" s="269" customFormat="1"/>
    <row r="114" s="269" customFormat="1"/>
    <row r="115" s="269" customFormat="1"/>
    <row r="116" s="269" customFormat="1"/>
    <row r="117" s="269" customFormat="1"/>
    <row r="118" s="269" customFormat="1"/>
    <row r="119" s="269" customFormat="1"/>
    <row r="120" s="269" customFormat="1"/>
    <row r="121" s="269" customFormat="1"/>
    <row r="122" s="269" customFormat="1"/>
    <row r="123" s="269" customFormat="1"/>
    <row r="124" s="269" customFormat="1"/>
    <row r="125" s="269" customFormat="1"/>
    <row r="126" s="269" customFormat="1"/>
    <row r="127" s="269" customFormat="1"/>
    <row r="128" s="269" customFormat="1"/>
    <row r="129" s="269" customFormat="1"/>
    <row r="130" s="269" customFormat="1"/>
    <row r="131" s="269" customFormat="1"/>
    <row r="132" s="269" customFormat="1"/>
    <row r="133" s="269" customFormat="1"/>
    <row r="134" s="269" customFormat="1"/>
    <row r="135" s="269" customFormat="1"/>
    <row r="136" s="269" customFormat="1"/>
    <row r="137" s="269" customFormat="1"/>
    <row r="138" s="269" customFormat="1"/>
    <row r="139" s="269" customFormat="1"/>
    <row r="140" s="269" customFormat="1"/>
    <row r="141" s="269" customFormat="1"/>
    <row r="142" s="269" customFormat="1"/>
    <row r="143" s="269" customFormat="1"/>
    <row r="144" s="269" customFormat="1"/>
    <row r="145" s="269" customFormat="1"/>
    <row r="146" s="269" customFormat="1"/>
    <row r="147" s="269" customFormat="1"/>
    <row r="148" s="269" customFormat="1"/>
    <row r="149" s="269" customFormat="1"/>
    <row r="150" s="269" customFormat="1"/>
    <row r="151" s="269" customFormat="1"/>
    <row r="152" s="269" customFormat="1"/>
    <row r="153" s="269" customFormat="1"/>
    <row r="154" s="269" customFormat="1"/>
    <row r="155" s="269" customFormat="1"/>
    <row r="156" s="269" customFormat="1"/>
    <row r="157" s="269" customFormat="1"/>
    <row r="158" s="269" customFormat="1"/>
    <row r="159" s="269" customFormat="1"/>
    <row r="160" s="269" customFormat="1"/>
    <row r="161" s="269" customFormat="1"/>
    <row r="162" s="269" customFormat="1"/>
    <row r="163" s="269" customFormat="1"/>
    <row r="164" s="269" customFormat="1"/>
    <row r="165" s="269" customFormat="1"/>
    <row r="166" s="269" customFormat="1"/>
    <row r="167" s="269" customFormat="1"/>
    <row r="168" s="269" customFormat="1"/>
    <row r="169" s="269" customFormat="1"/>
    <row r="170" s="269" customFormat="1"/>
    <row r="171" s="269" customFormat="1"/>
    <row r="172" s="269" customFormat="1"/>
    <row r="173" s="269" customFormat="1"/>
    <row r="174" s="269" customFormat="1"/>
    <row r="175" s="269" customFormat="1"/>
    <row r="176" s="269" customFormat="1"/>
    <row r="177" s="269" customFormat="1"/>
    <row r="178" s="269" customFormat="1"/>
    <row r="179" s="269" customFormat="1"/>
    <row r="180" s="269" customFormat="1"/>
    <row r="181" s="269" customFormat="1"/>
    <row r="182" s="269" customFormat="1"/>
    <row r="183" s="269" customFormat="1"/>
    <row r="184" s="269" customFormat="1"/>
    <row r="185" s="269" customFormat="1"/>
    <row r="186" s="269" customFormat="1"/>
    <row r="187" s="269" customFormat="1"/>
    <row r="188" s="269" customFormat="1"/>
    <row r="189" s="269" customFormat="1"/>
    <row r="190" s="269" customFormat="1"/>
    <row r="191" s="269" customFormat="1"/>
    <row r="192" s="269" customFormat="1"/>
    <row r="193" s="269" customFormat="1"/>
    <row r="194" s="269" customFormat="1"/>
    <row r="195" s="269" customFormat="1"/>
    <row r="196" s="269" customFormat="1"/>
    <row r="197" s="269" customFormat="1"/>
    <row r="198" s="269" customFormat="1"/>
    <row r="199" s="269" customFormat="1"/>
    <row r="200" s="269" customFormat="1"/>
    <row r="201" s="269" customFormat="1"/>
    <row r="202" s="269" customFormat="1"/>
    <row r="203" s="269" customFormat="1"/>
    <row r="204" s="269" customFormat="1"/>
    <row r="205" s="269" customFormat="1"/>
    <row r="206" s="269" customFormat="1"/>
    <row r="207" s="269" customFormat="1"/>
    <row r="208" s="269" customFormat="1"/>
    <row r="209" s="269" customFormat="1"/>
    <row r="210" s="269" customFormat="1"/>
    <row r="211" s="269" customFormat="1"/>
    <row r="212" s="269" customFormat="1"/>
    <row r="213" s="269" customFormat="1"/>
    <row r="214" s="269" customFormat="1"/>
    <row r="215" s="269" customFormat="1"/>
    <row r="216" s="269" customFormat="1"/>
    <row r="217" s="269" customFormat="1"/>
    <row r="218" s="269" customFormat="1"/>
    <row r="219" s="269" customFormat="1"/>
    <row r="220" s="269" customFormat="1"/>
    <row r="221" s="269" customFormat="1"/>
    <row r="222" s="269" customFormat="1"/>
    <row r="223" s="269" customFormat="1"/>
    <row r="224" s="269" customFormat="1"/>
    <row r="225" s="269" customFormat="1"/>
    <row r="226" s="269" customFormat="1"/>
    <row r="227" s="269" customFormat="1"/>
    <row r="228" s="269" customFormat="1"/>
    <row r="229" s="269" customFormat="1"/>
    <row r="230" s="269" customFormat="1"/>
    <row r="231" s="269" customFormat="1"/>
    <row r="232" s="269" customFormat="1"/>
    <row r="233" s="269" customFormat="1"/>
    <row r="234" s="269" customFormat="1"/>
    <row r="235" s="269" customFormat="1"/>
    <row r="236" s="269" customFormat="1"/>
    <row r="237" s="269" customFormat="1"/>
    <row r="238" s="269" customFormat="1"/>
    <row r="239" s="269" customFormat="1"/>
    <row r="240" s="269" customFormat="1"/>
    <row r="241" s="269" customFormat="1"/>
    <row r="242" s="269" customFormat="1"/>
    <row r="243" s="269" customFormat="1"/>
    <row r="244" s="269" customFormat="1"/>
    <row r="245" s="269" customFormat="1"/>
    <row r="246" s="269" customFormat="1"/>
    <row r="247" s="269" customFormat="1"/>
    <row r="248" s="269" customFormat="1"/>
    <row r="249" s="269" customFormat="1"/>
    <row r="250" s="269" customFormat="1"/>
    <row r="251" s="269" customFormat="1"/>
    <row r="252" s="269" customFormat="1"/>
    <row r="253" s="269" customFormat="1"/>
    <row r="254" s="269" customFormat="1"/>
    <row r="255" s="269" customFormat="1"/>
    <row r="256" s="269" customFormat="1"/>
    <row r="257" s="269" customFormat="1"/>
    <row r="258" s="269" customFormat="1"/>
    <row r="259" s="269" customFormat="1"/>
    <row r="260" s="269" customFormat="1"/>
    <row r="261" s="269" customFormat="1"/>
    <row r="262" s="269" customFormat="1"/>
    <row r="263" s="269" customFormat="1"/>
    <row r="264" s="269" customFormat="1"/>
    <row r="265" s="269" customFormat="1"/>
    <row r="266" s="269" customFormat="1"/>
    <row r="267" s="269" customFormat="1"/>
    <row r="268" s="269" customFormat="1"/>
    <row r="269" s="269" customFormat="1"/>
    <row r="270" s="269" customFormat="1"/>
    <row r="271" s="269" customFormat="1"/>
    <row r="272" s="269" customFormat="1"/>
    <row r="273" s="269" customFormat="1"/>
    <row r="274" s="269" customFormat="1"/>
    <row r="275" s="269" customFormat="1"/>
    <row r="276" s="269" customFormat="1"/>
    <row r="277" s="269" customFormat="1"/>
    <row r="278" s="269" customFormat="1"/>
    <row r="279" s="269" customFormat="1"/>
    <row r="280" s="269" customFormat="1"/>
    <row r="281" s="269" customFormat="1"/>
    <row r="282" s="269" customFormat="1"/>
    <row r="283" s="269" customFormat="1"/>
    <row r="284" s="269" customFormat="1"/>
    <row r="285" s="269" customFormat="1"/>
    <row r="286" s="269" customFormat="1"/>
    <row r="287" s="269" customFormat="1"/>
    <row r="288" s="269" customFormat="1"/>
    <row r="289" s="269" customFormat="1"/>
    <row r="290" s="269" customFormat="1"/>
    <row r="291" s="269" customFormat="1"/>
    <row r="292" s="269" customFormat="1"/>
    <row r="293" s="269" customFormat="1"/>
    <row r="294" s="269" customFormat="1"/>
    <row r="295" s="269" customFormat="1"/>
    <row r="296" s="269" customFormat="1"/>
    <row r="297" s="269" customFormat="1"/>
    <row r="298" s="269" customFormat="1"/>
    <row r="299" s="269" customFormat="1"/>
    <row r="300" s="269" customFormat="1"/>
    <row r="301" s="269" customFormat="1"/>
    <row r="302" s="269" customFormat="1"/>
    <row r="303" s="269" customFormat="1"/>
    <row r="304" s="269" customFormat="1"/>
    <row r="305" s="269" customFormat="1"/>
    <row r="306" s="269" customFormat="1"/>
    <row r="307" s="269" customFormat="1"/>
    <row r="308" s="269" customFormat="1"/>
    <row r="309" s="269" customFormat="1"/>
    <row r="310" s="269" customFormat="1"/>
    <row r="311" s="269" customFormat="1"/>
    <row r="312" s="269" customFormat="1"/>
    <row r="313" s="269" customFormat="1"/>
    <row r="314" s="269" customFormat="1"/>
    <row r="315" s="269" customFormat="1"/>
    <row r="316" s="269" customFormat="1"/>
    <row r="317" s="269" customFormat="1"/>
    <row r="318" s="269" customFormat="1"/>
    <row r="319" s="269" customFormat="1"/>
    <row r="320" s="269" customFormat="1"/>
    <row r="321" s="269" customFormat="1"/>
    <row r="322" s="269" customFormat="1"/>
    <row r="323" s="269" customFormat="1"/>
    <row r="324" s="269" customFormat="1"/>
    <row r="325" s="269" customFormat="1"/>
    <row r="326" s="269" customFormat="1"/>
    <row r="327" s="269" customFormat="1"/>
    <row r="328" s="269" customFormat="1"/>
    <row r="329" s="269" customFormat="1"/>
    <row r="330" s="269" customFormat="1"/>
    <row r="331" s="269" customFormat="1"/>
    <row r="332" s="269" customFormat="1"/>
    <row r="333" s="269" customFormat="1"/>
    <row r="334" s="269" customFormat="1"/>
    <row r="335" s="269" customFormat="1"/>
    <row r="336" s="269" customFormat="1"/>
    <row r="337" s="269" customFormat="1"/>
    <row r="338" s="269" customFormat="1"/>
    <row r="339" s="269" customFormat="1"/>
    <row r="340" s="269" customFormat="1"/>
    <row r="341" s="269" customFormat="1"/>
    <row r="342" s="269" customFormat="1"/>
    <row r="343" s="269" customFormat="1"/>
    <row r="344" s="269" customFormat="1"/>
    <row r="345" s="269" customFormat="1"/>
    <row r="346" s="269" customFormat="1"/>
    <row r="347" s="269" customFormat="1"/>
    <row r="348" s="269" customFormat="1"/>
    <row r="349" s="269" customFormat="1"/>
    <row r="350" s="269" customFormat="1"/>
    <row r="351" s="269" customFormat="1"/>
    <row r="352" s="269" customFormat="1"/>
    <row r="353" s="269" customFormat="1"/>
    <row r="354" s="269" customFormat="1"/>
    <row r="355" s="269" customFormat="1"/>
    <row r="356" s="269" customFormat="1"/>
    <row r="357" s="269" customFormat="1"/>
    <row r="358" s="269" customFormat="1"/>
    <row r="359" s="269" customFormat="1"/>
    <row r="360" s="269" customFormat="1"/>
    <row r="361" s="269" customFormat="1"/>
    <row r="362" s="269" customFormat="1"/>
    <row r="363" s="269" customFormat="1"/>
    <row r="364" s="269" customFormat="1"/>
    <row r="365" s="269" customFormat="1"/>
    <row r="366" s="269" customFormat="1"/>
    <row r="367" s="269" customFormat="1"/>
    <row r="368" s="269" customFormat="1"/>
    <row r="369" s="269" customFormat="1"/>
    <row r="370" s="269" customFormat="1"/>
    <row r="371" s="269" customFormat="1"/>
    <row r="372" s="269" customFormat="1"/>
    <row r="373" s="269" customFormat="1"/>
    <row r="374" s="269" customFormat="1"/>
    <row r="375" s="269" customFormat="1"/>
    <row r="376" s="269" customFormat="1"/>
    <row r="377" s="269" customFormat="1"/>
    <row r="378" s="269" customFormat="1"/>
    <row r="379" s="269" customFormat="1"/>
    <row r="380" s="269" customFormat="1"/>
    <row r="381" s="269" customFormat="1"/>
    <row r="382" s="269" customFormat="1"/>
    <row r="383" s="269" customFormat="1"/>
    <row r="384" s="269" customFormat="1"/>
    <row r="385" s="269" customFormat="1"/>
    <row r="386" s="269" customFormat="1"/>
    <row r="387" s="269" customFormat="1"/>
    <row r="388" s="269" customFormat="1"/>
    <row r="389" s="269" customFormat="1"/>
    <row r="390" s="269" customFormat="1"/>
    <row r="391" s="269" customFormat="1"/>
    <row r="392" s="269" customFormat="1"/>
    <row r="393" s="269" customFormat="1"/>
    <row r="394" s="269" customFormat="1"/>
    <row r="395" s="269" customFormat="1"/>
    <row r="396" s="269" customFormat="1"/>
    <row r="397" s="269" customFormat="1"/>
    <row r="398" s="269" customFormat="1"/>
    <row r="399" s="269" customFormat="1"/>
    <row r="400" s="269" customFormat="1"/>
    <row r="401" s="269" customFormat="1"/>
    <row r="402" s="269" customFormat="1"/>
    <row r="403" s="269" customFormat="1"/>
    <row r="404" s="269" customFormat="1"/>
    <row r="405" s="269" customFormat="1"/>
    <row r="406" s="269" customFormat="1"/>
    <row r="407" s="269" customFormat="1"/>
    <row r="408" s="269" customFormat="1"/>
    <row r="409" s="269" customFormat="1"/>
    <row r="410" s="269" customFormat="1"/>
    <row r="411" s="269" customFormat="1"/>
    <row r="412" s="269" customFormat="1"/>
    <row r="413" s="269" customFormat="1"/>
    <row r="414" s="269" customFormat="1"/>
    <row r="415" s="269" customFormat="1"/>
    <row r="416" s="269" customFormat="1"/>
    <row r="417" s="269" customFormat="1"/>
    <row r="418" s="269" customFormat="1"/>
    <row r="419" s="269" customFormat="1"/>
    <row r="420" s="269" customFormat="1"/>
    <row r="421" s="269" customFormat="1"/>
    <row r="422" s="269" customFormat="1"/>
    <row r="423" s="269" customFormat="1"/>
    <row r="424" s="269" customFormat="1"/>
    <row r="425" s="269" customFormat="1"/>
    <row r="426" s="269" customFormat="1"/>
    <row r="427" s="269" customFormat="1"/>
    <row r="428" s="269" customFormat="1"/>
    <row r="429" s="269" customFormat="1"/>
    <row r="430" s="269" customFormat="1"/>
    <row r="431" s="269" customFormat="1"/>
    <row r="432" s="269" customFormat="1"/>
    <row r="433" s="269"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25F360DC-91F2-4570-BA45-B79D76D3F0D1}"/>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2DA6-1730-4059-B2F8-338814D62E52}">
  <dimension ref="A1:G58"/>
  <sheetViews>
    <sheetView showGridLines="0" zoomScaleNormal="100" workbookViewId="0"/>
  </sheetViews>
  <sheetFormatPr baseColWidth="10" defaultColWidth="11.44140625" defaultRowHeight="13.2"/>
  <cols>
    <col min="1" max="1" width="6.5546875" style="348" customWidth="1"/>
    <col min="2" max="2" width="0.88671875" style="348" customWidth="1"/>
    <col min="3" max="3" width="26.88671875" style="348" customWidth="1"/>
    <col min="4" max="6" width="18.5546875" style="348" customWidth="1"/>
    <col min="7" max="7" width="11.88671875" style="348" customWidth="1"/>
    <col min="8" max="16384" width="11.44140625" style="348"/>
  </cols>
  <sheetData>
    <row r="1" spans="1:6" s="307" customFormat="1" ht="15" customHeight="1">
      <c r="A1" s="1189" t="s">
        <v>1043</v>
      </c>
      <c r="B1" s="306"/>
      <c r="C1" s="306"/>
      <c r="D1" s="306"/>
      <c r="E1" s="306"/>
      <c r="F1" s="306"/>
    </row>
    <row r="2" spans="1:6" s="309" customFormat="1" ht="19.5" customHeight="1">
      <c r="A2" s="308" t="s">
        <v>369</v>
      </c>
      <c r="B2" s="308"/>
      <c r="C2" s="308"/>
      <c r="D2" s="308"/>
      <c r="E2" s="308"/>
      <c r="F2" s="308"/>
    </row>
    <row r="3" spans="1:6" s="306" customFormat="1" ht="20.100000000000001" customHeight="1">
      <c r="A3" s="310">
        <v>45565</v>
      </c>
      <c r="B3" s="310"/>
      <c r="C3" s="310"/>
      <c r="D3" s="310"/>
      <c r="E3" s="310"/>
      <c r="F3" s="310"/>
    </row>
    <row r="4" spans="1:6" s="312" customFormat="1" ht="20.100000000000001" customHeight="1">
      <c r="A4" s="311" t="s">
        <v>70</v>
      </c>
      <c r="B4" s="311"/>
      <c r="C4" s="311"/>
      <c r="D4" s="311"/>
      <c r="E4" s="311"/>
      <c r="F4" s="311"/>
    </row>
    <row r="5" spans="1:6" s="313" customFormat="1" ht="4.5" customHeight="1"/>
    <row r="6" spans="1:6" s="313" customFormat="1" ht="15" customHeight="1">
      <c r="A6" s="314" t="s">
        <v>71</v>
      </c>
      <c r="B6" s="314"/>
      <c r="C6" s="314"/>
      <c r="D6" s="314"/>
      <c r="E6" s="314"/>
      <c r="F6" s="314"/>
    </row>
    <row r="7" spans="1:6" s="315" customFormat="1" ht="6.9" customHeight="1" thickBot="1"/>
    <row r="8" spans="1:6" s="319" customFormat="1" ht="12.15" customHeight="1">
      <c r="A8" s="316" t="s">
        <v>1</v>
      </c>
      <c r="B8" s="316"/>
      <c r="C8" s="317"/>
      <c r="D8" s="317" t="s">
        <v>339</v>
      </c>
      <c r="E8" s="318" t="s">
        <v>362</v>
      </c>
      <c r="F8" s="318" t="s">
        <v>370</v>
      </c>
    </row>
    <row r="9" spans="1:6" s="319" customFormat="1" ht="12.15" customHeight="1">
      <c r="A9" s="320"/>
      <c r="B9" s="320"/>
      <c r="C9" s="320"/>
      <c r="D9" s="320"/>
      <c r="E9" s="321" t="s">
        <v>351</v>
      </c>
      <c r="F9" s="321" t="s">
        <v>352</v>
      </c>
    </row>
    <row r="10" spans="1:6" s="319" customFormat="1" ht="4.5" customHeight="1">
      <c r="A10" s="322"/>
      <c r="B10" s="322"/>
      <c r="C10" s="323"/>
      <c r="D10" s="324"/>
      <c r="E10" s="325"/>
      <c r="F10" s="325"/>
    </row>
    <row r="11" spans="1:6" s="322" customFormat="1" ht="12" customHeight="1">
      <c r="A11" s="324">
        <v>1</v>
      </c>
      <c r="B11" s="326"/>
      <c r="C11" s="327" t="s">
        <v>28</v>
      </c>
      <c r="D11" s="328">
        <v>896.35699999999997</v>
      </c>
      <c r="E11" s="329">
        <v>100</v>
      </c>
      <c r="F11" s="330">
        <v>100</v>
      </c>
    </row>
    <row r="12" spans="1:6" s="322" customFormat="1" ht="12" customHeight="1">
      <c r="A12" s="324">
        <v>2</v>
      </c>
      <c r="B12" s="326"/>
      <c r="C12" s="327" t="s">
        <v>30</v>
      </c>
      <c r="D12" s="328">
        <v>0</v>
      </c>
      <c r="E12" s="329" t="s">
        <v>67</v>
      </c>
      <c r="F12" s="330" t="s">
        <v>67</v>
      </c>
    </row>
    <row r="13" spans="1:6" s="322" customFormat="1" ht="12" customHeight="1">
      <c r="A13" s="324">
        <v>3</v>
      </c>
      <c r="B13" s="326"/>
      <c r="C13" s="327" t="s">
        <v>29</v>
      </c>
      <c r="D13" s="328">
        <v>0</v>
      </c>
      <c r="E13" s="329" t="s">
        <v>67</v>
      </c>
      <c r="F13" s="330" t="s">
        <v>67</v>
      </c>
    </row>
    <row r="14" spans="1:6" s="322" customFormat="1" ht="12" customHeight="1">
      <c r="A14" s="324">
        <v>4</v>
      </c>
      <c r="B14" s="326"/>
      <c r="C14" s="327" t="s">
        <v>34</v>
      </c>
      <c r="D14" s="328">
        <v>0</v>
      </c>
      <c r="E14" s="329" t="s">
        <v>67</v>
      </c>
      <c r="F14" s="330" t="s">
        <v>67</v>
      </c>
    </row>
    <row r="15" spans="1:6" s="322" customFormat="1" ht="12" customHeight="1">
      <c r="A15" s="324">
        <v>5</v>
      </c>
      <c r="B15" s="326"/>
      <c r="C15" s="327" t="s">
        <v>33</v>
      </c>
      <c r="D15" s="328">
        <v>0</v>
      </c>
      <c r="E15" s="329" t="s">
        <v>67</v>
      </c>
      <c r="F15" s="330" t="s">
        <v>67</v>
      </c>
    </row>
    <row r="16" spans="1:6" s="322" customFormat="1" ht="12" customHeight="1">
      <c r="A16" s="324">
        <v>6</v>
      </c>
      <c r="B16" s="326"/>
      <c r="C16" s="327" t="s">
        <v>31</v>
      </c>
      <c r="D16" s="328">
        <v>0</v>
      </c>
      <c r="E16" s="329" t="s">
        <v>67</v>
      </c>
      <c r="F16" s="330" t="s">
        <v>67</v>
      </c>
    </row>
    <row r="17" spans="1:7" s="322" customFormat="1" ht="12" customHeight="1">
      <c r="A17" s="324">
        <v>7</v>
      </c>
      <c r="B17" s="326"/>
      <c r="C17" s="327" t="s">
        <v>35</v>
      </c>
      <c r="D17" s="328">
        <v>0</v>
      </c>
      <c r="E17" s="329" t="s">
        <v>67</v>
      </c>
      <c r="F17" s="330" t="s">
        <v>67</v>
      </c>
    </row>
    <row r="18" spans="1:7" s="322" customFormat="1" ht="12" customHeight="1">
      <c r="A18" s="324">
        <v>8</v>
      </c>
      <c r="B18" s="326"/>
      <c r="C18" s="327" t="s">
        <v>32</v>
      </c>
      <c r="D18" s="328">
        <v>0</v>
      </c>
      <c r="E18" s="329" t="s">
        <v>67</v>
      </c>
      <c r="F18" s="330" t="s">
        <v>67</v>
      </c>
    </row>
    <row r="19" spans="1:7" s="322" customFormat="1" ht="12" customHeight="1">
      <c r="A19" s="324">
        <v>9</v>
      </c>
      <c r="B19" s="326"/>
      <c r="C19" s="327" t="s">
        <v>36</v>
      </c>
      <c r="D19" s="328">
        <v>0</v>
      </c>
      <c r="E19" s="329" t="s">
        <v>67</v>
      </c>
      <c r="F19" s="330" t="s">
        <v>67</v>
      </c>
    </row>
    <row r="20" spans="1:7" s="335" customFormat="1" ht="7.5" customHeight="1">
      <c r="A20" s="331"/>
      <c r="B20" s="331"/>
      <c r="C20" s="332"/>
      <c r="D20" s="333"/>
      <c r="E20" s="334"/>
      <c r="F20" s="334"/>
    </row>
    <row r="21" spans="1:7" s="315" customFormat="1" ht="7.5" customHeight="1">
      <c r="D21" s="336"/>
    </row>
    <row r="22" spans="1:7" s="312" customFormat="1" ht="13.5" customHeight="1">
      <c r="A22" s="314" t="s">
        <v>91</v>
      </c>
      <c r="B22" s="314"/>
      <c r="C22" s="314"/>
      <c r="D22" s="314"/>
      <c r="E22" s="314"/>
      <c r="F22" s="314"/>
    </row>
    <row r="23" spans="1:7" s="315" customFormat="1" ht="6.9" customHeight="1" thickBot="1"/>
    <row r="24" spans="1:7" s="319" customFormat="1" ht="12.15" customHeight="1">
      <c r="A24" s="316" t="s">
        <v>1</v>
      </c>
      <c r="B24" s="316"/>
      <c r="C24" s="317"/>
      <c r="D24" s="317" t="s">
        <v>339</v>
      </c>
      <c r="E24" s="318" t="s">
        <v>362</v>
      </c>
      <c r="F24" s="318" t="s">
        <v>363</v>
      </c>
    </row>
    <row r="25" spans="1:7" s="322" customFormat="1" ht="12.15" customHeight="1">
      <c r="A25" s="320"/>
      <c r="B25" s="320"/>
      <c r="C25" s="320"/>
      <c r="D25" s="320"/>
      <c r="E25" s="321" t="s">
        <v>351</v>
      </c>
      <c r="F25" s="321" t="s">
        <v>352</v>
      </c>
    </row>
    <row r="26" spans="1:7" s="322" customFormat="1" ht="4.5" customHeight="1">
      <c r="A26" s="323"/>
      <c r="B26" s="323"/>
      <c r="C26" s="323"/>
      <c r="D26" s="324"/>
      <c r="E26" s="325"/>
      <c r="F26" s="325"/>
    </row>
    <row r="27" spans="1:7" s="322" customFormat="1" ht="12" customHeight="1">
      <c r="A27" s="324">
        <v>1</v>
      </c>
      <c r="B27" s="326"/>
      <c r="C27" s="327" t="s">
        <v>33</v>
      </c>
      <c r="D27" s="328">
        <v>706711.97100000002</v>
      </c>
      <c r="E27" s="329">
        <v>35.562610142493654</v>
      </c>
      <c r="F27" s="330">
        <v>35.562610142493654</v>
      </c>
      <c r="G27" s="337"/>
    </row>
    <row r="28" spans="1:7" s="322" customFormat="1" ht="12" customHeight="1">
      <c r="A28" s="324">
        <v>2</v>
      </c>
      <c r="B28" s="326"/>
      <c r="C28" s="327" t="s">
        <v>29</v>
      </c>
      <c r="D28" s="328">
        <v>553275.17599999998</v>
      </c>
      <c r="E28" s="329">
        <v>27.841483083647322</v>
      </c>
      <c r="F28" s="330">
        <v>63.404093226140972</v>
      </c>
      <c r="G28" s="337"/>
    </row>
    <row r="29" spans="1:7" s="322" customFormat="1" ht="12" customHeight="1">
      <c r="A29" s="324">
        <v>3</v>
      </c>
      <c r="B29" s="326"/>
      <c r="C29" s="327" t="s">
        <v>30</v>
      </c>
      <c r="D29" s="328">
        <v>219805.905</v>
      </c>
      <c r="E29" s="329">
        <v>11.060901792100809</v>
      </c>
      <c r="F29" s="330">
        <v>74.46499501824178</v>
      </c>
      <c r="G29" s="337"/>
    </row>
    <row r="30" spans="1:7" s="322" customFormat="1" ht="12" customHeight="1">
      <c r="A30" s="324">
        <v>4</v>
      </c>
      <c r="B30" s="326"/>
      <c r="C30" s="327" t="s">
        <v>31</v>
      </c>
      <c r="D30" s="328">
        <v>183936.91200000001</v>
      </c>
      <c r="E30" s="329">
        <v>9.2559302243235422</v>
      </c>
      <c r="F30" s="330">
        <v>83.720925242565329</v>
      </c>
      <c r="G30" s="337"/>
    </row>
    <row r="31" spans="1:7" s="322" customFormat="1" ht="12" customHeight="1">
      <c r="A31" s="324">
        <v>5</v>
      </c>
      <c r="B31" s="326"/>
      <c r="C31" s="327" t="s">
        <v>32</v>
      </c>
      <c r="D31" s="328">
        <v>171536.57199999999</v>
      </c>
      <c r="E31" s="329">
        <v>8.6319299595050882</v>
      </c>
      <c r="F31" s="330">
        <v>92.352855202070415</v>
      </c>
      <c r="G31" s="337"/>
    </row>
    <row r="32" spans="1:7" s="322" customFormat="1" ht="12" customHeight="1">
      <c r="A32" s="324">
        <v>6</v>
      </c>
      <c r="B32" s="326"/>
      <c r="C32" s="327" t="s">
        <v>28</v>
      </c>
      <c r="D32" s="328">
        <v>133430.29500000001</v>
      </c>
      <c r="E32" s="329">
        <v>6.7143755263810583</v>
      </c>
      <c r="F32" s="330">
        <v>99.067230728451477</v>
      </c>
      <c r="G32" s="337"/>
    </row>
    <row r="33" spans="1:7" s="322" customFormat="1" ht="12" customHeight="1">
      <c r="A33" s="324">
        <v>7</v>
      </c>
      <c r="B33" s="326"/>
      <c r="C33" s="327" t="s">
        <v>35</v>
      </c>
      <c r="D33" s="328">
        <v>18536.295999999998</v>
      </c>
      <c r="E33" s="329">
        <v>0.93276907026365385</v>
      </c>
      <c r="F33" s="330">
        <v>99.999999798715137</v>
      </c>
      <c r="G33" s="337"/>
    </row>
    <row r="34" spans="1:7" s="322" customFormat="1" ht="12" customHeight="1">
      <c r="A34" s="324">
        <v>8</v>
      </c>
      <c r="B34" s="326"/>
      <c r="C34" s="327" t="s">
        <v>36</v>
      </c>
      <c r="D34" s="328">
        <v>4.0000000000000001E-3</v>
      </c>
      <c r="E34" s="329">
        <v>2.0128488890415951E-7</v>
      </c>
      <c r="F34" s="330">
        <v>100.00000000000003</v>
      </c>
      <c r="G34" s="337"/>
    </row>
    <row r="35" spans="1:7" s="322" customFormat="1" ht="12" customHeight="1">
      <c r="A35" s="324">
        <v>9</v>
      </c>
      <c r="B35" s="326"/>
      <c r="C35" s="327" t="s">
        <v>34</v>
      </c>
      <c r="D35" s="328">
        <v>0</v>
      </c>
      <c r="E35" s="329" t="s">
        <v>67</v>
      </c>
      <c r="F35" s="330" t="s">
        <v>67</v>
      </c>
      <c r="G35" s="337"/>
    </row>
    <row r="36" spans="1:7" s="335" customFormat="1" ht="5.25" customHeight="1">
      <c r="A36" s="331"/>
      <c r="B36" s="331"/>
      <c r="C36" s="332"/>
      <c r="D36" s="333"/>
      <c r="E36" s="334"/>
      <c r="F36" s="334"/>
    </row>
    <row r="37" spans="1:7" s="315" customFormat="1" ht="7.5" customHeight="1">
      <c r="D37" s="338"/>
      <c r="E37" s="338"/>
      <c r="F37" s="339"/>
    </row>
    <row r="38" spans="1:7" s="312" customFormat="1" ht="14.25" customHeight="1">
      <c r="A38" s="314" t="s">
        <v>73</v>
      </c>
      <c r="B38" s="314"/>
      <c r="C38" s="314"/>
      <c r="D38" s="314"/>
      <c r="E38" s="314"/>
      <c r="F38" s="314"/>
    </row>
    <row r="39" spans="1:7" s="315" customFormat="1" ht="6.9" customHeight="1" thickBot="1"/>
    <row r="40" spans="1:7" s="319" customFormat="1" ht="12.15" customHeight="1">
      <c r="A40" s="316" t="s">
        <v>1</v>
      </c>
      <c r="B40" s="316"/>
      <c r="C40" s="317"/>
      <c r="D40" s="317" t="s">
        <v>339</v>
      </c>
      <c r="E40" s="318" t="s">
        <v>362</v>
      </c>
      <c r="F40" s="318" t="s">
        <v>363</v>
      </c>
    </row>
    <row r="41" spans="1:7" s="322" customFormat="1" ht="12.15" customHeight="1">
      <c r="A41" s="320"/>
      <c r="B41" s="320"/>
      <c r="C41" s="320"/>
      <c r="D41" s="320"/>
      <c r="E41" s="321" t="s">
        <v>351</v>
      </c>
      <c r="F41" s="321" t="s">
        <v>352</v>
      </c>
    </row>
    <row r="42" spans="1:7" s="322" customFormat="1" ht="4.5" customHeight="1">
      <c r="C42" s="323"/>
      <c r="D42" s="324"/>
      <c r="E42" s="325"/>
      <c r="F42" s="325"/>
    </row>
    <row r="43" spans="1:7" s="322" customFormat="1" ht="12" customHeight="1">
      <c r="A43" s="324">
        <v>1</v>
      </c>
      <c r="B43" s="326"/>
      <c r="C43" s="327" t="s">
        <v>29</v>
      </c>
      <c r="D43" s="328">
        <v>2245577.787</v>
      </c>
      <c r="E43" s="329">
        <v>34.455196689563259</v>
      </c>
      <c r="F43" s="330">
        <v>34.455196689563259</v>
      </c>
    </row>
    <row r="44" spans="1:7" s="322" customFormat="1" ht="12" customHeight="1">
      <c r="A44" s="324">
        <v>2</v>
      </c>
      <c r="B44" s="326"/>
      <c r="C44" s="327" t="s">
        <v>30</v>
      </c>
      <c r="D44" s="328">
        <v>1319261.1869999999</v>
      </c>
      <c r="E44" s="329">
        <v>20.242186196416846</v>
      </c>
      <c r="F44" s="330">
        <v>54.697382885980105</v>
      </c>
      <c r="G44" s="340"/>
    </row>
    <row r="45" spans="1:7" s="322" customFormat="1" ht="12" customHeight="1">
      <c r="A45" s="324">
        <v>3</v>
      </c>
      <c r="B45" s="326"/>
      <c r="C45" s="327" t="s">
        <v>28</v>
      </c>
      <c r="D45" s="328">
        <v>1109794.2209999999</v>
      </c>
      <c r="E45" s="329">
        <v>17.028213580870993</v>
      </c>
      <c r="F45" s="330">
        <v>71.725596466851101</v>
      </c>
      <c r="G45" s="340"/>
    </row>
    <row r="46" spans="1:7" s="322" customFormat="1" ht="12" customHeight="1">
      <c r="A46" s="324">
        <v>4</v>
      </c>
      <c r="B46" s="326"/>
      <c r="C46" s="327" t="s">
        <v>31</v>
      </c>
      <c r="D46" s="328">
        <v>619039.46699999995</v>
      </c>
      <c r="E46" s="329">
        <v>9.4982800050682012</v>
      </c>
      <c r="F46" s="330">
        <v>81.223876471919297</v>
      </c>
      <c r="G46" s="340"/>
    </row>
    <row r="47" spans="1:7" s="322" customFormat="1" ht="12" customHeight="1">
      <c r="A47" s="324">
        <v>5</v>
      </c>
      <c r="B47" s="326"/>
      <c r="C47" s="327" t="s">
        <v>35</v>
      </c>
      <c r="D47" s="328">
        <v>537472.03500000003</v>
      </c>
      <c r="E47" s="329">
        <v>8.2467437949700511</v>
      </c>
      <c r="F47" s="330">
        <v>89.470620266889341</v>
      </c>
      <c r="G47" s="340"/>
    </row>
    <row r="48" spans="1:7" s="322" customFormat="1" ht="12" customHeight="1">
      <c r="A48" s="324">
        <v>6</v>
      </c>
      <c r="B48" s="326"/>
      <c r="C48" s="327" t="s">
        <v>33</v>
      </c>
      <c r="D48" s="328">
        <v>486084.51400000002</v>
      </c>
      <c r="E48" s="329">
        <v>7.4582753866636669</v>
      </c>
      <c r="F48" s="330">
        <v>96.928895653553013</v>
      </c>
      <c r="G48" s="340"/>
    </row>
    <row r="49" spans="1:7" s="322" customFormat="1" ht="12" customHeight="1">
      <c r="A49" s="324">
        <v>7</v>
      </c>
      <c r="B49" s="326"/>
      <c r="C49" s="327" t="s">
        <v>32</v>
      </c>
      <c r="D49" s="328">
        <v>111657.626</v>
      </c>
      <c r="E49" s="329">
        <v>1.7132274321520498</v>
      </c>
      <c r="F49" s="330">
        <v>98.642123085705066</v>
      </c>
      <c r="G49" s="340"/>
    </row>
    <row r="50" spans="1:7" s="322" customFormat="1" ht="12" customHeight="1">
      <c r="A50" s="324">
        <v>8</v>
      </c>
      <c r="B50" s="326"/>
      <c r="C50" s="327" t="s">
        <v>36</v>
      </c>
      <c r="D50" s="328">
        <v>88498.065000000002</v>
      </c>
      <c r="E50" s="329">
        <v>1.3578769142949105</v>
      </c>
      <c r="F50" s="330">
        <v>99.999999999999972</v>
      </c>
      <c r="G50" s="340"/>
    </row>
    <row r="51" spans="1:7" s="322" customFormat="1" ht="12" customHeight="1">
      <c r="A51" s="324">
        <v>9</v>
      </c>
      <c r="B51" s="326"/>
      <c r="C51" s="327" t="s">
        <v>34</v>
      </c>
      <c r="D51" s="328">
        <v>0</v>
      </c>
      <c r="E51" s="329" t="s">
        <v>67</v>
      </c>
      <c r="F51" s="330" t="s">
        <v>67</v>
      </c>
      <c r="G51" s="340"/>
    </row>
    <row r="52" spans="1:7" s="335" customFormat="1" ht="6" customHeight="1">
      <c r="A52" s="331"/>
      <c r="B52" s="331"/>
      <c r="C52" s="332"/>
      <c r="D52" s="333"/>
      <c r="E52" s="334"/>
      <c r="F52" s="341"/>
    </row>
    <row r="53" spans="1:7" s="343" customFormat="1" ht="8.25" customHeight="1">
      <c r="A53" s="324"/>
      <c r="B53" s="324"/>
      <c r="C53" s="322"/>
      <c r="D53" s="342"/>
      <c r="E53" s="322"/>
      <c r="F53" s="322"/>
    </row>
    <row r="54" spans="1:7" s="343" customFormat="1" ht="11.1" customHeight="1">
      <c r="A54" s="344" t="s">
        <v>371</v>
      </c>
      <c r="B54" s="344"/>
      <c r="C54" s="322"/>
      <c r="D54" s="322"/>
      <c r="E54" s="322"/>
      <c r="F54" s="322"/>
    </row>
    <row r="55" spans="1:7">
      <c r="A55" s="95"/>
      <c r="B55" s="345"/>
      <c r="C55" s="327"/>
      <c r="D55" s="346"/>
      <c r="E55" s="347"/>
      <c r="F55" s="347"/>
    </row>
    <row r="56" spans="1:7">
      <c r="C56" s="327"/>
    </row>
    <row r="57" spans="1:7">
      <c r="A57" s="349"/>
      <c r="B57" s="349"/>
      <c r="C57" s="349"/>
      <c r="D57" s="350"/>
      <c r="E57" s="350"/>
      <c r="F57" s="350"/>
    </row>
    <row r="58" spans="1:7">
      <c r="A58" s="349"/>
      <c r="B58" s="349"/>
      <c r="C58" s="349"/>
      <c r="D58" s="350"/>
      <c r="E58" s="350"/>
      <c r="F58" s="350"/>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3C9242E7-D835-435C-BA76-604BAD442CA4}"/>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C521-35E3-45C9-93CC-60E90B5208C6}">
  <dimension ref="A1:AB36"/>
  <sheetViews>
    <sheetView showGridLines="0" zoomScale="85" zoomScaleNormal="85" workbookViewId="0">
      <pane xSplit="1" topLeftCell="B1" activePane="topRight" state="frozen"/>
      <selection pane="topRight"/>
    </sheetView>
  </sheetViews>
  <sheetFormatPr baseColWidth="10" defaultRowHeight="13.2"/>
  <cols>
    <col min="1" max="1" width="27.109375" style="7" customWidth="1"/>
    <col min="2" max="11" width="5.33203125" style="7" bestFit="1" customWidth="1"/>
    <col min="12" max="15" width="5.33203125" style="7" customWidth="1"/>
    <col min="16" max="16" width="5.88671875" style="7"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189" t="s">
        <v>1043</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45565</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1</v>
      </c>
      <c r="K9" s="18">
        <v>3</v>
      </c>
      <c r="L9" s="18">
        <v>4</v>
      </c>
      <c r="M9" s="18">
        <v>5</v>
      </c>
      <c r="N9" s="18">
        <v>8</v>
      </c>
      <c r="O9" s="18">
        <v>6</v>
      </c>
      <c r="P9" s="18">
        <v>54</v>
      </c>
      <c r="Q9" s="18">
        <v>3</v>
      </c>
      <c r="R9" s="18">
        <v>1</v>
      </c>
      <c r="S9" s="18">
        <v>2</v>
      </c>
      <c r="T9" s="18">
        <v>1</v>
      </c>
      <c r="U9" s="18">
        <v>10</v>
      </c>
      <c r="V9" s="18">
        <v>2</v>
      </c>
      <c r="W9" s="18">
        <v>3</v>
      </c>
      <c r="X9" s="18">
        <v>1</v>
      </c>
      <c r="Y9" s="18">
        <v>2</v>
      </c>
      <c r="Z9" s="18">
        <v>2</v>
      </c>
      <c r="AA9" s="19">
        <v>124</v>
      </c>
      <c r="AB9" s="20"/>
    </row>
    <row r="10" spans="1:28" s="21" customFormat="1" ht="20.100000000000001" customHeight="1">
      <c r="A10" s="17" t="s">
        <v>29</v>
      </c>
      <c r="B10" s="18">
        <v>1</v>
      </c>
      <c r="C10" s="18">
        <v>5</v>
      </c>
      <c r="D10" s="18">
        <v>0</v>
      </c>
      <c r="E10" s="18">
        <v>14</v>
      </c>
      <c r="F10" s="18">
        <v>1</v>
      </c>
      <c r="G10" s="18">
        <v>3</v>
      </c>
      <c r="H10" s="18">
        <v>4</v>
      </c>
      <c r="I10" s="18">
        <v>2</v>
      </c>
      <c r="J10" s="18">
        <v>0</v>
      </c>
      <c r="K10" s="18">
        <v>2</v>
      </c>
      <c r="L10" s="18">
        <v>5</v>
      </c>
      <c r="M10" s="18">
        <v>3</v>
      </c>
      <c r="N10" s="18">
        <v>10</v>
      </c>
      <c r="O10" s="18">
        <v>8</v>
      </c>
      <c r="P10" s="18">
        <v>35</v>
      </c>
      <c r="Q10" s="18">
        <v>2</v>
      </c>
      <c r="R10" s="18">
        <v>0</v>
      </c>
      <c r="S10" s="18">
        <v>2</v>
      </c>
      <c r="T10" s="18">
        <v>0</v>
      </c>
      <c r="U10" s="18">
        <v>11</v>
      </c>
      <c r="V10" s="18">
        <v>2</v>
      </c>
      <c r="W10" s="18">
        <v>2</v>
      </c>
      <c r="X10" s="18">
        <v>2</v>
      </c>
      <c r="Y10" s="18">
        <v>1</v>
      </c>
      <c r="Z10" s="18">
        <v>2</v>
      </c>
      <c r="AA10" s="19">
        <v>117</v>
      </c>
      <c r="AB10" s="20"/>
    </row>
    <row r="11" spans="1:28" s="21" customFormat="1" ht="20.100000000000001" customHeight="1">
      <c r="A11" s="17" t="s">
        <v>30</v>
      </c>
      <c r="B11" s="18">
        <v>1</v>
      </c>
      <c r="C11" s="18">
        <v>4</v>
      </c>
      <c r="D11" s="18">
        <v>2</v>
      </c>
      <c r="E11" s="18">
        <v>12</v>
      </c>
      <c r="F11" s="18">
        <v>1</v>
      </c>
      <c r="G11" s="18">
        <v>9</v>
      </c>
      <c r="H11" s="18">
        <v>1</v>
      </c>
      <c r="I11" s="18">
        <v>6</v>
      </c>
      <c r="J11" s="18">
        <v>2</v>
      </c>
      <c r="K11" s="18">
        <v>3</v>
      </c>
      <c r="L11" s="18">
        <v>1</v>
      </c>
      <c r="M11" s="18">
        <v>13</v>
      </c>
      <c r="N11" s="18">
        <v>11</v>
      </c>
      <c r="O11" s="18">
        <v>3</v>
      </c>
      <c r="P11" s="18">
        <v>19</v>
      </c>
      <c r="Q11" s="18">
        <v>1</v>
      </c>
      <c r="R11" s="18">
        <v>1</v>
      </c>
      <c r="S11" s="18">
        <v>2</v>
      </c>
      <c r="T11" s="18">
        <v>4</v>
      </c>
      <c r="U11" s="18">
        <v>10</v>
      </c>
      <c r="V11" s="18">
        <v>3</v>
      </c>
      <c r="W11" s="18">
        <v>3</v>
      </c>
      <c r="X11" s="18">
        <v>5</v>
      </c>
      <c r="Y11" s="18">
        <v>1</v>
      </c>
      <c r="Z11" s="18">
        <v>3</v>
      </c>
      <c r="AA11" s="19">
        <v>121</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8</v>
      </c>
      <c r="P12" s="18">
        <v>40</v>
      </c>
      <c r="Q12" s="18">
        <v>9</v>
      </c>
      <c r="R12" s="18">
        <v>4</v>
      </c>
      <c r="S12" s="18">
        <v>2</v>
      </c>
      <c r="T12" s="18">
        <v>1</v>
      </c>
      <c r="U12" s="18">
        <v>16</v>
      </c>
      <c r="V12" s="18">
        <v>3</v>
      </c>
      <c r="W12" s="18">
        <v>9</v>
      </c>
      <c r="X12" s="18">
        <v>1</v>
      </c>
      <c r="Y12" s="18">
        <v>3</v>
      </c>
      <c r="Z12" s="18">
        <v>3</v>
      </c>
      <c r="AA12" s="19">
        <v>172</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6</v>
      </c>
      <c r="N13" s="18">
        <v>1</v>
      </c>
      <c r="O13" s="18">
        <v>1</v>
      </c>
      <c r="P13" s="18">
        <v>22</v>
      </c>
      <c r="Q13" s="18">
        <v>0</v>
      </c>
      <c r="R13" s="18">
        <v>0</v>
      </c>
      <c r="S13" s="18">
        <v>0</v>
      </c>
      <c r="T13" s="18">
        <v>0</v>
      </c>
      <c r="U13" s="18">
        <v>2</v>
      </c>
      <c r="V13" s="18">
        <v>0</v>
      </c>
      <c r="W13" s="18">
        <v>0</v>
      </c>
      <c r="X13" s="18">
        <v>0</v>
      </c>
      <c r="Y13" s="18">
        <v>0</v>
      </c>
      <c r="Z13" s="18">
        <v>0</v>
      </c>
      <c r="AA13" s="19">
        <v>35</v>
      </c>
      <c r="AB13" s="20"/>
    </row>
    <row r="14" spans="1:28" s="21" customFormat="1" ht="20.100000000000001" customHeight="1">
      <c r="A14" s="17" t="s">
        <v>33</v>
      </c>
      <c r="B14" s="18">
        <v>0</v>
      </c>
      <c r="C14" s="18">
        <v>1</v>
      </c>
      <c r="D14" s="18">
        <v>0</v>
      </c>
      <c r="E14" s="18">
        <v>6</v>
      </c>
      <c r="F14" s="18">
        <v>0</v>
      </c>
      <c r="G14" s="18">
        <v>2</v>
      </c>
      <c r="H14" s="18">
        <v>3</v>
      </c>
      <c r="I14" s="18">
        <v>1</v>
      </c>
      <c r="J14" s="18">
        <v>0</v>
      </c>
      <c r="K14" s="18">
        <v>2</v>
      </c>
      <c r="L14" s="18">
        <v>3</v>
      </c>
      <c r="M14" s="18">
        <v>3</v>
      </c>
      <c r="N14" s="18">
        <v>4</v>
      </c>
      <c r="O14" s="18">
        <v>4</v>
      </c>
      <c r="P14" s="18">
        <v>49</v>
      </c>
      <c r="Q14" s="18">
        <v>0</v>
      </c>
      <c r="R14" s="18">
        <v>0</v>
      </c>
      <c r="S14" s="18">
        <v>2</v>
      </c>
      <c r="T14" s="18">
        <v>0</v>
      </c>
      <c r="U14" s="18">
        <v>5</v>
      </c>
      <c r="V14" s="18">
        <v>2</v>
      </c>
      <c r="W14" s="18">
        <v>1</v>
      </c>
      <c r="X14" s="18">
        <v>1</v>
      </c>
      <c r="Y14" s="18">
        <v>1</v>
      </c>
      <c r="Z14" s="18">
        <v>1</v>
      </c>
      <c r="AA14" s="19">
        <v>91</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0</v>
      </c>
      <c r="D17" s="18">
        <v>0</v>
      </c>
      <c r="E17" s="18">
        <v>0</v>
      </c>
      <c r="F17" s="18">
        <v>0</v>
      </c>
      <c r="G17" s="18">
        <v>0</v>
      </c>
      <c r="H17" s="18">
        <v>0</v>
      </c>
      <c r="I17" s="18">
        <v>0</v>
      </c>
      <c r="J17" s="18">
        <v>0</v>
      </c>
      <c r="K17" s="18">
        <v>0</v>
      </c>
      <c r="L17" s="18">
        <v>0</v>
      </c>
      <c r="M17" s="18">
        <v>0</v>
      </c>
      <c r="N17" s="18">
        <v>0</v>
      </c>
      <c r="O17" s="18">
        <v>0</v>
      </c>
      <c r="P17" s="18">
        <v>1</v>
      </c>
      <c r="Q17" s="18">
        <v>0</v>
      </c>
      <c r="R17" s="18">
        <v>0</v>
      </c>
      <c r="S17" s="18">
        <v>0</v>
      </c>
      <c r="T17" s="18">
        <v>0</v>
      </c>
      <c r="U17" s="18">
        <v>0</v>
      </c>
      <c r="V17" s="18">
        <v>0</v>
      </c>
      <c r="W17" s="18">
        <v>0</v>
      </c>
      <c r="X17" s="18">
        <v>0</v>
      </c>
      <c r="Y17" s="18">
        <v>0</v>
      </c>
      <c r="Z17" s="18">
        <v>0</v>
      </c>
      <c r="AA17" s="19">
        <v>1</v>
      </c>
      <c r="AB17" s="20"/>
    </row>
    <row r="18" spans="1:28" s="15" customFormat="1" ht="22.5" customHeight="1">
      <c r="A18" s="22" t="s">
        <v>37</v>
      </c>
      <c r="B18" s="19">
        <v>3</v>
      </c>
      <c r="C18" s="19">
        <v>18</v>
      </c>
      <c r="D18" s="19">
        <v>8</v>
      </c>
      <c r="E18" s="19">
        <v>52</v>
      </c>
      <c r="F18" s="19">
        <v>12</v>
      </c>
      <c r="G18" s="19">
        <v>26</v>
      </c>
      <c r="H18" s="19">
        <v>15</v>
      </c>
      <c r="I18" s="19">
        <v>15</v>
      </c>
      <c r="J18" s="19">
        <v>6</v>
      </c>
      <c r="K18" s="19">
        <v>18</v>
      </c>
      <c r="L18" s="19">
        <v>24</v>
      </c>
      <c r="M18" s="19">
        <v>45</v>
      </c>
      <c r="N18" s="19">
        <v>49</v>
      </c>
      <c r="O18" s="19">
        <v>30</v>
      </c>
      <c r="P18" s="19">
        <v>240</v>
      </c>
      <c r="Q18" s="19">
        <v>15</v>
      </c>
      <c r="R18" s="19">
        <v>6</v>
      </c>
      <c r="S18" s="19">
        <v>10</v>
      </c>
      <c r="T18" s="19">
        <v>6</v>
      </c>
      <c r="U18" s="19">
        <v>54</v>
      </c>
      <c r="V18" s="19">
        <v>12</v>
      </c>
      <c r="W18" s="19">
        <v>18</v>
      </c>
      <c r="X18" s="19">
        <v>10</v>
      </c>
      <c r="Y18" s="19">
        <v>8</v>
      </c>
      <c r="Z18" s="19">
        <v>11</v>
      </c>
      <c r="AA18" s="19">
        <v>711</v>
      </c>
      <c r="AB18" s="20"/>
    </row>
    <row r="19" spans="1:28" ht="6" customHeight="1" thickBo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4"/>
      <c r="AB19" s="25"/>
    </row>
    <row r="20" spans="1:28" s="27" customFormat="1" ht="12" customHeight="1">
      <c r="A20" s="26" t="s">
        <v>38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5"/>
    </row>
    <row r="21" spans="1:28" ht="13.5" customHeight="1">
      <c r="A21" s="15"/>
      <c r="B21" s="28"/>
      <c r="C21" s="28"/>
      <c r="D21" s="28"/>
      <c r="E21" s="28"/>
      <c r="F21" s="28"/>
      <c r="G21" s="28"/>
      <c r="H21" s="28"/>
      <c r="I21" s="28"/>
      <c r="J21" s="28"/>
      <c r="K21" s="28"/>
      <c r="L21" s="28"/>
      <c r="M21" s="28"/>
      <c r="N21" s="28"/>
      <c r="O21" s="28"/>
      <c r="P21" s="28"/>
      <c r="Q21" s="28"/>
      <c r="R21" s="28"/>
      <c r="S21" s="28"/>
      <c r="T21" s="15"/>
      <c r="U21" s="15"/>
      <c r="V21" s="15"/>
      <c r="W21" s="15"/>
      <c r="X21" s="15"/>
      <c r="Y21" s="15"/>
      <c r="Z21" s="15"/>
      <c r="AA21" s="16"/>
      <c r="AB21" s="25"/>
    </row>
    <row r="22" spans="1:28">
      <c r="A22" s="1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A25" s="25"/>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c r="Z36" s="31"/>
    </row>
  </sheetData>
  <mergeCells count="2">
    <mergeCell ref="A2:AA2"/>
    <mergeCell ref="A3:AA3"/>
  </mergeCells>
  <hyperlinks>
    <hyperlink ref="A1" location="Índice!A1" display="Volver al Índice" xr:uid="{72E3C277-CA55-40CF-95BB-D9118A832933}"/>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0BEE-9F09-4385-9525-2920B3F608B6}">
  <dimension ref="A1:AB1363"/>
  <sheetViews>
    <sheetView showGridLines="0" zoomScale="85" zoomScaleNormal="85" workbookViewId="0"/>
  </sheetViews>
  <sheetFormatPr baseColWidth="10" defaultRowHeight="10.199999999999999"/>
  <cols>
    <col min="1" max="1" width="27.33203125" style="177" customWidth="1"/>
    <col min="2" max="2" width="16.109375" style="142" bestFit="1" customWidth="1"/>
    <col min="3" max="3" width="14.88671875" style="142" bestFit="1" customWidth="1"/>
    <col min="4" max="4" width="24.109375" style="142" customWidth="1"/>
    <col min="5" max="5" width="10.6640625" style="178" customWidth="1"/>
    <col min="6" max="8" width="10.6640625" style="142" customWidth="1"/>
    <col min="9" max="9" width="13.88671875" style="142" bestFit="1" customWidth="1"/>
    <col min="10" max="10" width="10.6640625" style="142" customWidth="1"/>
    <col min="11" max="11" width="13.88671875" style="142" bestFit="1" customWidth="1"/>
    <col min="12" max="12" width="15.5546875" style="142" bestFit="1" customWidth="1"/>
    <col min="13" max="13" width="13.88671875" style="142" bestFit="1" customWidth="1"/>
    <col min="14" max="15" width="15.5546875" style="142" bestFit="1" customWidth="1"/>
    <col min="16" max="16" width="14.5546875" style="142" customWidth="1"/>
    <col min="17" max="17" width="13.88671875" style="142" bestFit="1" customWidth="1"/>
    <col min="18" max="18" width="16.88671875" style="142" bestFit="1" customWidth="1"/>
    <col min="19" max="256" width="11.5546875" style="142"/>
    <col min="257" max="257" width="23.88671875" style="142" bestFit="1" customWidth="1"/>
    <col min="258" max="258" width="16.109375" style="142" bestFit="1" customWidth="1"/>
    <col min="259" max="259" width="14.88671875" style="142" bestFit="1" customWidth="1"/>
    <col min="260" max="260" width="24.109375" style="142" customWidth="1"/>
    <col min="261" max="264" width="10.6640625" style="142" customWidth="1"/>
    <col min="265" max="265" width="13.88671875" style="142" bestFit="1" customWidth="1"/>
    <col min="266" max="266" width="10.6640625" style="142" customWidth="1"/>
    <col min="267" max="267" width="13.88671875" style="142" bestFit="1" customWidth="1"/>
    <col min="268" max="268" width="15.5546875" style="142" bestFit="1" customWidth="1"/>
    <col min="269" max="269" width="13.88671875" style="142" bestFit="1" customWidth="1"/>
    <col min="270" max="271" width="15.5546875" style="142" bestFit="1" customWidth="1"/>
    <col min="272" max="272" width="14.5546875" style="142" customWidth="1"/>
    <col min="273" max="273" width="13.88671875" style="142" bestFit="1" customWidth="1"/>
    <col min="274" max="274" width="16.88671875" style="142" bestFit="1" customWidth="1"/>
    <col min="275" max="512" width="11.5546875" style="142"/>
    <col min="513" max="513" width="23.88671875" style="142" bestFit="1" customWidth="1"/>
    <col min="514" max="514" width="16.109375" style="142" bestFit="1" customWidth="1"/>
    <col min="515" max="515" width="14.88671875" style="142" bestFit="1" customWidth="1"/>
    <col min="516" max="516" width="24.109375" style="142" customWidth="1"/>
    <col min="517" max="520" width="10.6640625" style="142" customWidth="1"/>
    <col min="521" max="521" width="13.88671875" style="142" bestFit="1" customWidth="1"/>
    <col min="522" max="522" width="10.6640625" style="142" customWidth="1"/>
    <col min="523" max="523" width="13.88671875" style="142" bestFit="1" customWidth="1"/>
    <col min="524" max="524" width="15.5546875" style="142" bestFit="1" customWidth="1"/>
    <col min="525" max="525" width="13.88671875" style="142" bestFit="1" customWidth="1"/>
    <col min="526" max="527" width="15.5546875" style="142" bestFit="1" customWidth="1"/>
    <col min="528" max="528" width="14.5546875" style="142" customWidth="1"/>
    <col min="529" max="529" width="13.88671875" style="142" bestFit="1" customWidth="1"/>
    <col min="530" max="530" width="16.88671875" style="142" bestFit="1" customWidth="1"/>
    <col min="531" max="768" width="11.5546875" style="142"/>
    <col min="769" max="769" width="23.88671875" style="142" bestFit="1" customWidth="1"/>
    <col min="770" max="770" width="16.109375" style="142" bestFit="1" customWidth="1"/>
    <col min="771" max="771" width="14.88671875" style="142" bestFit="1" customWidth="1"/>
    <col min="772" max="772" width="24.109375" style="142" customWidth="1"/>
    <col min="773" max="776" width="10.6640625" style="142" customWidth="1"/>
    <col min="777" max="777" width="13.88671875" style="142" bestFit="1" customWidth="1"/>
    <col min="778" max="778" width="10.6640625" style="142" customWidth="1"/>
    <col min="779" max="779" width="13.88671875" style="142" bestFit="1" customWidth="1"/>
    <col min="780" max="780" width="15.5546875" style="142" bestFit="1" customWidth="1"/>
    <col min="781" max="781" width="13.88671875" style="142" bestFit="1" customWidth="1"/>
    <col min="782" max="783" width="15.5546875" style="142" bestFit="1" customWidth="1"/>
    <col min="784" max="784" width="14.5546875" style="142" customWidth="1"/>
    <col min="785" max="785" width="13.88671875" style="142" bestFit="1" customWidth="1"/>
    <col min="786" max="786" width="16.88671875" style="142" bestFit="1" customWidth="1"/>
    <col min="787" max="1024" width="11.5546875" style="142"/>
    <col min="1025" max="1025" width="23.88671875" style="142" bestFit="1" customWidth="1"/>
    <col min="1026" max="1026" width="16.109375" style="142" bestFit="1" customWidth="1"/>
    <col min="1027" max="1027" width="14.88671875" style="142" bestFit="1" customWidth="1"/>
    <col min="1028" max="1028" width="24.109375" style="142" customWidth="1"/>
    <col min="1029" max="1032" width="10.6640625" style="142" customWidth="1"/>
    <col min="1033" max="1033" width="13.88671875" style="142" bestFit="1" customWidth="1"/>
    <col min="1034" max="1034" width="10.6640625" style="142" customWidth="1"/>
    <col min="1035" max="1035" width="13.88671875" style="142" bestFit="1" customWidth="1"/>
    <col min="1036" max="1036" width="15.5546875" style="142" bestFit="1" customWidth="1"/>
    <col min="1037" max="1037" width="13.88671875" style="142" bestFit="1" customWidth="1"/>
    <col min="1038" max="1039" width="15.5546875" style="142" bestFit="1" customWidth="1"/>
    <col min="1040" max="1040" width="14.5546875" style="142" customWidth="1"/>
    <col min="1041" max="1041" width="13.88671875" style="142" bestFit="1" customWidth="1"/>
    <col min="1042" max="1042" width="16.88671875" style="142" bestFit="1" customWidth="1"/>
    <col min="1043" max="1280" width="11.5546875" style="142"/>
    <col min="1281" max="1281" width="23.88671875" style="142" bestFit="1" customWidth="1"/>
    <col min="1282" max="1282" width="16.109375" style="142" bestFit="1" customWidth="1"/>
    <col min="1283" max="1283" width="14.88671875" style="142" bestFit="1" customWidth="1"/>
    <col min="1284" max="1284" width="24.109375" style="142" customWidth="1"/>
    <col min="1285" max="1288" width="10.6640625" style="142" customWidth="1"/>
    <col min="1289" max="1289" width="13.88671875" style="142" bestFit="1" customWidth="1"/>
    <col min="1290" max="1290" width="10.6640625" style="142" customWidth="1"/>
    <col min="1291" max="1291" width="13.88671875" style="142" bestFit="1" customWidth="1"/>
    <col min="1292" max="1292" width="15.5546875" style="142" bestFit="1" customWidth="1"/>
    <col min="1293" max="1293" width="13.88671875" style="142" bestFit="1" customWidth="1"/>
    <col min="1294" max="1295" width="15.5546875" style="142" bestFit="1" customWidth="1"/>
    <col min="1296" max="1296" width="14.5546875" style="142" customWidth="1"/>
    <col min="1297" max="1297" width="13.88671875" style="142" bestFit="1" customWidth="1"/>
    <col min="1298" max="1298" width="16.88671875" style="142" bestFit="1" customWidth="1"/>
    <col min="1299" max="1536" width="11.5546875" style="142"/>
    <col min="1537" max="1537" width="23.88671875" style="142" bestFit="1" customWidth="1"/>
    <col min="1538" max="1538" width="16.109375" style="142" bestFit="1" customWidth="1"/>
    <col min="1539" max="1539" width="14.88671875" style="142" bestFit="1" customWidth="1"/>
    <col min="1540" max="1540" width="24.109375" style="142" customWidth="1"/>
    <col min="1541" max="1544" width="10.6640625" style="142" customWidth="1"/>
    <col min="1545" max="1545" width="13.88671875" style="142" bestFit="1" customWidth="1"/>
    <col min="1546" max="1546" width="10.6640625" style="142" customWidth="1"/>
    <col min="1547" max="1547" width="13.88671875" style="142" bestFit="1" customWidth="1"/>
    <col min="1548" max="1548" width="15.5546875" style="142" bestFit="1" customWidth="1"/>
    <col min="1549" max="1549" width="13.88671875" style="142" bestFit="1" customWidth="1"/>
    <col min="1550" max="1551" width="15.5546875" style="142" bestFit="1" customWidth="1"/>
    <col min="1552" max="1552" width="14.5546875" style="142" customWidth="1"/>
    <col min="1553" max="1553" width="13.88671875" style="142" bestFit="1" customWidth="1"/>
    <col min="1554" max="1554" width="16.88671875" style="142" bestFit="1" customWidth="1"/>
    <col min="1555" max="1792" width="11.5546875" style="142"/>
    <col min="1793" max="1793" width="23.88671875" style="142" bestFit="1" customWidth="1"/>
    <col min="1794" max="1794" width="16.109375" style="142" bestFit="1" customWidth="1"/>
    <col min="1795" max="1795" width="14.88671875" style="142" bestFit="1" customWidth="1"/>
    <col min="1796" max="1796" width="24.109375" style="142" customWidth="1"/>
    <col min="1797" max="1800" width="10.6640625" style="142" customWidth="1"/>
    <col min="1801" max="1801" width="13.88671875" style="142" bestFit="1" customWidth="1"/>
    <col min="1802" max="1802" width="10.6640625" style="142" customWidth="1"/>
    <col min="1803" max="1803" width="13.88671875" style="142" bestFit="1" customWidth="1"/>
    <col min="1804" max="1804" width="15.5546875" style="142" bestFit="1" customWidth="1"/>
    <col min="1805" max="1805" width="13.88671875" style="142" bestFit="1" customWidth="1"/>
    <col min="1806" max="1807" width="15.5546875" style="142" bestFit="1" customWidth="1"/>
    <col min="1808" max="1808" width="14.5546875" style="142" customWidth="1"/>
    <col min="1809" max="1809" width="13.88671875" style="142" bestFit="1" customWidth="1"/>
    <col min="1810" max="1810" width="16.88671875" style="142" bestFit="1" customWidth="1"/>
    <col min="1811" max="2048" width="11.5546875" style="142"/>
    <col min="2049" max="2049" width="23.88671875" style="142" bestFit="1" customWidth="1"/>
    <col min="2050" max="2050" width="16.109375" style="142" bestFit="1" customWidth="1"/>
    <col min="2051" max="2051" width="14.88671875" style="142" bestFit="1" customWidth="1"/>
    <col min="2052" max="2052" width="24.109375" style="142" customWidth="1"/>
    <col min="2053" max="2056" width="10.6640625" style="142" customWidth="1"/>
    <col min="2057" max="2057" width="13.88671875" style="142" bestFit="1" customWidth="1"/>
    <col min="2058" max="2058" width="10.6640625" style="142" customWidth="1"/>
    <col min="2059" max="2059" width="13.88671875" style="142" bestFit="1" customWidth="1"/>
    <col min="2060" max="2060" width="15.5546875" style="142" bestFit="1" customWidth="1"/>
    <col min="2061" max="2061" width="13.88671875" style="142" bestFit="1" customWidth="1"/>
    <col min="2062" max="2063" width="15.5546875" style="142" bestFit="1" customWidth="1"/>
    <col min="2064" max="2064" width="14.5546875" style="142" customWidth="1"/>
    <col min="2065" max="2065" width="13.88671875" style="142" bestFit="1" customWidth="1"/>
    <col min="2066" max="2066" width="16.88671875" style="142" bestFit="1" customWidth="1"/>
    <col min="2067" max="2304" width="11.5546875" style="142"/>
    <col min="2305" max="2305" width="23.88671875" style="142" bestFit="1" customWidth="1"/>
    <col min="2306" max="2306" width="16.109375" style="142" bestFit="1" customWidth="1"/>
    <col min="2307" max="2307" width="14.88671875" style="142" bestFit="1" customWidth="1"/>
    <col min="2308" max="2308" width="24.109375" style="142" customWidth="1"/>
    <col min="2309" max="2312" width="10.6640625" style="142" customWidth="1"/>
    <col min="2313" max="2313" width="13.88671875" style="142" bestFit="1" customWidth="1"/>
    <col min="2314" max="2314" width="10.6640625" style="142" customWidth="1"/>
    <col min="2315" max="2315" width="13.88671875" style="142" bestFit="1" customWidth="1"/>
    <col min="2316" max="2316" width="15.5546875" style="142" bestFit="1" customWidth="1"/>
    <col min="2317" max="2317" width="13.88671875" style="142" bestFit="1" customWidth="1"/>
    <col min="2318" max="2319" width="15.5546875" style="142" bestFit="1" customWidth="1"/>
    <col min="2320" max="2320" width="14.5546875" style="142" customWidth="1"/>
    <col min="2321" max="2321" width="13.88671875" style="142" bestFit="1" customWidth="1"/>
    <col min="2322" max="2322" width="16.88671875" style="142" bestFit="1" customWidth="1"/>
    <col min="2323" max="2560" width="11.5546875" style="142"/>
    <col min="2561" max="2561" width="23.88671875" style="142" bestFit="1" customWidth="1"/>
    <col min="2562" max="2562" width="16.109375" style="142" bestFit="1" customWidth="1"/>
    <col min="2563" max="2563" width="14.88671875" style="142" bestFit="1" customWidth="1"/>
    <col min="2564" max="2564" width="24.109375" style="142" customWidth="1"/>
    <col min="2565" max="2568" width="10.6640625" style="142" customWidth="1"/>
    <col min="2569" max="2569" width="13.88671875" style="142" bestFit="1" customWidth="1"/>
    <col min="2570" max="2570" width="10.6640625" style="142" customWidth="1"/>
    <col min="2571" max="2571" width="13.88671875" style="142" bestFit="1" customWidth="1"/>
    <col min="2572" max="2572" width="15.5546875" style="142" bestFit="1" customWidth="1"/>
    <col min="2573" max="2573" width="13.88671875" style="142" bestFit="1" customWidth="1"/>
    <col min="2574" max="2575" width="15.5546875" style="142" bestFit="1" customWidth="1"/>
    <col min="2576" max="2576" width="14.5546875" style="142" customWidth="1"/>
    <col min="2577" max="2577" width="13.88671875" style="142" bestFit="1" customWidth="1"/>
    <col min="2578" max="2578" width="16.88671875" style="142" bestFit="1" customWidth="1"/>
    <col min="2579" max="2816" width="11.5546875" style="142"/>
    <col min="2817" max="2817" width="23.88671875" style="142" bestFit="1" customWidth="1"/>
    <col min="2818" max="2818" width="16.109375" style="142" bestFit="1" customWidth="1"/>
    <col min="2819" max="2819" width="14.88671875" style="142" bestFit="1" customWidth="1"/>
    <col min="2820" max="2820" width="24.109375" style="142" customWidth="1"/>
    <col min="2821" max="2824" width="10.6640625" style="142" customWidth="1"/>
    <col min="2825" max="2825" width="13.88671875" style="142" bestFit="1" customWidth="1"/>
    <col min="2826" max="2826" width="10.6640625" style="142" customWidth="1"/>
    <col min="2827" max="2827" width="13.88671875" style="142" bestFit="1" customWidth="1"/>
    <col min="2828" max="2828" width="15.5546875" style="142" bestFit="1" customWidth="1"/>
    <col min="2829" max="2829" width="13.88671875" style="142" bestFit="1" customWidth="1"/>
    <col min="2830" max="2831" width="15.5546875" style="142" bestFit="1" customWidth="1"/>
    <col min="2832" max="2832" width="14.5546875" style="142" customWidth="1"/>
    <col min="2833" max="2833" width="13.88671875" style="142" bestFit="1" customWidth="1"/>
    <col min="2834" max="2834" width="16.88671875" style="142" bestFit="1" customWidth="1"/>
    <col min="2835" max="3072" width="11.5546875" style="142"/>
    <col min="3073" max="3073" width="23.88671875" style="142" bestFit="1" customWidth="1"/>
    <col min="3074" max="3074" width="16.109375" style="142" bestFit="1" customWidth="1"/>
    <col min="3075" max="3075" width="14.88671875" style="142" bestFit="1" customWidth="1"/>
    <col min="3076" max="3076" width="24.109375" style="142" customWidth="1"/>
    <col min="3077" max="3080" width="10.6640625" style="142" customWidth="1"/>
    <col min="3081" max="3081" width="13.88671875" style="142" bestFit="1" customWidth="1"/>
    <col min="3082" max="3082" width="10.6640625" style="142" customWidth="1"/>
    <col min="3083" max="3083" width="13.88671875" style="142" bestFit="1" customWidth="1"/>
    <col min="3084" max="3084" width="15.5546875" style="142" bestFit="1" customWidth="1"/>
    <col min="3085" max="3085" width="13.88671875" style="142" bestFit="1" customWidth="1"/>
    <col min="3086" max="3087" width="15.5546875" style="142" bestFit="1" customWidth="1"/>
    <col min="3088" max="3088" width="14.5546875" style="142" customWidth="1"/>
    <col min="3089" max="3089" width="13.88671875" style="142" bestFit="1" customWidth="1"/>
    <col min="3090" max="3090" width="16.88671875" style="142" bestFit="1" customWidth="1"/>
    <col min="3091" max="3328" width="11.5546875" style="142"/>
    <col min="3329" max="3329" width="23.88671875" style="142" bestFit="1" customWidth="1"/>
    <col min="3330" max="3330" width="16.109375" style="142" bestFit="1" customWidth="1"/>
    <col min="3331" max="3331" width="14.88671875" style="142" bestFit="1" customWidth="1"/>
    <col min="3332" max="3332" width="24.109375" style="142" customWidth="1"/>
    <col min="3333" max="3336" width="10.6640625" style="142" customWidth="1"/>
    <col min="3337" max="3337" width="13.88671875" style="142" bestFit="1" customWidth="1"/>
    <col min="3338" max="3338" width="10.6640625" style="142" customWidth="1"/>
    <col min="3339" max="3339" width="13.88671875" style="142" bestFit="1" customWidth="1"/>
    <col min="3340" max="3340" width="15.5546875" style="142" bestFit="1" customWidth="1"/>
    <col min="3341" max="3341" width="13.88671875" style="142" bestFit="1" customWidth="1"/>
    <col min="3342" max="3343" width="15.5546875" style="142" bestFit="1" customWidth="1"/>
    <col min="3344" max="3344" width="14.5546875" style="142" customWidth="1"/>
    <col min="3345" max="3345" width="13.88671875" style="142" bestFit="1" customWidth="1"/>
    <col min="3346" max="3346" width="16.88671875" style="142" bestFit="1" customWidth="1"/>
    <col min="3347" max="3584" width="11.5546875" style="142"/>
    <col min="3585" max="3585" width="23.88671875" style="142" bestFit="1" customWidth="1"/>
    <col min="3586" max="3586" width="16.109375" style="142" bestFit="1" customWidth="1"/>
    <col min="3587" max="3587" width="14.88671875" style="142" bestFit="1" customWidth="1"/>
    <col min="3588" max="3588" width="24.109375" style="142" customWidth="1"/>
    <col min="3589" max="3592" width="10.6640625" style="142" customWidth="1"/>
    <col min="3593" max="3593" width="13.88671875" style="142" bestFit="1" customWidth="1"/>
    <col min="3594" max="3594" width="10.6640625" style="142" customWidth="1"/>
    <col min="3595" max="3595" width="13.88671875" style="142" bestFit="1" customWidth="1"/>
    <col min="3596" max="3596" width="15.5546875" style="142" bestFit="1" customWidth="1"/>
    <col min="3597" max="3597" width="13.88671875" style="142" bestFit="1" customWidth="1"/>
    <col min="3598" max="3599" width="15.5546875" style="142" bestFit="1" customWidth="1"/>
    <col min="3600" max="3600" width="14.5546875" style="142" customWidth="1"/>
    <col min="3601" max="3601" width="13.88671875" style="142" bestFit="1" customWidth="1"/>
    <col min="3602" max="3602" width="16.88671875" style="142" bestFit="1" customWidth="1"/>
    <col min="3603" max="3840" width="11.5546875" style="142"/>
    <col min="3841" max="3841" width="23.88671875" style="142" bestFit="1" customWidth="1"/>
    <col min="3842" max="3842" width="16.109375" style="142" bestFit="1" customWidth="1"/>
    <col min="3843" max="3843" width="14.88671875" style="142" bestFit="1" customWidth="1"/>
    <col min="3844" max="3844" width="24.109375" style="142" customWidth="1"/>
    <col min="3845" max="3848" width="10.6640625" style="142" customWidth="1"/>
    <col min="3849" max="3849" width="13.88671875" style="142" bestFit="1" customWidth="1"/>
    <col min="3850" max="3850" width="10.6640625" style="142" customWidth="1"/>
    <col min="3851" max="3851" width="13.88671875" style="142" bestFit="1" customWidth="1"/>
    <col min="3852" max="3852" width="15.5546875" style="142" bestFit="1" customWidth="1"/>
    <col min="3853" max="3853" width="13.88671875" style="142" bestFit="1" customWidth="1"/>
    <col min="3854" max="3855" width="15.5546875" style="142" bestFit="1" customWidth="1"/>
    <col min="3856" max="3856" width="14.5546875" style="142" customWidth="1"/>
    <col min="3857" max="3857" width="13.88671875" style="142" bestFit="1" customWidth="1"/>
    <col min="3858" max="3858" width="16.88671875" style="142" bestFit="1" customWidth="1"/>
    <col min="3859" max="4096" width="11.5546875" style="142"/>
    <col min="4097" max="4097" width="23.88671875" style="142" bestFit="1" customWidth="1"/>
    <col min="4098" max="4098" width="16.109375" style="142" bestFit="1" customWidth="1"/>
    <col min="4099" max="4099" width="14.88671875" style="142" bestFit="1" customWidth="1"/>
    <col min="4100" max="4100" width="24.109375" style="142" customWidth="1"/>
    <col min="4101" max="4104" width="10.6640625" style="142" customWidth="1"/>
    <col min="4105" max="4105" width="13.88671875" style="142" bestFit="1" customWidth="1"/>
    <col min="4106" max="4106" width="10.6640625" style="142" customWidth="1"/>
    <col min="4107" max="4107" width="13.88671875" style="142" bestFit="1" customWidth="1"/>
    <col min="4108" max="4108" width="15.5546875" style="142" bestFit="1" customWidth="1"/>
    <col min="4109" max="4109" width="13.88671875" style="142" bestFit="1" customWidth="1"/>
    <col min="4110" max="4111" width="15.5546875" style="142" bestFit="1" customWidth="1"/>
    <col min="4112" max="4112" width="14.5546875" style="142" customWidth="1"/>
    <col min="4113" max="4113" width="13.88671875" style="142" bestFit="1" customWidth="1"/>
    <col min="4114" max="4114" width="16.88671875" style="142" bestFit="1" customWidth="1"/>
    <col min="4115" max="4352" width="11.5546875" style="142"/>
    <col min="4353" max="4353" width="23.88671875" style="142" bestFit="1" customWidth="1"/>
    <col min="4354" max="4354" width="16.109375" style="142" bestFit="1" customWidth="1"/>
    <col min="4355" max="4355" width="14.88671875" style="142" bestFit="1" customWidth="1"/>
    <col min="4356" max="4356" width="24.109375" style="142" customWidth="1"/>
    <col min="4357" max="4360" width="10.6640625" style="142" customWidth="1"/>
    <col min="4361" max="4361" width="13.88671875" style="142" bestFit="1" customWidth="1"/>
    <col min="4362" max="4362" width="10.6640625" style="142" customWidth="1"/>
    <col min="4363" max="4363" width="13.88671875" style="142" bestFit="1" customWidth="1"/>
    <col min="4364" max="4364" width="15.5546875" style="142" bestFit="1" customWidth="1"/>
    <col min="4365" max="4365" width="13.88671875" style="142" bestFit="1" customWidth="1"/>
    <col min="4366" max="4367" width="15.5546875" style="142" bestFit="1" customWidth="1"/>
    <col min="4368" max="4368" width="14.5546875" style="142" customWidth="1"/>
    <col min="4369" max="4369" width="13.88671875" style="142" bestFit="1" customWidth="1"/>
    <col min="4370" max="4370" width="16.88671875" style="142" bestFit="1" customWidth="1"/>
    <col min="4371" max="4608" width="11.5546875" style="142"/>
    <col min="4609" max="4609" width="23.88671875" style="142" bestFit="1" customWidth="1"/>
    <col min="4610" max="4610" width="16.109375" style="142" bestFit="1" customWidth="1"/>
    <col min="4611" max="4611" width="14.88671875" style="142" bestFit="1" customWidth="1"/>
    <col min="4612" max="4612" width="24.109375" style="142" customWidth="1"/>
    <col min="4613" max="4616" width="10.6640625" style="142" customWidth="1"/>
    <col min="4617" max="4617" width="13.88671875" style="142" bestFit="1" customWidth="1"/>
    <col min="4618" max="4618" width="10.6640625" style="142" customWidth="1"/>
    <col min="4619" max="4619" width="13.88671875" style="142" bestFit="1" customWidth="1"/>
    <col min="4620" max="4620" width="15.5546875" style="142" bestFit="1" customWidth="1"/>
    <col min="4621" max="4621" width="13.88671875" style="142" bestFit="1" customWidth="1"/>
    <col min="4622" max="4623" width="15.5546875" style="142" bestFit="1" customWidth="1"/>
    <col min="4624" max="4624" width="14.5546875" style="142" customWidth="1"/>
    <col min="4625" max="4625" width="13.88671875" style="142" bestFit="1" customWidth="1"/>
    <col min="4626" max="4626" width="16.88671875" style="142" bestFit="1" customWidth="1"/>
    <col min="4627" max="4864" width="11.5546875" style="142"/>
    <col min="4865" max="4865" width="23.88671875" style="142" bestFit="1" customWidth="1"/>
    <col min="4866" max="4866" width="16.109375" style="142" bestFit="1" customWidth="1"/>
    <col min="4867" max="4867" width="14.88671875" style="142" bestFit="1" customWidth="1"/>
    <col min="4868" max="4868" width="24.109375" style="142" customWidth="1"/>
    <col min="4869" max="4872" width="10.6640625" style="142" customWidth="1"/>
    <col min="4873" max="4873" width="13.88671875" style="142" bestFit="1" customWidth="1"/>
    <col min="4874" max="4874" width="10.6640625" style="142" customWidth="1"/>
    <col min="4875" max="4875" width="13.88671875" style="142" bestFit="1" customWidth="1"/>
    <col min="4876" max="4876" width="15.5546875" style="142" bestFit="1" customWidth="1"/>
    <col min="4877" max="4877" width="13.88671875" style="142" bestFit="1" customWidth="1"/>
    <col min="4878" max="4879" width="15.5546875" style="142" bestFit="1" customWidth="1"/>
    <col min="4880" max="4880" width="14.5546875" style="142" customWidth="1"/>
    <col min="4881" max="4881" width="13.88671875" style="142" bestFit="1" customWidth="1"/>
    <col min="4882" max="4882" width="16.88671875" style="142" bestFit="1" customWidth="1"/>
    <col min="4883" max="5120" width="11.5546875" style="142"/>
    <col min="5121" max="5121" width="23.88671875" style="142" bestFit="1" customWidth="1"/>
    <col min="5122" max="5122" width="16.109375" style="142" bestFit="1" customWidth="1"/>
    <col min="5123" max="5123" width="14.88671875" style="142" bestFit="1" customWidth="1"/>
    <col min="5124" max="5124" width="24.109375" style="142" customWidth="1"/>
    <col min="5125" max="5128" width="10.6640625" style="142" customWidth="1"/>
    <col min="5129" max="5129" width="13.88671875" style="142" bestFit="1" customWidth="1"/>
    <col min="5130" max="5130" width="10.6640625" style="142" customWidth="1"/>
    <col min="5131" max="5131" width="13.88671875" style="142" bestFit="1" customWidth="1"/>
    <col min="5132" max="5132" width="15.5546875" style="142" bestFit="1" customWidth="1"/>
    <col min="5133" max="5133" width="13.88671875" style="142" bestFit="1" customWidth="1"/>
    <col min="5134" max="5135" width="15.5546875" style="142" bestFit="1" customWidth="1"/>
    <col min="5136" max="5136" width="14.5546875" style="142" customWidth="1"/>
    <col min="5137" max="5137" width="13.88671875" style="142" bestFit="1" customWidth="1"/>
    <col min="5138" max="5138" width="16.88671875" style="142" bestFit="1" customWidth="1"/>
    <col min="5139" max="5376" width="11.5546875" style="142"/>
    <col min="5377" max="5377" width="23.88671875" style="142" bestFit="1" customWidth="1"/>
    <col min="5378" max="5378" width="16.109375" style="142" bestFit="1" customWidth="1"/>
    <col min="5379" max="5379" width="14.88671875" style="142" bestFit="1" customWidth="1"/>
    <col min="5380" max="5380" width="24.109375" style="142" customWidth="1"/>
    <col min="5381" max="5384" width="10.6640625" style="142" customWidth="1"/>
    <col min="5385" max="5385" width="13.88671875" style="142" bestFit="1" customWidth="1"/>
    <col min="5386" max="5386" width="10.6640625" style="142" customWidth="1"/>
    <col min="5387" max="5387" width="13.88671875" style="142" bestFit="1" customWidth="1"/>
    <col min="5388" max="5388" width="15.5546875" style="142" bestFit="1" customWidth="1"/>
    <col min="5389" max="5389" width="13.88671875" style="142" bestFit="1" customWidth="1"/>
    <col min="5390" max="5391" width="15.5546875" style="142" bestFit="1" customWidth="1"/>
    <col min="5392" max="5392" width="14.5546875" style="142" customWidth="1"/>
    <col min="5393" max="5393" width="13.88671875" style="142" bestFit="1" customWidth="1"/>
    <col min="5394" max="5394" width="16.88671875" style="142" bestFit="1" customWidth="1"/>
    <col min="5395" max="5632" width="11.5546875" style="142"/>
    <col min="5633" max="5633" width="23.88671875" style="142" bestFit="1" customWidth="1"/>
    <col min="5634" max="5634" width="16.109375" style="142" bestFit="1" customWidth="1"/>
    <col min="5635" max="5635" width="14.88671875" style="142" bestFit="1" customWidth="1"/>
    <col min="5636" max="5636" width="24.109375" style="142" customWidth="1"/>
    <col min="5637" max="5640" width="10.6640625" style="142" customWidth="1"/>
    <col min="5641" max="5641" width="13.88671875" style="142" bestFit="1" customWidth="1"/>
    <col min="5642" max="5642" width="10.6640625" style="142" customWidth="1"/>
    <col min="5643" max="5643" width="13.88671875" style="142" bestFit="1" customWidth="1"/>
    <col min="5644" max="5644" width="15.5546875" style="142" bestFit="1" customWidth="1"/>
    <col min="5645" max="5645" width="13.88671875" style="142" bestFit="1" customWidth="1"/>
    <col min="5646" max="5647" width="15.5546875" style="142" bestFit="1" customWidth="1"/>
    <col min="5648" max="5648" width="14.5546875" style="142" customWidth="1"/>
    <col min="5649" max="5649" width="13.88671875" style="142" bestFit="1" customWidth="1"/>
    <col min="5650" max="5650" width="16.88671875" style="142" bestFit="1" customWidth="1"/>
    <col min="5651" max="5888" width="11.5546875" style="142"/>
    <col min="5889" max="5889" width="23.88671875" style="142" bestFit="1" customWidth="1"/>
    <col min="5890" max="5890" width="16.109375" style="142" bestFit="1" customWidth="1"/>
    <col min="5891" max="5891" width="14.88671875" style="142" bestFit="1" customWidth="1"/>
    <col min="5892" max="5892" width="24.109375" style="142" customWidth="1"/>
    <col min="5893" max="5896" width="10.6640625" style="142" customWidth="1"/>
    <col min="5897" max="5897" width="13.88671875" style="142" bestFit="1" customWidth="1"/>
    <col min="5898" max="5898" width="10.6640625" style="142" customWidth="1"/>
    <col min="5899" max="5899" width="13.88671875" style="142" bestFit="1" customWidth="1"/>
    <col min="5900" max="5900" width="15.5546875" style="142" bestFit="1" customWidth="1"/>
    <col min="5901" max="5901" width="13.88671875" style="142" bestFit="1" customWidth="1"/>
    <col min="5902" max="5903" width="15.5546875" style="142" bestFit="1" customWidth="1"/>
    <col min="5904" max="5904" width="14.5546875" style="142" customWidth="1"/>
    <col min="5905" max="5905" width="13.88671875" style="142" bestFit="1" customWidth="1"/>
    <col min="5906" max="5906" width="16.88671875" style="142" bestFit="1" customWidth="1"/>
    <col min="5907" max="6144" width="11.5546875" style="142"/>
    <col min="6145" max="6145" width="23.88671875" style="142" bestFit="1" customWidth="1"/>
    <col min="6146" max="6146" width="16.109375" style="142" bestFit="1" customWidth="1"/>
    <col min="6147" max="6147" width="14.88671875" style="142" bestFit="1" customWidth="1"/>
    <col min="6148" max="6148" width="24.109375" style="142" customWidth="1"/>
    <col min="6149" max="6152" width="10.6640625" style="142" customWidth="1"/>
    <col min="6153" max="6153" width="13.88671875" style="142" bestFit="1" customWidth="1"/>
    <col min="6154" max="6154" width="10.6640625" style="142" customWidth="1"/>
    <col min="6155" max="6155" width="13.88671875" style="142" bestFit="1" customWidth="1"/>
    <col min="6156" max="6156" width="15.5546875" style="142" bestFit="1" customWidth="1"/>
    <col min="6157" max="6157" width="13.88671875" style="142" bestFit="1" customWidth="1"/>
    <col min="6158" max="6159" width="15.5546875" style="142" bestFit="1" customWidth="1"/>
    <col min="6160" max="6160" width="14.5546875" style="142" customWidth="1"/>
    <col min="6161" max="6161" width="13.88671875" style="142" bestFit="1" customWidth="1"/>
    <col min="6162" max="6162" width="16.88671875" style="142" bestFit="1" customWidth="1"/>
    <col min="6163" max="6400" width="11.5546875" style="142"/>
    <col min="6401" max="6401" width="23.88671875" style="142" bestFit="1" customWidth="1"/>
    <col min="6402" max="6402" width="16.109375" style="142" bestFit="1" customWidth="1"/>
    <col min="6403" max="6403" width="14.88671875" style="142" bestFit="1" customWidth="1"/>
    <col min="6404" max="6404" width="24.109375" style="142" customWidth="1"/>
    <col min="6405" max="6408" width="10.6640625" style="142" customWidth="1"/>
    <col min="6409" max="6409" width="13.88671875" style="142" bestFit="1" customWidth="1"/>
    <col min="6410" max="6410" width="10.6640625" style="142" customWidth="1"/>
    <col min="6411" max="6411" width="13.88671875" style="142" bestFit="1" customWidth="1"/>
    <col min="6412" max="6412" width="15.5546875" style="142" bestFit="1" customWidth="1"/>
    <col min="6413" max="6413" width="13.88671875" style="142" bestFit="1" customWidth="1"/>
    <col min="6414" max="6415" width="15.5546875" style="142" bestFit="1" customWidth="1"/>
    <col min="6416" max="6416" width="14.5546875" style="142" customWidth="1"/>
    <col min="6417" max="6417" width="13.88671875" style="142" bestFit="1" customWidth="1"/>
    <col min="6418" max="6418" width="16.88671875" style="142" bestFit="1" customWidth="1"/>
    <col min="6419" max="6656" width="11.5546875" style="142"/>
    <col min="6657" max="6657" width="23.88671875" style="142" bestFit="1" customWidth="1"/>
    <col min="6658" max="6658" width="16.109375" style="142" bestFit="1" customWidth="1"/>
    <col min="6659" max="6659" width="14.88671875" style="142" bestFit="1" customWidth="1"/>
    <col min="6660" max="6660" width="24.109375" style="142" customWidth="1"/>
    <col min="6661" max="6664" width="10.6640625" style="142" customWidth="1"/>
    <col min="6665" max="6665" width="13.88671875" style="142" bestFit="1" customWidth="1"/>
    <col min="6666" max="6666" width="10.6640625" style="142" customWidth="1"/>
    <col min="6667" max="6667" width="13.88671875" style="142" bestFit="1" customWidth="1"/>
    <col min="6668" max="6668" width="15.5546875" style="142" bestFit="1" customWidth="1"/>
    <col min="6669" max="6669" width="13.88671875" style="142" bestFit="1" customWidth="1"/>
    <col min="6670" max="6671" width="15.5546875" style="142" bestFit="1" customWidth="1"/>
    <col min="6672" max="6672" width="14.5546875" style="142" customWidth="1"/>
    <col min="6673" max="6673" width="13.88671875" style="142" bestFit="1" customWidth="1"/>
    <col min="6674" max="6674" width="16.88671875" style="142" bestFit="1" customWidth="1"/>
    <col min="6675" max="6912" width="11.5546875" style="142"/>
    <col min="6913" max="6913" width="23.88671875" style="142" bestFit="1" customWidth="1"/>
    <col min="6914" max="6914" width="16.109375" style="142" bestFit="1" customWidth="1"/>
    <col min="6915" max="6915" width="14.88671875" style="142" bestFit="1" customWidth="1"/>
    <col min="6916" max="6916" width="24.109375" style="142" customWidth="1"/>
    <col min="6917" max="6920" width="10.6640625" style="142" customWidth="1"/>
    <col min="6921" max="6921" width="13.88671875" style="142" bestFit="1" customWidth="1"/>
    <col min="6922" max="6922" width="10.6640625" style="142" customWidth="1"/>
    <col min="6923" max="6923" width="13.88671875" style="142" bestFit="1" customWidth="1"/>
    <col min="6924" max="6924" width="15.5546875" style="142" bestFit="1" customWidth="1"/>
    <col min="6925" max="6925" width="13.88671875" style="142" bestFit="1" customWidth="1"/>
    <col min="6926" max="6927" width="15.5546875" style="142" bestFit="1" customWidth="1"/>
    <col min="6928" max="6928" width="14.5546875" style="142" customWidth="1"/>
    <col min="6929" max="6929" width="13.88671875" style="142" bestFit="1" customWidth="1"/>
    <col min="6930" max="6930" width="16.88671875" style="142" bestFit="1" customWidth="1"/>
    <col min="6931" max="7168" width="11.5546875" style="142"/>
    <col min="7169" max="7169" width="23.88671875" style="142" bestFit="1" customWidth="1"/>
    <col min="7170" max="7170" width="16.109375" style="142" bestFit="1" customWidth="1"/>
    <col min="7171" max="7171" width="14.88671875" style="142" bestFit="1" customWidth="1"/>
    <col min="7172" max="7172" width="24.109375" style="142" customWidth="1"/>
    <col min="7173" max="7176" width="10.6640625" style="142" customWidth="1"/>
    <col min="7177" max="7177" width="13.88671875" style="142" bestFit="1" customWidth="1"/>
    <col min="7178" max="7178" width="10.6640625" style="142" customWidth="1"/>
    <col min="7179" max="7179" width="13.88671875" style="142" bestFit="1" customWidth="1"/>
    <col min="7180" max="7180" width="15.5546875" style="142" bestFit="1" customWidth="1"/>
    <col min="7181" max="7181" width="13.88671875" style="142" bestFit="1" customWidth="1"/>
    <col min="7182" max="7183" width="15.5546875" style="142" bestFit="1" customWidth="1"/>
    <col min="7184" max="7184" width="14.5546875" style="142" customWidth="1"/>
    <col min="7185" max="7185" width="13.88671875" style="142" bestFit="1" customWidth="1"/>
    <col min="7186" max="7186" width="16.88671875" style="142" bestFit="1" customWidth="1"/>
    <col min="7187" max="7424" width="11.5546875" style="142"/>
    <col min="7425" max="7425" width="23.88671875" style="142" bestFit="1" customWidth="1"/>
    <col min="7426" max="7426" width="16.109375" style="142" bestFit="1" customWidth="1"/>
    <col min="7427" max="7427" width="14.88671875" style="142" bestFit="1" customWidth="1"/>
    <col min="7428" max="7428" width="24.109375" style="142" customWidth="1"/>
    <col min="7429" max="7432" width="10.6640625" style="142" customWidth="1"/>
    <col min="7433" max="7433" width="13.88671875" style="142" bestFit="1" customWidth="1"/>
    <col min="7434" max="7434" width="10.6640625" style="142" customWidth="1"/>
    <col min="7435" max="7435" width="13.88671875" style="142" bestFit="1" customWidth="1"/>
    <col min="7436" max="7436" width="15.5546875" style="142" bestFit="1" customWidth="1"/>
    <col min="7437" max="7437" width="13.88671875" style="142" bestFit="1" customWidth="1"/>
    <col min="7438" max="7439" width="15.5546875" style="142" bestFit="1" customWidth="1"/>
    <col min="7440" max="7440" width="14.5546875" style="142" customWidth="1"/>
    <col min="7441" max="7441" width="13.88671875" style="142" bestFit="1" customWidth="1"/>
    <col min="7442" max="7442" width="16.88671875" style="142" bestFit="1" customWidth="1"/>
    <col min="7443" max="7680" width="11.5546875" style="142"/>
    <col min="7681" max="7681" width="23.88671875" style="142" bestFit="1" customWidth="1"/>
    <col min="7682" max="7682" width="16.109375" style="142" bestFit="1" customWidth="1"/>
    <col min="7683" max="7683" width="14.88671875" style="142" bestFit="1" customWidth="1"/>
    <col min="7684" max="7684" width="24.109375" style="142" customWidth="1"/>
    <col min="7685" max="7688" width="10.6640625" style="142" customWidth="1"/>
    <col min="7689" max="7689" width="13.88671875" style="142" bestFit="1" customWidth="1"/>
    <col min="7690" max="7690" width="10.6640625" style="142" customWidth="1"/>
    <col min="7691" max="7691" width="13.88671875" style="142" bestFit="1" customWidth="1"/>
    <col min="7692" max="7692" width="15.5546875" style="142" bestFit="1" customWidth="1"/>
    <col min="7693" max="7693" width="13.88671875" style="142" bestFit="1" customWidth="1"/>
    <col min="7694" max="7695" width="15.5546875" style="142" bestFit="1" customWidth="1"/>
    <col min="7696" max="7696" width="14.5546875" style="142" customWidth="1"/>
    <col min="7697" max="7697" width="13.88671875" style="142" bestFit="1" customWidth="1"/>
    <col min="7698" max="7698" width="16.88671875" style="142" bestFit="1" customWidth="1"/>
    <col min="7699" max="7936" width="11.5546875" style="142"/>
    <col min="7937" max="7937" width="23.88671875" style="142" bestFit="1" customWidth="1"/>
    <col min="7938" max="7938" width="16.109375" style="142" bestFit="1" customWidth="1"/>
    <col min="7939" max="7939" width="14.88671875" style="142" bestFit="1" customWidth="1"/>
    <col min="7940" max="7940" width="24.109375" style="142" customWidth="1"/>
    <col min="7941" max="7944" width="10.6640625" style="142" customWidth="1"/>
    <col min="7945" max="7945" width="13.88671875" style="142" bestFit="1" customWidth="1"/>
    <col min="7946" max="7946" width="10.6640625" style="142" customWidth="1"/>
    <col min="7947" max="7947" width="13.88671875" style="142" bestFit="1" customWidth="1"/>
    <col min="7948" max="7948" width="15.5546875" style="142" bestFit="1" customWidth="1"/>
    <col min="7949" max="7949" width="13.88671875" style="142" bestFit="1" customWidth="1"/>
    <col min="7950" max="7951" width="15.5546875" style="142" bestFit="1" customWidth="1"/>
    <col min="7952" max="7952" width="14.5546875" style="142" customWidth="1"/>
    <col min="7953" max="7953" width="13.88671875" style="142" bestFit="1" customWidth="1"/>
    <col min="7954" max="7954" width="16.88671875" style="142" bestFit="1" customWidth="1"/>
    <col min="7955" max="8192" width="11.5546875" style="142"/>
    <col min="8193" max="8193" width="23.88671875" style="142" bestFit="1" customWidth="1"/>
    <col min="8194" max="8194" width="16.109375" style="142" bestFit="1" customWidth="1"/>
    <col min="8195" max="8195" width="14.88671875" style="142" bestFit="1" customWidth="1"/>
    <col min="8196" max="8196" width="24.109375" style="142" customWidth="1"/>
    <col min="8197" max="8200" width="10.6640625" style="142" customWidth="1"/>
    <col min="8201" max="8201" width="13.88671875" style="142" bestFit="1" customWidth="1"/>
    <col min="8202" max="8202" width="10.6640625" style="142" customWidth="1"/>
    <col min="8203" max="8203" width="13.88671875" style="142" bestFit="1" customWidth="1"/>
    <col min="8204" max="8204" width="15.5546875" style="142" bestFit="1" customWidth="1"/>
    <col min="8205" max="8205" width="13.88671875" style="142" bestFit="1" customWidth="1"/>
    <col min="8206" max="8207" width="15.5546875" style="142" bestFit="1" customWidth="1"/>
    <col min="8208" max="8208" width="14.5546875" style="142" customWidth="1"/>
    <col min="8209" max="8209" width="13.88671875" style="142" bestFit="1" customWidth="1"/>
    <col min="8210" max="8210" width="16.88671875" style="142" bestFit="1" customWidth="1"/>
    <col min="8211" max="8448" width="11.5546875" style="142"/>
    <col min="8449" max="8449" width="23.88671875" style="142" bestFit="1" customWidth="1"/>
    <col min="8450" max="8450" width="16.109375" style="142" bestFit="1" customWidth="1"/>
    <col min="8451" max="8451" width="14.88671875" style="142" bestFit="1" customWidth="1"/>
    <col min="8452" max="8452" width="24.109375" style="142" customWidth="1"/>
    <col min="8453" max="8456" width="10.6640625" style="142" customWidth="1"/>
    <col min="8457" max="8457" width="13.88671875" style="142" bestFit="1" customWidth="1"/>
    <col min="8458" max="8458" width="10.6640625" style="142" customWidth="1"/>
    <col min="8459" max="8459" width="13.88671875" style="142" bestFit="1" customWidth="1"/>
    <col min="8460" max="8460" width="15.5546875" style="142" bestFit="1" customWidth="1"/>
    <col min="8461" max="8461" width="13.88671875" style="142" bestFit="1" customWidth="1"/>
    <col min="8462" max="8463" width="15.5546875" style="142" bestFit="1" customWidth="1"/>
    <col min="8464" max="8464" width="14.5546875" style="142" customWidth="1"/>
    <col min="8465" max="8465" width="13.88671875" style="142" bestFit="1" customWidth="1"/>
    <col min="8466" max="8466" width="16.88671875" style="142" bestFit="1" customWidth="1"/>
    <col min="8467" max="8704" width="11.5546875" style="142"/>
    <col min="8705" max="8705" width="23.88671875" style="142" bestFit="1" customWidth="1"/>
    <col min="8706" max="8706" width="16.109375" style="142" bestFit="1" customWidth="1"/>
    <col min="8707" max="8707" width="14.88671875" style="142" bestFit="1" customWidth="1"/>
    <col min="8708" max="8708" width="24.109375" style="142" customWidth="1"/>
    <col min="8709" max="8712" width="10.6640625" style="142" customWidth="1"/>
    <col min="8713" max="8713" width="13.88671875" style="142" bestFit="1" customWidth="1"/>
    <col min="8714" max="8714" width="10.6640625" style="142" customWidth="1"/>
    <col min="8715" max="8715" width="13.88671875" style="142" bestFit="1" customWidth="1"/>
    <col min="8716" max="8716" width="15.5546875" style="142" bestFit="1" customWidth="1"/>
    <col min="8717" max="8717" width="13.88671875" style="142" bestFit="1" customWidth="1"/>
    <col min="8718" max="8719" width="15.5546875" style="142" bestFit="1" customWidth="1"/>
    <col min="8720" max="8720" width="14.5546875" style="142" customWidth="1"/>
    <col min="8721" max="8721" width="13.88671875" style="142" bestFit="1" customWidth="1"/>
    <col min="8722" max="8722" width="16.88671875" style="142" bestFit="1" customWidth="1"/>
    <col min="8723" max="8960" width="11.5546875" style="142"/>
    <col min="8961" max="8961" width="23.88671875" style="142" bestFit="1" customWidth="1"/>
    <col min="8962" max="8962" width="16.109375" style="142" bestFit="1" customWidth="1"/>
    <col min="8963" max="8963" width="14.88671875" style="142" bestFit="1" customWidth="1"/>
    <col min="8964" max="8964" width="24.109375" style="142" customWidth="1"/>
    <col min="8965" max="8968" width="10.6640625" style="142" customWidth="1"/>
    <col min="8969" max="8969" width="13.88671875" style="142" bestFit="1" customWidth="1"/>
    <col min="8970" max="8970" width="10.6640625" style="142" customWidth="1"/>
    <col min="8971" max="8971" width="13.88671875" style="142" bestFit="1" customWidth="1"/>
    <col min="8972" max="8972" width="15.5546875" style="142" bestFit="1" customWidth="1"/>
    <col min="8973" max="8973" width="13.88671875" style="142" bestFit="1" customWidth="1"/>
    <col min="8974" max="8975" width="15.5546875" style="142" bestFit="1" customWidth="1"/>
    <col min="8976" max="8976" width="14.5546875" style="142" customWidth="1"/>
    <col min="8977" max="8977" width="13.88671875" style="142" bestFit="1" customWidth="1"/>
    <col min="8978" max="8978" width="16.88671875" style="142" bestFit="1" customWidth="1"/>
    <col min="8979" max="9216" width="11.5546875" style="142"/>
    <col min="9217" max="9217" width="23.88671875" style="142" bestFit="1" customWidth="1"/>
    <col min="9218" max="9218" width="16.109375" style="142" bestFit="1" customWidth="1"/>
    <col min="9219" max="9219" width="14.88671875" style="142" bestFit="1" customWidth="1"/>
    <col min="9220" max="9220" width="24.109375" style="142" customWidth="1"/>
    <col min="9221" max="9224" width="10.6640625" style="142" customWidth="1"/>
    <col min="9225" max="9225" width="13.88671875" style="142" bestFit="1" customWidth="1"/>
    <col min="9226" max="9226" width="10.6640625" style="142" customWidth="1"/>
    <col min="9227" max="9227" width="13.88671875" style="142" bestFit="1" customWidth="1"/>
    <col min="9228" max="9228" width="15.5546875" style="142" bestFit="1" customWidth="1"/>
    <col min="9229" max="9229" width="13.88671875" style="142" bestFit="1" customWidth="1"/>
    <col min="9230" max="9231" width="15.5546875" style="142" bestFit="1" customWidth="1"/>
    <col min="9232" max="9232" width="14.5546875" style="142" customWidth="1"/>
    <col min="9233" max="9233" width="13.88671875" style="142" bestFit="1" customWidth="1"/>
    <col min="9234" max="9234" width="16.88671875" style="142" bestFit="1" customWidth="1"/>
    <col min="9235" max="9472" width="11.5546875" style="142"/>
    <col min="9473" max="9473" width="23.88671875" style="142" bestFit="1" customWidth="1"/>
    <col min="9474" max="9474" width="16.109375" style="142" bestFit="1" customWidth="1"/>
    <col min="9475" max="9475" width="14.88671875" style="142" bestFit="1" customWidth="1"/>
    <col min="9476" max="9476" width="24.109375" style="142" customWidth="1"/>
    <col min="9477" max="9480" width="10.6640625" style="142" customWidth="1"/>
    <col min="9481" max="9481" width="13.88671875" style="142" bestFit="1" customWidth="1"/>
    <col min="9482" max="9482" width="10.6640625" style="142" customWidth="1"/>
    <col min="9483" max="9483" width="13.88671875" style="142" bestFit="1" customWidth="1"/>
    <col min="9484" max="9484" width="15.5546875" style="142" bestFit="1" customWidth="1"/>
    <col min="9485" max="9485" width="13.88671875" style="142" bestFit="1" customWidth="1"/>
    <col min="9486" max="9487" width="15.5546875" style="142" bestFit="1" customWidth="1"/>
    <col min="9488" max="9488" width="14.5546875" style="142" customWidth="1"/>
    <col min="9489" max="9489" width="13.88671875" style="142" bestFit="1" customWidth="1"/>
    <col min="9490" max="9490" width="16.88671875" style="142" bestFit="1" customWidth="1"/>
    <col min="9491" max="9728" width="11.5546875" style="142"/>
    <col min="9729" max="9729" width="23.88671875" style="142" bestFit="1" customWidth="1"/>
    <col min="9730" max="9730" width="16.109375" style="142" bestFit="1" customWidth="1"/>
    <col min="9731" max="9731" width="14.88671875" style="142" bestFit="1" customWidth="1"/>
    <col min="9732" max="9732" width="24.109375" style="142" customWidth="1"/>
    <col min="9733" max="9736" width="10.6640625" style="142" customWidth="1"/>
    <col min="9737" max="9737" width="13.88671875" style="142" bestFit="1" customWidth="1"/>
    <col min="9738" max="9738" width="10.6640625" style="142" customWidth="1"/>
    <col min="9739" max="9739" width="13.88671875" style="142" bestFit="1" customWidth="1"/>
    <col min="9740" max="9740" width="15.5546875" style="142" bestFit="1" customWidth="1"/>
    <col min="9741" max="9741" width="13.88671875" style="142" bestFit="1" customWidth="1"/>
    <col min="9742" max="9743" width="15.5546875" style="142" bestFit="1" customWidth="1"/>
    <col min="9744" max="9744" width="14.5546875" style="142" customWidth="1"/>
    <col min="9745" max="9745" width="13.88671875" style="142" bestFit="1" customWidth="1"/>
    <col min="9746" max="9746" width="16.88671875" style="142" bestFit="1" customWidth="1"/>
    <col min="9747" max="9984" width="11.5546875" style="142"/>
    <col min="9985" max="9985" width="23.88671875" style="142" bestFit="1" customWidth="1"/>
    <col min="9986" max="9986" width="16.109375" style="142" bestFit="1" customWidth="1"/>
    <col min="9987" max="9987" width="14.88671875" style="142" bestFit="1" customWidth="1"/>
    <col min="9988" max="9988" width="24.109375" style="142" customWidth="1"/>
    <col min="9989" max="9992" width="10.6640625" style="142" customWidth="1"/>
    <col min="9993" max="9993" width="13.88671875" style="142" bestFit="1" customWidth="1"/>
    <col min="9994" max="9994" width="10.6640625" style="142" customWidth="1"/>
    <col min="9995" max="9995" width="13.88671875" style="142" bestFit="1" customWidth="1"/>
    <col min="9996" max="9996" width="15.5546875" style="142" bestFit="1" customWidth="1"/>
    <col min="9997" max="9997" width="13.88671875" style="142" bestFit="1" customWidth="1"/>
    <col min="9998" max="9999" width="15.5546875" style="142" bestFit="1" customWidth="1"/>
    <col min="10000" max="10000" width="14.5546875" style="142" customWidth="1"/>
    <col min="10001" max="10001" width="13.88671875" style="142" bestFit="1" customWidth="1"/>
    <col min="10002" max="10002" width="16.88671875" style="142" bestFit="1" customWidth="1"/>
    <col min="10003" max="10240" width="11.5546875" style="142"/>
    <col min="10241" max="10241" width="23.88671875" style="142" bestFit="1" customWidth="1"/>
    <col min="10242" max="10242" width="16.109375" style="142" bestFit="1" customWidth="1"/>
    <col min="10243" max="10243" width="14.88671875" style="142" bestFit="1" customWidth="1"/>
    <col min="10244" max="10244" width="24.109375" style="142" customWidth="1"/>
    <col min="10245" max="10248" width="10.6640625" style="142" customWidth="1"/>
    <col min="10249" max="10249" width="13.88671875" style="142" bestFit="1" customWidth="1"/>
    <col min="10250" max="10250" width="10.6640625" style="142" customWidth="1"/>
    <col min="10251" max="10251" width="13.88671875" style="142" bestFit="1" customWidth="1"/>
    <col min="10252" max="10252" width="15.5546875" style="142" bestFit="1" customWidth="1"/>
    <col min="10253" max="10253" width="13.88671875" style="142" bestFit="1" customWidth="1"/>
    <col min="10254" max="10255" width="15.5546875" style="142" bestFit="1" customWidth="1"/>
    <col min="10256" max="10256" width="14.5546875" style="142" customWidth="1"/>
    <col min="10257" max="10257" width="13.88671875" style="142" bestFit="1" customWidth="1"/>
    <col min="10258" max="10258" width="16.88671875" style="142" bestFit="1" customWidth="1"/>
    <col min="10259" max="10496" width="11.5546875" style="142"/>
    <col min="10497" max="10497" width="23.88671875" style="142" bestFit="1" customWidth="1"/>
    <col min="10498" max="10498" width="16.109375" style="142" bestFit="1" customWidth="1"/>
    <col min="10499" max="10499" width="14.88671875" style="142" bestFit="1" customWidth="1"/>
    <col min="10500" max="10500" width="24.109375" style="142" customWidth="1"/>
    <col min="10501" max="10504" width="10.6640625" style="142" customWidth="1"/>
    <col min="10505" max="10505" width="13.88671875" style="142" bestFit="1" customWidth="1"/>
    <col min="10506" max="10506" width="10.6640625" style="142" customWidth="1"/>
    <col min="10507" max="10507" width="13.88671875" style="142" bestFit="1" customWidth="1"/>
    <col min="10508" max="10508" width="15.5546875" style="142" bestFit="1" customWidth="1"/>
    <col min="10509" max="10509" width="13.88671875" style="142" bestFit="1" customWidth="1"/>
    <col min="10510" max="10511" width="15.5546875" style="142" bestFit="1" customWidth="1"/>
    <col min="10512" max="10512" width="14.5546875" style="142" customWidth="1"/>
    <col min="10513" max="10513" width="13.88671875" style="142" bestFit="1" customWidth="1"/>
    <col min="10514" max="10514" width="16.88671875" style="142" bestFit="1" customWidth="1"/>
    <col min="10515" max="10752" width="11.5546875" style="142"/>
    <col min="10753" max="10753" width="23.88671875" style="142" bestFit="1" customWidth="1"/>
    <col min="10754" max="10754" width="16.109375" style="142" bestFit="1" customWidth="1"/>
    <col min="10755" max="10755" width="14.88671875" style="142" bestFit="1" customWidth="1"/>
    <col min="10756" max="10756" width="24.109375" style="142" customWidth="1"/>
    <col min="10757" max="10760" width="10.6640625" style="142" customWidth="1"/>
    <col min="10761" max="10761" width="13.88671875" style="142" bestFit="1" customWidth="1"/>
    <col min="10762" max="10762" width="10.6640625" style="142" customWidth="1"/>
    <col min="10763" max="10763" width="13.88671875" style="142" bestFit="1" customWidth="1"/>
    <col min="10764" max="10764" width="15.5546875" style="142" bestFit="1" customWidth="1"/>
    <col min="10765" max="10765" width="13.88671875" style="142" bestFit="1" customWidth="1"/>
    <col min="10766" max="10767" width="15.5546875" style="142" bestFit="1" customWidth="1"/>
    <col min="10768" max="10768" width="14.5546875" style="142" customWidth="1"/>
    <col min="10769" max="10769" width="13.88671875" style="142" bestFit="1" customWidth="1"/>
    <col min="10770" max="10770" width="16.88671875" style="142" bestFit="1" customWidth="1"/>
    <col min="10771" max="11008" width="11.5546875" style="142"/>
    <col min="11009" max="11009" width="23.88671875" style="142" bestFit="1" customWidth="1"/>
    <col min="11010" max="11010" width="16.109375" style="142" bestFit="1" customWidth="1"/>
    <col min="11011" max="11011" width="14.88671875" style="142" bestFit="1" customWidth="1"/>
    <col min="11012" max="11012" width="24.109375" style="142" customWidth="1"/>
    <col min="11013" max="11016" width="10.6640625" style="142" customWidth="1"/>
    <col min="11017" max="11017" width="13.88671875" style="142" bestFit="1" customWidth="1"/>
    <col min="11018" max="11018" width="10.6640625" style="142" customWidth="1"/>
    <col min="11019" max="11019" width="13.88671875" style="142" bestFit="1" customWidth="1"/>
    <col min="11020" max="11020" width="15.5546875" style="142" bestFit="1" customWidth="1"/>
    <col min="11021" max="11021" width="13.88671875" style="142" bestFit="1" customWidth="1"/>
    <col min="11022" max="11023" width="15.5546875" style="142" bestFit="1" customWidth="1"/>
    <col min="11024" max="11024" width="14.5546875" style="142" customWidth="1"/>
    <col min="11025" max="11025" width="13.88671875" style="142" bestFit="1" customWidth="1"/>
    <col min="11026" max="11026" width="16.88671875" style="142" bestFit="1" customWidth="1"/>
    <col min="11027" max="11264" width="11.5546875" style="142"/>
    <col min="11265" max="11265" width="23.88671875" style="142" bestFit="1" customWidth="1"/>
    <col min="11266" max="11266" width="16.109375" style="142" bestFit="1" customWidth="1"/>
    <col min="11267" max="11267" width="14.88671875" style="142" bestFit="1" customWidth="1"/>
    <col min="11268" max="11268" width="24.109375" style="142" customWidth="1"/>
    <col min="11269" max="11272" width="10.6640625" style="142" customWidth="1"/>
    <col min="11273" max="11273" width="13.88671875" style="142" bestFit="1" customWidth="1"/>
    <col min="11274" max="11274" width="10.6640625" style="142" customWidth="1"/>
    <col min="11275" max="11275" width="13.88671875" style="142" bestFit="1" customWidth="1"/>
    <col min="11276" max="11276" width="15.5546875" style="142" bestFit="1" customWidth="1"/>
    <col min="11277" max="11277" width="13.88671875" style="142" bestFit="1" customWidth="1"/>
    <col min="11278" max="11279" width="15.5546875" style="142" bestFit="1" customWidth="1"/>
    <col min="11280" max="11280" width="14.5546875" style="142" customWidth="1"/>
    <col min="11281" max="11281" width="13.88671875" style="142" bestFit="1" customWidth="1"/>
    <col min="11282" max="11282" width="16.88671875" style="142" bestFit="1" customWidth="1"/>
    <col min="11283" max="11520" width="11.5546875" style="142"/>
    <col min="11521" max="11521" width="23.88671875" style="142" bestFit="1" customWidth="1"/>
    <col min="11522" max="11522" width="16.109375" style="142" bestFit="1" customWidth="1"/>
    <col min="11523" max="11523" width="14.88671875" style="142" bestFit="1" customWidth="1"/>
    <col min="11524" max="11524" width="24.109375" style="142" customWidth="1"/>
    <col min="11525" max="11528" width="10.6640625" style="142" customWidth="1"/>
    <col min="11529" max="11529" width="13.88671875" style="142" bestFit="1" customWidth="1"/>
    <col min="11530" max="11530" width="10.6640625" style="142" customWidth="1"/>
    <col min="11531" max="11531" width="13.88671875" style="142" bestFit="1" customWidth="1"/>
    <col min="11532" max="11532" width="15.5546875" style="142" bestFit="1" customWidth="1"/>
    <col min="11533" max="11533" width="13.88671875" style="142" bestFit="1" customWidth="1"/>
    <col min="11534" max="11535" width="15.5546875" style="142" bestFit="1" customWidth="1"/>
    <col min="11536" max="11536" width="14.5546875" style="142" customWidth="1"/>
    <col min="11537" max="11537" width="13.88671875" style="142" bestFit="1" customWidth="1"/>
    <col min="11538" max="11538" width="16.88671875" style="142" bestFit="1" customWidth="1"/>
    <col min="11539" max="11776" width="11.5546875" style="142"/>
    <col min="11777" max="11777" width="23.88671875" style="142" bestFit="1" customWidth="1"/>
    <col min="11778" max="11778" width="16.109375" style="142" bestFit="1" customWidth="1"/>
    <col min="11779" max="11779" width="14.88671875" style="142" bestFit="1" customWidth="1"/>
    <col min="11780" max="11780" width="24.109375" style="142" customWidth="1"/>
    <col min="11781" max="11784" width="10.6640625" style="142" customWidth="1"/>
    <col min="11785" max="11785" width="13.88671875" style="142" bestFit="1" customWidth="1"/>
    <col min="11786" max="11786" width="10.6640625" style="142" customWidth="1"/>
    <col min="11787" max="11787" width="13.88671875" style="142" bestFit="1" customWidth="1"/>
    <col min="11788" max="11788" width="15.5546875" style="142" bestFit="1" customWidth="1"/>
    <col min="11789" max="11789" width="13.88671875" style="142" bestFit="1" customWidth="1"/>
    <col min="11790" max="11791" width="15.5546875" style="142" bestFit="1" customWidth="1"/>
    <col min="11792" max="11792" width="14.5546875" style="142" customWidth="1"/>
    <col min="11793" max="11793" width="13.88671875" style="142" bestFit="1" customWidth="1"/>
    <col min="11794" max="11794" width="16.88671875" style="142" bestFit="1" customWidth="1"/>
    <col min="11795" max="12032" width="11.5546875" style="142"/>
    <col min="12033" max="12033" width="23.88671875" style="142" bestFit="1" customWidth="1"/>
    <col min="12034" max="12034" width="16.109375" style="142" bestFit="1" customWidth="1"/>
    <col min="12035" max="12035" width="14.88671875" style="142" bestFit="1" customWidth="1"/>
    <col min="12036" max="12036" width="24.109375" style="142" customWidth="1"/>
    <col min="12037" max="12040" width="10.6640625" style="142" customWidth="1"/>
    <col min="12041" max="12041" width="13.88671875" style="142" bestFit="1" customWidth="1"/>
    <col min="12042" max="12042" width="10.6640625" style="142" customWidth="1"/>
    <col min="12043" max="12043" width="13.88671875" style="142" bestFit="1" customWidth="1"/>
    <col min="12044" max="12044" width="15.5546875" style="142" bestFit="1" customWidth="1"/>
    <col min="12045" max="12045" width="13.88671875" style="142" bestFit="1" customWidth="1"/>
    <col min="12046" max="12047" width="15.5546875" style="142" bestFit="1" customWidth="1"/>
    <col min="12048" max="12048" width="14.5546875" style="142" customWidth="1"/>
    <col min="12049" max="12049" width="13.88671875" style="142" bestFit="1" customWidth="1"/>
    <col min="12050" max="12050" width="16.88671875" style="142" bestFit="1" customWidth="1"/>
    <col min="12051" max="12288" width="11.5546875" style="142"/>
    <col min="12289" max="12289" width="23.88671875" style="142" bestFit="1" customWidth="1"/>
    <col min="12290" max="12290" width="16.109375" style="142" bestFit="1" customWidth="1"/>
    <col min="12291" max="12291" width="14.88671875" style="142" bestFit="1" customWidth="1"/>
    <col min="12292" max="12292" width="24.109375" style="142" customWidth="1"/>
    <col min="12293" max="12296" width="10.6640625" style="142" customWidth="1"/>
    <col min="12297" max="12297" width="13.88671875" style="142" bestFit="1" customWidth="1"/>
    <col min="12298" max="12298" width="10.6640625" style="142" customWidth="1"/>
    <col min="12299" max="12299" width="13.88671875" style="142" bestFit="1" customWidth="1"/>
    <col min="12300" max="12300" width="15.5546875" style="142" bestFit="1" customWidth="1"/>
    <col min="12301" max="12301" width="13.88671875" style="142" bestFit="1" customWidth="1"/>
    <col min="12302" max="12303" width="15.5546875" style="142" bestFit="1" customWidth="1"/>
    <col min="12304" max="12304" width="14.5546875" style="142" customWidth="1"/>
    <col min="12305" max="12305" width="13.88671875" style="142" bestFit="1" customWidth="1"/>
    <col min="12306" max="12306" width="16.88671875" style="142" bestFit="1" customWidth="1"/>
    <col min="12307" max="12544" width="11.5546875" style="142"/>
    <col min="12545" max="12545" width="23.88671875" style="142" bestFit="1" customWidth="1"/>
    <col min="12546" max="12546" width="16.109375" style="142" bestFit="1" customWidth="1"/>
    <col min="12547" max="12547" width="14.88671875" style="142" bestFit="1" customWidth="1"/>
    <col min="12548" max="12548" width="24.109375" style="142" customWidth="1"/>
    <col min="12549" max="12552" width="10.6640625" style="142" customWidth="1"/>
    <col min="12553" max="12553" width="13.88671875" style="142" bestFit="1" customWidth="1"/>
    <col min="12554" max="12554" width="10.6640625" style="142" customWidth="1"/>
    <col min="12555" max="12555" width="13.88671875" style="142" bestFit="1" customWidth="1"/>
    <col min="12556" max="12556" width="15.5546875" style="142" bestFit="1" customWidth="1"/>
    <col min="12557" max="12557" width="13.88671875" style="142" bestFit="1" customWidth="1"/>
    <col min="12558" max="12559" width="15.5546875" style="142" bestFit="1" customWidth="1"/>
    <col min="12560" max="12560" width="14.5546875" style="142" customWidth="1"/>
    <col min="12561" max="12561" width="13.88671875" style="142" bestFit="1" customWidth="1"/>
    <col min="12562" max="12562" width="16.88671875" style="142" bestFit="1" customWidth="1"/>
    <col min="12563" max="12800" width="11.5546875" style="142"/>
    <col min="12801" max="12801" width="23.88671875" style="142" bestFit="1" customWidth="1"/>
    <col min="12802" max="12802" width="16.109375" style="142" bestFit="1" customWidth="1"/>
    <col min="12803" max="12803" width="14.88671875" style="142" bestFit="1" customWidth="1"/>
    <col min="12804" max="12804" width="24.109375" style="142" customWidth="1"/>
    <col min="12805" max="12808" width="10.6640625" style="142" customWidth="1"/>
    <col min="12809" max="12809" width="13.88671875" style="142" bestFit="1" customWidth="1"/>
    <col min="12810" max="12810" width="10.6640625" style="142" customWidth="1"/>
    <col min="12811" max="12811" width="13.88671875" style="142" bestFit="1" customWidth="1"/>
    <col min="12812" max="12812" width="15.5546875" style="142" bestFit="1" customWidth="1"/>
    <col min="12813" max="12813" width="13.88671875" style="142" bestFit="1" customWidth="1"/>
    <col min="12814" max="12815" width="15.5546875" style="142" bestFit="1" customWidth="1"/>
    <col min="12816" max="12816" width="14.5546875" style="142" customWidth="1"/>
    <col min="12817" max="12817" width="13.88671875" style="142" bestFit="1" customWidth="1"/>
    <col min="12818" max="12818" width="16.88671875" style="142" bestFit="1" customWidth="1"/>
    <col min="12819" max="13056" width="11.5546875" style="142"/>
    <col min="13057" max="13057" width="23.88671875" style="142" bestFit="1" customWidth="1"/>
    <col min="13058" max="13058" width="16.109375" style="142" bestFit="1" customWidth="1"/>
    <col min="13059" max="13059" width="14.88671875" style="142" bestFit="1" customWidth="1"/>
    <col min="13060" max="13060" width="24.109375" style="142" customWidth="1"/>
    <col min="13061" max="13064" width="10.6640625" style="142" customWidth="1"/>
    <col min="13065" max="13065" width="13.88671875" style="142" bestFit="1" customWidth="1"/>
    <col min="13066" max="13066" width="10.6640625" style="142" customWidth="1"/>
    <col min="13067" max="13067" width="13.88671875" style="142" bestFit="1" customWidth="1"/>
    <col min="13068" max="13068" width="15.5546875" style="142" bestFit="1" customWidth="1"/>
    <col min="13069" max="13069" width="13.88671875" style="142" bestFit="1" customWidth="1"/>
    <col min="13070" max="13071" width="15.5546875" style="142" bestFit="1" customWidth="1"/>
    <col min="13072" max="13072" width="14.5546875" style="142" customWidth="1"/>
    <col min="13073" max="13073" width="13.88671875" style="142" bestFit="1" customWidth="1"/>
    <col min="13074" max="13074" width="16.88671875" style="142" bestFit="1" customWidth="1"/>
    <col min="13075" max="13312" width="11.5546875" style="142"/>
    <col min="13313" max="13313" width="23.88671875" style="142" bestFit="1" customWidth="1"/>
    <col min="13314" max="13314" width="16.109375" style="142" bestFit="1" customWidth="1"/>
    <col min="13315" max="13315" width="14.88671875" style="142" bestFit="1" customWidth="1"/>
    <col min="13316" max="13316" width="24.109375" style="142" customWidth="1"/>
    <col min="13317" max="13320" width="10.6640625" style="142" customWidth="1"/>
    <col min="13321" max="13321" width="13.88671875" style="142" bestFit="1" customWidth="1"/>
    <col min="13322" max="13322" width="10.6640625" style="142" customWidth="1"/>
    <col min="13323" max="13323" width="13.88671875" style="142" bestFit="1" customWidth="1"/>
    <col min="13324" max="13324" width="15.5546875" style="142" bestFit="1" customWidth="1"/>
    <col min="13325" max="13325" width="13.88671875" style="142" bestFit="1" customWidth="1"/>
    <col min="13326" max="13327" width="15.5546875" style="142" bestFit="1" customWidth="1"/>
    <col min="13328" max="13328" width="14.5546875" style="142" customWidth="1"/>
    <col min="13329" max="13329" width="13.88671875" style="142" bestFit="1" customWidth="1"/>
    <col min="13330" max="13330" width="16.88671875" style="142" bestFit="1" customWidth="1"/>
    <col min="13331" max="13568" width="11.5546875" style="142"/>
    <col min="13569" max="13569" width="23.88671875" style="142" bestFit="1" customWidth="1"/>
    <col min="13570" max="13570" width="16.109375" style="142" bestFit="1" customWidth="1"/>
    <col min="13571" max="13571" width="14.88671875" style="142" bestFit="1" customWidth="1"/>
    <col min="13572" max="13572" width="24.109375" style="142" customWidth="1"/>
    <col min="13573" max="13576" width="10.6640625" style="142" customWidth="1"/>
    <col min="13577" max="13577" width="13.88671875" style="142" bestFit="1" customWidth="1"/>
    <col min="13578" max="13578" width="10.6640625" style="142" customWidth="1"/>
    <col min="13579" max="13579" width="13.88671875" style="142" bestFit="1" customWidth="1"/>
    <col min="13580" max="13580" width="15.5546875" style="142" bestFit="1" customWidth="1"/>
    <col min="13581" max="13581" width="13.88671875" style="142" bestFit="1" customWidth="1"/>
    <col min="13582" max="13583" width="15.5546875" style="142" bestFit="1" customWidth="1"/>
    <col min="13584" max="13584" width="14.5546875" style="142" customWidth="1"/>
    <col min="13585" max="13585" width="13.88671875" style="142" bestFit="1" customWidth="1"/>
    <col min="13586" max="13586" width="16.88671875" style="142" bestFit="1" customWidth="1"/>
    <col min="13587" max="13824" width="11.5546875" style="142"/>
    <col min="13825" max="13825" width="23.88671875" style="142" bestFit="1" customWidth="1"/>
    <col min="13826" max="13826" width="16.109375" style="142" bestFit="1" customWidth="1"/>
    <col min="13827" max="13827" width="14.88671875" style="142" bestFit="1" customWidth="1"/>
    <col min="13828" max="13828" width="24.109375" style="142" customWidth="1"/>
    <col min="13829" max="13832" width="10.6640625" style="142" customWidth="1"/>
    <col min="13833" max="13833" width="13.88671875" style="142" bestFit="1" customWidth="1"/>
    <col min="13834" max="13834" width="10.6640625" style="142" customWidth="1"/>
    <col min="13835" max="13835" width="13.88671875" style="142" bestFit="1" customWidth="1"/>
    <col min="13836" max="13836" width="15.5546875" style="142" bestFit="1" customWidth="1"/>
    <col min="13837" max="13837" width="13.88671875" style="142" bestFit="1" customWidth="1"/>
    <col min="13838" max="13839" width="15.5546875" style="142" bestFit="1" customWidth="1"/>
    <col min="13840" max="13840" width="14.5546875" style="142" customWidth="1"/>
    <col min="13841" max="13841" width="13.88671875" style="142" bestFit="1" customWidth="1"/>
    <col min="13842" max="13842" width="16.88671875" style="142" bestFit="1" customWidth="1"/>
    <col min="13843" max="14080" width="11.5546875" style="142"/>
    <col min="14081" max="14081" width="23.88671875" style="142" bestFit="1" customWidth="1"/>
    <col min="14082" max="14082" width="16.109375" style="142" bestFit="1" customWidth="1"/>
    <col min="14083" max="14083" width="14.88671875" style="142" bestFit="1" customWidth="1"/>
    <col min="14084" max="14084" width="24.109375" style="142" customWidth="1"/>
    <col min="14085" max="14088" width="10.6640625" style="142" customWidth="1"/>
    <col min="14089" max="14089" width="13.88671875" style="142" bestFit="1" customWidth="1"/>
    <col min="14090" max="14090" width="10.6640625" style="142" customWidth="1"/>
    <col min="14091" max="14091" width="13.88671875" style="142" bestFit="1" customWidth="1"/>
    <col min="14092" max="14092" width="15.5546875" style="142" bestFit="1" customWidth="1"/>
    <col min="14093" max="14093" width="13.88671875" style="142" bestFit="1" customWidth="1"/>
    <col min="14094" max="14095" width="15.5546875" style="142" bestFit="1" customWidth="1"/>
    <col min="14096" max="14096" width="14.5546875" style="142" customWidth="1"/>
    <col min="14097" max="14097" width="13.88671875" style="142" bestFit="1" customWidth="1"/>
    <col min="14098" max="14098" width="16.88671875" style="142" bestFit="1" customWidth="1"/>
    <col min="14099" max="14336" width="11.5546875" style="142"/>
    <col min="14337" max="14337" width="23.88671875" style="142" bestFit="1" customWidth="1"/>
    <col min="14338" max="14338" width="16.109375" style="142" bestFit="1" customWidth="1"/>
    <col min="14339" max="14339" width="14.88671875" style="142" bestFit="1" customWidth="1"/>
    <col min="14340" max="14340" width="24.109375" style="142" customWidth="1"/>
    <col min="14341" max="14344" width="10.6640625" style="142" customWidth="1"/>
    <col min="14345" max="14345" width="13.88671875" style="142" bestFit="1" customWidth="1"/>
    <col min="14346" max="14346" width="10.6640625" style="142" customWidth="1"/>
    <col min="14347" max="14347" width="13.88671875" style="142" bestFit="1" customWidth="1"/>
    <col min="14348" max="14348" width="15.5546875" style="142" bestFit="1" customWidth="1"/>
    <col min="14349" max="14349" width="13.88671875" style="142" bestFit="1" customWidth="1"/>
    <col min="14350" max="14351" width="15.5546875" style="142" bestFit="1" customWidth="1"/>
    <col min="14352" max="14352" width="14.5546875" style="142" customWidth="1"/>
    <col min="14353" max="14353" width="13.88671875" style="142" bestFit="1" customWidth="1"/>
    <col min="14354" max="14354" width="16.88671875" style="142" bestFit="1" customWidth="1"/>
    <col min="14355" max="14592" width="11.5546875" style="142"/>
    <col min="14593" max="14593" width="23.88671875" style="142" bestFit="1" customWidth="1"/>
    <col min="14594" max="14594" width="16.109375" style="142" bestFit="1" customWidth="1"/>
    <col min="14595" max="14595" width="14.88671875" style="142" bestFit="1" customWidth="1"/>
    <col min="14596" max="14596" width="24.109375" style="142" customWidth="1"/>
    <col min="14597" max="14600" width="10.6640625" style="142" customWidth="1"/>
    <col min="14601" max="14601" width="13.88671875" style="142" bestFit="1" customWidth="1"/>
    <col min="14602" max="14602" width="10.6640625" style="142" customWidth="1"/>
    <col min="14603" max="14603" width="13.88671875" style="142" bestFit="1" customWidth="1"/>
    <col min="14604" max="14604" width="15.5546875" style="142" bestFit="1" customWidth="1"/>
    <col min="14605" max="14605" width="13.88671875" style="142" bestFit="1" customWidth="1"/>
    <col min="14606" max="14607" width="15.5546875" style="142" bestFit="1" customWidth="1"/>
    <col min="14608" max="14608" width="14.5546875" style="142" customWidth="1"/>
    <col min="14609" max="14609" width="13.88671875" style="142" bestFit="1" customWidth="1"/>
    <col min="14610" max="14610" width="16.88671875" style="142" bestFit="1" customWidth="1"/>
    <col min="14611" max="14848" width="11.5546875" style="142"/>
    <col min="14849" max="14849" width="23.88671875" style="142" bestFit="1" customWidth="1"/>
    <col min="14850" max="14850" width="16.109375" style="142" bestFit="1" customWidth="1"/>
    <col min="14851" max="14851" width="14.88671875" style="142" bestFit="1" customWidth="1"/>
    <col min="14852" max="14852" width="24.109375" style="142" customWidth="1"/>
    <col min="14853" max="14856" width="10.6640625" style="142" customWidth="1"/>
    <col min="14857" max="14857" width="13.88671875" style="142" bestFit="1" customWidth="1"/>
    <col min="14858" max="14858" width="10.6640625" style="142" customWidth="1"/>
    <col min="14859" max="14859" width="13.88671875" style="142" bestFit="1" customWidth="1"/>
    <col min="14860" max="14860" width="15.5546875" style="142" bestFit="1" customWidth="1"/>
    <col min="14861" max="14861" width="13.88671875" style="142" bestFit="1" customWidth="1"/>
    <col min="14862" max="14863" width="15.5546875" style="142" bestFit="1" customWidth="1"/>
    <col min="14864" max="14864" width="14.5546875" style="142" customWidth="1"/>
    <col min="14865" max="14865" width="13.88671875" style="142" bestFit="1" customWidth="1"/>
    <col min="14866" max="14866" width="16.88671875" style="142" bestFit="1" customWidth="1"/>
    <col min="14867" max="15104" width="11.5546875" style="142"/>
    <col min="15105" max="15105" width="23.88671875" style="142" bestFit="1" customWidth="1"/>
    <col min="15106" max="15106" width="16.109375" style="142" bestFit="1" customWidth="1"/>
    <col min="15107" max="15107" width="14.88671875" style="142" bestFit="1" customWidth="1"/>
    <col min="15108" max="15108" width="24.109375" style="142" customWidth="1"/>
    <col min="15109" max="15112" width="10.6640625" style="142" customWidth="1"/>
    <col min="15113" max="15113" width="13.88671875" style="142" bestFit="1" customWidth="1"/>
    <col min="15114" max="15114" width="10.6640625" style="142" customWidth="1"/>
    <col min="15115" max="15115" width="13.88671875" style="142" bestFit="1" customWidth="1"/>
    <col min="15116" max="15116" width="15.5546875" style="142" bestFit="1" customWidth="1"/>
    <col min="15117" max="15117" width="13.88671875" style="142" bestFit="1" customWidth="1"/>
    <col min="15118" max="15119" width="15.5546875" style="142" bestFit="1" customWidth="1"/>
    <col min="15120" max="15120" width="14.5546875" style="142" customWidth="1"/>
    <col min="15121" max="15121" width="13.88671875" style="142" bestFit="1" customWidth="1"/>
    <col min="15122" max="15122" width="16.88671875" style="142" bestFit="1" customWidth="1"/>
    <col min="15123" max="15360" width="11.5546875" style="142"/>
    <col min="15361" max="15361" width="23.88671875" style="142" bestFit="1" customWidth="1"/>
    <col min="15362" max="15362" width="16.109375" style="142" bestFit="1" customWidth="1"/>
    <col min="15363" max="15363" width="14.88671875" style="142" bestFit="1" customWidth="1"/>
    <col min="15364" max="15364" width="24.109375" style="142" customWidth="1"/>
    <col min="15365" max="15368" width="10.6640625" style="142" customWidth="1"/>
    <col min="15369" max="15369" width="13.88671875" style="142" bestFit="1" customWidth="1"/>
    <col min="15370" max="15370" width="10.6640625" style="142" customWidth="1"/>
    <col min="15371" max="15371" width="13.88671875" style="142" bestFit="1" customWidth="1"/>
    <col min="15372" max="15372" width="15.5546875" style="142" bestFit="1" customWidth="1"/>
    <col min="15373" max="15373" width="13.88671875" style="142" bestFit="1" customWidth="1"/>
    <col min="15374" max="15375" width="15.5546875" style="142" bestFit="1" customWidth="1"/>
    <col min="15376" max="15376" width="14.5546875" style="142" customWidth="1"/>
    <col min="15377" max="15377" width="13.88671875" style="142" bestFit="1" customWidth="1"/>
    <col min="15378" max="15378" width="16.88671875" style="142" bestFit="1" customWidth="1"/>
    <col min="15379" max="15616" width="11.5546875" style="142"/>
    <col min="15617" max="15617" width="23.88671875" style="142" bestFit="1" customWidth="1"/>
    <col min="15618" max="15618" width="16.109375" style="142" bestFit="1" customWidth="1"/>
    <col min="15619" max="15619" width="14.88671875" style="142" bestFit="1" customWidth="1"/>
    <col min="15620" max="15620" width="24.109375" style="142" customWidth="1"/>
    <col min="15621" max="15624" width="10.6640625" style="142" customWidth="1"/>
    <col min="15625" max="15625" width="13.88671875" style="142" bestFit="1" customWidth="1"/>
    <col min="15626" max="15626" width="10.6640625" style="142" customWidth="1"/>
    <col min="15627" max="15627" width="13.88671875" style="142" bestFit="1" customWidth="1"/>
    <col min="15628" max="15628" width="15.5546875" style="142" bestFit="1" customWidth="1"/>
    <col min="15629" max="15629" width="13.88671875" style="142" bestFit="1" customWidth="1"/>
    <col min="15630" max="15631" width="15.5546875" style="142" bestFit="1" customWidth="1"/>
    <col min="15632" max="15632" width="14.5546875" style="142" customWidth="1"/>
    <col min="15633" max="15633" width="13.88671875" style="142" bestFit="1" customWidth="1"/>
    <col min="15634" max="15634" width="16.88671875" style="142" bestFit="1" customWidth="1"/>
    <col min="15635" max="15872" width="11.5546875" style="142"/>
    <col min="15873" max="15873" width="23.88671875" style="142" bestFit="1" customWidth="1"/>
    <col min="15874" max="15874" width="16.109375" style="142" bestFit="1" customWidth="1"/>
    <col min="15875" max="15875" width="14.88671875" style="142" bestFit="1" customWidth="1"/>
    <col min="15876" max="15876" width="24.109375" style="142" customWidth="1"/>
    <col min="15877" max="15880" width="10.6640625" style="142" customWidth="1"/>
    <col min="15881" max="15881" width="13.88671875" style="142" bestFit="1" customWidth="1"/>
    <col min="15882" max="15882" width="10.6640625" style="142" customWidth="1"/>
    <col min="15883" max="15883" width="13.88671875" style="142" bestFit="1" customWidth="1"/>
    <col min="15884" max="15884" width="15.5546875" style="142" bestFit="1" customWidth="1"/>
    <col min="15885" max="15885" width="13.88671875" style="142" bestFit="1" customWidth="1"/>
    <col min="15886" max="15887" width="15.5546875" style="142" bestFit="1" customWidth="1"/>
    <col min="15888" max="15888" width="14.5546875" style="142" customWidth="1"/>
    <col min="15889" max="15889" width="13.88671875" style="142" bestFit="1" customWidth="1"/>
    <col min="15890" max="15890" width="16.88671875" style="142" bestFit="1" customWidth="1"/>
    <col min="15891" max="16128" width="11.5546875" style="142"/>
    <col min="16129" max="16129" width="23.88671875" style="142" bestFit="1" customWidth="1"/>
    <col min="16130" max="16130" width="16.109375" style="142" bestFit="1" customWidth="1"/>
    <col min="16131" max="16131" width="14.88671875" style="142" bestFit="1" customWidth="1"/>
    <col min="16132" max="16132" width="24.109375" style="142" customWidth="1"/>
    <col min="16133" max="16136" width="10.6640625" style="142" customWidth="1"/>
    <col min="16137" max="16137" width="13.88671875" style="142" bestFit="1" customWidth="1"/>
    <col min="16138" max="16138" width="10.6640625" style="142" customWidth="1"/>
    <col min="16139" max="16139" width="13.88671875" style="142" bestFit="1" customWidth="1"/>
    <col min="16140" max="16140" width="15.5546875" style="142" bestFit="1" customWidth="1"/>
    <col min="16141" max="16141" width="13.88671875" style="142" bestFit="1" customWidth="1"/>
    <col min="16142" max="16143" width="15.5546875" style="142" bestFit="1" customWidth="1"/>
    <col min="16144" max="16144" width="14.5546875" style="142" customWidth="1"/>
    <col min="16145" max="16145" width="13.88671875" style="142" bestFit="1" customWidth="1"/>
    <col min="16146" max="16146" width="16.88671875" style="142" bestFit="1" customWidth="1"/>
    <col min="16147" max="16384" width="11.5546875" style="142"/>
  </cols>
  <sheetData>
    <row r="1" spans="1:28" ht="13.8">
      <c r="A1" s="1189" t="s">
        <v>1043</v>
      </c>
    </row>
    <row r="2" spans="1:28" ht="28.2">
      <c r="A2" s="141" t="s">
        <v>86</v>
      </c>
      <c r="B2" s="141"/>
      <c r="C2" s="141"/>
      <c r="D2" s="141"/>
      <c r="E2" s="141"/>
      <c r="F2" s="141"/>
      <c r="G2" s="141"/>
      <c r="H2" s="141"/>
      <c r="I2" s="141"/>
      <c r="J2" s="141"/>
      <c r="K2" s="141"/>
      <c r="L2" s="141"/>
      <c r="M2" s="141"/>
      <c r="N2" s="141"/>
      <c r="O2" s="141"/>
      <c r="P2" s="141"/>
      <c r="Q2" s="141"/>
      <c r="R2" s="141"/>
      <c r="S2" s="26"/>
    </row>
    <row r="3" spans="1:28" ht="18" customHeight="1">
      <c r="A3" s="143">
        <v>45565</v>
      </c>
      <c r="B3" s="143"/>
      <c r="C3" s="143"/>
      <c r="D3" s="143"/>
      <c r="E3" s="143"/>
      <c r="F3" s="143"/>
      <c r="G3" s="143"/>
      <c r="H3" s="143"/>
      <c r="I3" s="143"/>
      <c r="J3" s="143"/>
      <c r="K3" s="143"/>
      <c r="L3" s="143"/>
      <c r="M3" s="143"/>
      <c r="N3" s="143"/>
      <c r="O3" s="143"/>
      <c r="P3" s="143"/>
      <c r="Q3" s="143"/>
      <c r="R3" s="143"/>
    </row>
    <row r="4" spans="1:28" ht="16.8">
      <c r="A4" s="144" t="s">
        <v>87</v>
      </c>
      <c r="B4" s="144"/>
      <c r="C4" s="144"/>
      <c r="D4" s="144"/>
      <c r="E4" s="144"/>
      <c r="F4" s="144"/>
      <c r="G4" s="144"/>
      <c r="H4" s="144"/>
      <c r="I4" s="144"/>
      <c r="J4" s="144"/>
      <c r="K4" s="144"/>
      <c r="L4" s="144"/>
      <c r="M4" s="144"/>
      <c r="N4" s="144"/>
      <c r="O4" s="144"/>
      <c r="P4" s="144"/>
      <c r="Q4" s="144"/>
      <c r="R4" s="144"/>
    </row>
    <row r="5" spans="1:28" ht="16.8">
      <c r="A5" s="145"/>
      <c r="B5" s="146"/>
      <c r="C5" s="146"/>
      <c r="D5" s="146"/>
      <c r="E5" s="147"/>
      <c r="F5" s="146"/>
      <c r="G5" s="146"/>
      <c r="H5" s="146"/>
      <c r="I5" s="146"/>
      <c r="J5" s="146"/>
      <c r="K5" s="146"/>
      <c r="L5" s="146"/>
      <c r="M5" s="146"/>
      <c r="N5" s="146"/>
      <c r="O5" s="147"/>
      <c r="P5" s="146"/>
      <c r="Q5" s="146"/>
      <c r="R5" s="147"/>
    </row>
    <row r="6" spans="1:28" ht="13.8">
      <c r="A6" s="148" t="s">
        <v>88</v>
      </c>
      <c r="B6" s="149" t="s">
        <v>89</v>
      </c>
      <c r="C6" s="150"/>
      <c r="D6" s="151"/>
      <c r="E6" s="152" t="s">
        <v>90</v>
      </c>
      <c r="F6" s="149" t="s">
        <v>71</v>
      </c>
      <c r="G6" s="150"/>
      <c r="H6" s="151"/>
      <c r="I6" s="149" t="s">
        <v>91</v>
      </c>
      <c r="J6" s="150"/>
      <c r="K6" s="151"/>
      <c r="L6" s="149" t="s">
        <v>73</v>
      </c>
      <c r="M6" s="150"/>
      <c r="N6" s="151"/>
      <c r="O6" s="153" t="s">
        <v>92</v>
      </c>
      <c r="P6" s="154" t="s">
        <v>93</v>
      </c>
      <c r="Q6" s="155"/>
      <c r="R6" s="156" t="s">
        <v>94</v>
      </c>
    </row>
    <row r="7" spans="1:28" ht="13.8">
      <c r="A7" s="157"/>
      <c r="B7" s="158" t="s">
        <v>95</v>
      </c>
      <c r="C7" s="158" t="s">
        <v>96</v>
      </c>
      <c r="D7" s="159" t="s">
        <v>97</v>
      </c>
      <c r="E7" s="160"/>
      <c r="F7" s="158" t="s">
        <v>98</v>
      </c>
      <c r="G7" s="158" t="s">
        <v>99</v>
      </c>
      <c r="H7" s="158" t="s">
        <v>100</v>
      </c>
      <c r="I7" s="158" t="s">
        <v>98</v>
      </c>
      <c r="J7" s="158" t="s">
        <v>99</v>
      </c>
      <c r="K7" s="158" t="s">
        <v>100</v>
      </c>
      <c r="L7" s="158" t="s">
        <v>98</v>
      </c>
      <c r="M7" s="158" t="s">
        <v>99</v>
      </c>
      <c r="N7" s="158" t="s">
        <v>100</v>
      </c>
      <c r="O7" s="161"/>
      <c r="P7" s="158" t="s">
        <v>98</v>
      </c>
      <c r="Q7" s="158" t="s">
        <v>99</v>
      </c>
      <c r="R7" s="162"/>
    </row>
    <row r="8" spans="1:28" ht="13.2">
      <c r="A8" s="163" t="s">
        <v>101</v>
      </c>
      <c r="B8" s="163" t="s">
        <v>3</v>
      </c>
      <c r="C8" s="163" t="s">
        <v>102</v>
      </c>
      <c r="D8" s="163" t="s">
        <v>102</v>
      </c>
      <c r="E8" s="163">
        <v>394</v>
      </c>
      <c r="F8" s="164">
        <v>0.11381999999999999</v>
      </c>
      <c r="G8" s="165">
        <v>0</v>
      </c>
      <c r="H8" s="165">
        <v>0.11381999999999999</v>
      </c>
      <c r="I8" s="165">
        <v>564.17476999999997</v>
      </c>
      <c r="J8" s="165">
        <v>81.455389999999994</v>
      </c>
      <c r="K8" s="165">
        <v>645.63016000000005</v>
      </c>
      <c r="L8" s="165">
        <v>1033.88436</v>
      </c>
      <c r="M8" s="165">
        <v>46.342690000000005</v>
      </c>
      <c r="N8" s="165">
        <v>1080.22705</v>
      </c>
      <c r="O8" s="165">
        <v>1725.9710299999999</v>
      </c>
      <c r="P8" s="165">
        <v>11861.67438</v>
      </c>
      <c r="Q8" s="165">
        <v>0</v>
      </c>
      <c r="R8" s="166">
        <v>11861.67438</v>
      </c>
      <c r="S8" s="7"/>
      <c r="T8" s="7"/>
      <c r="U8" s="7"/>
      <c r="V8" s="7"/>
      <c r="W8" s="7"/>
      <c r="X8" s="7"/>
      <c r="Y8" s="7"/>
      <c r="Z8" s="7"/>
      <c r="AA8" s="7"/>
      <c r="AB8" s="7"/>
    </row>
    <row r="9" spans="1:28" ht="13.2">
      <c r="A9" s="167"/>
      <c r="B9" s="167"/>
      <c r="C9" s="163" t="s">
        <v>103</v>
      </c>
      <c r="D9" s="163" t="s">
        <v>104</v>
      </c>
      <c r="E9" s="163">
        <v>13</v>
      </c>
      <c r="F9" s="164">
        <v>6.7300000000000007E-3</v>
      </c>
      <c r="G9" s="165">
        <v>0</v>
      </c>
      <c r="H9" s="165">
        <v>6.7300000000000007E-3</v>
      </c>
      <c r="I9" s="165">
        <v>1544.38148</v>
      </c>
      <c r="J9" s="165">
        <v>83.912089999999992</v>
      </c>
      <c r="K9" s="165">
        <v>1628.29357</v>
      </c>
      <c r="L9" s="165">
        <v>5465.7989200000002</v>
      </c>
      <c r="M9" s="165">
        <v>287.78688</v>
      </c>
      <c r="N9" s="165">
        <v>5753.5857999999998</v>
      </c>
      <c r="O9" s="165">
        <v>7381.8860999999997</v>
      </c>
      <c r="P9" s="165">
        <v>56582.79062</v>
      </c>
      <c r="Q9" s="165">
        <v>0</v>
      </c>
      <c r="R9" s="166">
        <v>56582.79062</v>
      </c>
      <c r="S9" s="7"/>
      <c r="T9" s="7"/>
      <c r="U9" s="7"/>
      <c r="V9" s="7"/>
      <c r="W9" s="7"/>
      <c r="X9" s="7"/>
      <c r="Y9" s="7"/>
      <c r="Z9" s="7"/>
      <c r="AA9" s="7"/>
      <c r="AB9" s="7"/>
    </row>
    <row r="10" spans="1:28" ht="13.2">
      <c r="A10" s="167"/>
      <c r="B10" s="163" t="s">
        <v>65</v>
      </c>
      <c r="C10" s="163" t="s">
        <v>105</v>
      </c>
      <c r="D10" s="163" t="s">
        <v>105</v>
      </c>
      <c r="E10" s="163">
        <v>236</v>
      </c>
      <c r="F10" s="164">
        <v>1.4856400000000001</v>
      </c>
      <c r="G10" s="165">
        <v>0</v>
      </c>
      <c r="H10" s="165">
        <v>1.4856400000000001</v>
      </c>
      <c r="I10" s="165">
        <v>300.25986999999998</v>
      </c>
      <c r="J10" s="165">
        <v>2.8422399999999999</v>
      </c>
      <c r="K10" s="165">
        <v>303.10210999999998</v>
      </c>
      <c r="L10" s="165">
        <v>905.78085999999996</v>
      </c>
      <c r="M10" s="165">
        <v>5.1321499999999993</v>
      </c>
      <c r="N10" s="165">
        <v>910.91300999999999</v>
      </c>
      <c r="O10" s="165">
        <v>1215.5007599999999</v>
      </c>
      <c r="P10" s="165">
        <v>5171.96389</v>
      </c>
      <c r="Q10" s="165">
        <v>0</v>
      </c>
      <c r="R10" s="166">
        <v>5171.96389</v>
      </c>
      <c r="S10" s="7"/>
      <c r="T10" s="7"/>
      <c r="U10" s="7"/>
      <c r="V10" s="7"/>
      <c r="W10" s="7"/>
      <c r="X10" s="7"/>
      <c r="Y10" s="7"/>
      <c r="Z10" s="7"/>
      <c r="AA10" s="7"/>
      <c r="AB10" s="7"/>
    </row>
    <row r="11" spans="1:28" ht="13.2">
      <c r="A11" s="167"/>
      <c r="B11" s="163" t="s">
        <v>5</v>
      </c>
      <c r="C11" s="163" t="s">
        <v>5</v>
      </c>
      <c r="D11" s="163" t="s">
        <v>5</v>
      </c>
      <c r="E11" s="163">
        <v>5</v>
      </c>
      <c r="F11" s="164">
        <v>0.13811000000000001</v>
      </c>
      <c r="G11" s="165">
        <v>0</v>
      </c>
      <c r="H11" s="165">
        <v>0.13811000000000001</v>
      </c>
      <c r="I11" s="165">
        <v>1695.76034</v>
      </c>
      <c r="J11" s="165">
        <v>229.21823999999998</v>
      </c>
      <c r="K11" s="165">
        <v>1924.97858</v>
      </c>
      <c r="L11" s="165">
        <v>4975.4475899999998</v>
      </c>
      <c r="M11" s="165">
        <v>990.58713999999998</v>
      </c>
      <c r="N11" s="165">
        <v>5966.0347300000003</v>
      </c>
      <c r="O11" s="165">
        <v>7891.1514200000001</v>
      </c>
      <c r="P11" s="165">
        <v>27539.75388</v>
      </c>
      <c r="Q11" s="165">
        <v>0</v>
      </c>
      <c r="R11" s="166">
        <v>27539.75388</v>
      </c>
      <c r="S11" s="7"/>
      <c r="T11" s="7"/>
      <c r="U11" s="7"/>
      <c r="V11" s="7"/>
      <c r="W11" s="7"/>
      <c r="X11" s="7"/>
      <c r="Y11" s="7"/>
      <c r="Z11" s="7"/>
      <c r="AA11" s="7"/>
      <c r="AB11" s="7"/>
    </row>
    <row r="12" spans="1:28" ht="13.2">
      <c r="A12" s="167"/>
      <c r="B12" s="167"/>
      <c r="C12" s="167"/>
      <c r="D12" s="167"/>
      <c r="E12" s="168">
        <v>59</v>
      </c>
      <c r="F12" s="169">
        <v>0.51222999999999996</v>
      </c>
      <c r="G12" s="121">
        <v>0</v>
      </c>
      <c r="H12" s="121">
        <v>0.51222999999999996</v>
      </c>
      <c r="I12" s="121">
        <v>1178.80621</v>
      </c>
      <c r="J12" s="121">
        <v>6.0243400000000005</v>
      </c>
      <c r="K12" s="121">
        <v>1184.8305500000001</v>
      </c>
      <c r="L12" s="121">
        <v>2813.05035</v>
      </c>
      <c r="M12" s="121">
        <v>122.33019999999999</v>
      </c>
      <c r="N12" s="121">
        <v>2935.3805499999999</v>
      </c>
      <c r="O12" s="121">
        <v>4120.7233299999998</v>
      </c>
      <c r="P12" s="121">
        <v>29121.088879999999</v>
      </c>
      <c r="Q12" s="121">
        <v>0</v>
      </c>
      <c r="R12" s="170">
        <v>29121.088879999999</v>
      </c>
      <c r="S12" s="7"/>
      <c r="T12" s="7"/>
      <c r="U12" s="7"/>
      <c r="V12" s="7"/>
      <c r="W12" s="7"/>
      <c r="X12" s="7"/>
      <c r="Y12" s="7"/>
      <c r="Z12" s="7"/>
      <c r="AA12" s="7"/>
      <c r="AB12" s="7"/>
    </row>
    <row r="13" spans="1:28" ht="13.2">
      <c r="A13" s="167"/>
      <c r="B13" s="167"/>
      <c r="C13" s="167"/>
      <c r="D13" s="167"/>
      <c r="E13" s="168">
        <v>326</v>
      </c>
      <c r="F13" s="169">
        <v>6.5599999999999999E-3</v>
      </c>
      <c r="G13" s="121">
        <v>0</v>
      </c>
      <c r="H13" s="121">
        <v>6.5599999999999999E-3</v>
      </c>
      <c r="I13" s="121">
        <v>45.69896</v>
      </c>
      <c r="J13" s="121">
        <v>0</v>
      </c>
      <c r="K13" s="121">
        <v>45.69896</v>
      </c>
      <c r="L13" s="121">
        <v>0</v>
      </c>
      <c r="M13" s="121">
        <v>0</v>
      </c>
      <c r="N13" s="121">
        <v>0</v>
      </c>
      <c r="O13" s="121">
        <v>45.70552</v>
      </c>
      <c r="P13" s="121">
        <v>2576.2271700000001</v>
      </c>
      <c r="Q13" s="121">
        <v>0</v>
      </c>
      <c r="R13" s="170">
        <v>2576.2271700000001</v>
      </c>
      <c r="S13" s="7"/>
      <c r="T13" s="7"/>
      <c r="U13" s="7"/>
      <c r="V13" s="7"/>
      <c r="W13" s="7"/>
      <c r="X13" s="7"/>
      <c r="Y13" s="7"/>
      <c r="Z13" s="7"/>
      <c r="AA13" s="7"/>
      <c r="AB13" s="7"/>
    </row>
    <row r="14" spans="1:28" ht="13.2">
      <c r="A14" s="167"/>
      <c r="B14" s="167"/>
      <c r="C14" s="167"/>
      <c r="D14" s="163" t="s">
        <v>106</v>
      </c>
      <c r="E14" s="163">
        <v>389</v>
      </c>
      <c r="F14" s="164">
        <v>8.6499999999999997E-3</v>
      </c>
      <c r="G14" s="165">
        <v>0</v>
      </c>
      <c r="H14" s="165">
        <v>8.6499999999999997E-3</v>
      </c>
      <c r="I14" s="165">
        <v>759.56719999999996</v>
      </c>
      <c r="J14" s="165">
        <v>114.99969999999999</v>
      </c>
      <c r="K14" s="165">
        <v>874.56690000000003</v>
      </c>
      <c r="L14" s="165">
        <v>2734.8259399999997</v>
      </c>
      <c r="M14" s="165">
        <v>77.359580000000008</v>
      </c>
      <c r="N14" s="165">
        <v>2812.18552</v>
      </c>
      <c r="O14" s="165">
        <v>3686.76107</v>
      </c>
      <c r="P14" s="165">
        <v>10200.038960000002</v>
      </c>
      <c r="Q14" s="165">
        <v>0</v>
      </c>
      <c r="R14" s="166">
        <v>10200.038960000002</v>
      </c>
      <c r="S14" s="7"/>
      <c r="T14" s="7"/>
      <c r="U14" s="7"/>
      <c r="V14" s="7"/>
      <c r="W14" s="7"/>
      <c r="X14" s="7"/>
      <c r="Y14" s="7"/>
      <c r="Z14" s="7"/>
      <c r="AA14" s="7"/>
      <c r="AB14" s="7"/>
    </row>
    <row r="15" spans="1:28" ht="13.2">
      <c r="A15" s="167"/>
      <c r="B15" s="167"/>
      <c r="C15" s="167"/>
      <c r="D15" s="163" t="s">
        <v>107</v>
      </c>
      <c r="E15" s="163">
        <v>86</v>
      </c>
      <c r="F15" s="164">
        <v>6.361E-2</v>
      </c>
      <c r="G15" s="165">
        <v>0</v>
      </c>
      <c r="H15" s="165">
        <v>6.361E-2</v>
      </c>
      <c r="I15" s="165">
        <v>2212.1374999999998</v>
      </c>
      <c r="J15" s="165">
        <v>92.175179999999997</v>
      </c>
      <c r="K15" s="165">
        <v>2304.31268</v>
      </c>
      <c r="L15" s="165">
        <v>1810.6795099999999</v>
      </c>
      <c r="M15" s="165">
        <v>5.1112200000000003</v>
      </c>
      <c r="N15" s="165">
        <v>1815.7907299999999</v>
      </c>
      <c r="O15" s="165">
        <v>4120.1670199999999</v>
      </c>
      <c r="P15" s="165">
        <v>27864.384149999998</v>
      </c>
      <c r="Q15" s="165">
        <v>0</v>
      </c>
      <c r="R15" s="166">
        <v>27864.384149999998</v>
      </c>
      <c r="S15" s="7"/>
      <c r="T15" s="7"/>
      <c r="U15" s="7"/>
      <c r="V15" s="7"/>
      <c r="W15" s="7"/>
      <c r="X15" s="7"/>
      <c r="Y15" s="7"/>
      <c r="Z15" s="7"/>
      <c r="AA15" s="7"/>
      <c r="AB15" s="7"/>
    </row>
    <row r="16" spans="1:28" ht="13.2">
      <c r="A16" s="167"/>
      <c r="B16" s="167"/>
      <c r="C16" s="163" t="s">
        <v>108</v>
      </c>
      <c r="D16" s="163" t="s">
        <v>108</v>
      </c>
      <c r="E16" s="171"/>
      <c r="F16" s="164">
        <v>0.30099999999999999</v>
      </c>
      <c r="G16" s="165">
        <v>0</v>
      </c>
      <c r="H16" s="165">
        <v>0.30099999999999999</v>
      </c>
      <c r="I16" s="165">
        <v>654.97081000000003</v>
      </c>
      <c r="J16" s="165">
        <v>105.03269</v>
      </c>
      <c r="K16" s="165">
        <v>760.00350000000003</v>
      </c>
      <c r="L16" s="165">
        <v>991.70382999999993</v>
      </c>
      <c r="M16" s="165">
        <v>242.83053000000001</v>
      </c>
      <c r="N16" s="165">
        <v>1234.5343600000001</v>
      </c>
      <c r="O16" s="165">
        <v>1994.8388600000001</v>
      </c>
      <c r="P16" s="165">
        <v>11614.855659999999</v>
      </c>
      <c r="Q16" s="165">
        <v>0</v>
      </c>
      <c r="R16" s="166">
        <v>11614.855659999999</v>
      </c>
      <c r="S16" s="7"/>
      <c r="T16" s="7"/>
      <c r="U16" s="7"/>
      <c r="V16" s="7"/>
      <c r="W16" s="7"/>
      <c r="X16" s="7"/>
      <c r="Y16" s="7"/>
      <c r="Z16" s="7"/>
      <c r="AA16" s="7"/>
      <c r="AB16" s="7"/>
    </row>
    <row r="17" spans="1:28" ht="13.2">
      <c r="A17" s="167"/>
      <c r="B17" s="163" t="s">
        <v>6</v>
      </c>
      <c r="C17" s="163" t="s">
        <v>109</v>
      </c>
      <c r="D17" s="163" t="s">
        <v>6</v>
      </c>
      <c r="E17" s="163">
        <v>31</v>
      </c>
      <c r="F17" s="164">
        <v>2.0699999999999998E-3</v>
      </c>
      <c r="G17" s="165">
        <v>0</v>
      </c>
      <c r="H17" s="165">
        <v>2.0699999999999998E-3</v>
      </c>
      <c r="I17" s="165">
        <v>1395.54898</v>
      </c>
      <c r="J17" s="165">
        <v>385.99435999999997</v>
      </c>
      <c r="K17" s="165">
        <v>1781.5433400000002</v>
      </c>
      <c r="L17" s="165">
        <v>2015.6989799999999</v>
      </c>
      <c r="M17" s="165">
        <v>495.93095</v>
      </c>
      <c r="N17" s="165">
        <v>2511.6299300000001</v>
      </c>
      <c r="O17" s="165">
        <v>4293.1753399999998</v>
      </c>
      <c r="P17" s="165">
        <v>17714.151489999997</v>
      </c>
      <c r="Q17" s="165">
        <v>0</v>
      </c>
      <c r="R17" s="166">
        <v>17714.151489999997</v>
      </c>
      <c r="S17" s="7"/>
      <c r="T17" s="7"/>
      <c r="U17" s="7"/>
      <c r="V17" s="7"/>
      <c r="W17" s="7"/>
      <c r="X17" s="7"/>
      <c r="Y17" s="7"/>
      <c r="Z17" s="7"/>
      <c r="AA17" s="7"/>
      <c r="AB17" s="7"/>
    </row>
    <row r="18" spans="1:28" ht="13.2">
      <c r="A18" s="167"/>
      <c r="B18" s="163" t="s">
        <v>7</v>
      </c>
      <c r="C18" s="163" t="s">
        <v>7</v>
      </c>
      <c r="D18" s="163" t="s">
        <v>7</v>
      </c>
      <c r="E18" s="163">
        <v>20</v>
      </c>
      <c r="F18" s="164">
        <v>1.0529999999999999E-2</v>
      </c>
      <c r="G18" s="165">
        <v>0</v>
      </c>
      <c r="H18" s="165">
        <v>1.0529999999999999E-2</v>
      </c>
      <c r="I18" s="165">
        <v>763.27079000000003</v>
      </c>
      <c r="J18" s="165">
        <v>55.240769999999998</v>
      </c>
      <c r="K18" s="165">
        <v>818.51156000000003</v>
      </c>
      <c r="L18" s="165">
        <v>4263.3064400000003</v>
      </c>
      <c r="M18" s="165">
        <v>44.824489999999997</v>
      </c>
      <c r="N18" s="165">
        <v>4308.1309299999994</v>
      </c>
      <c r="O18" s="165">
        <v>5126.6530199999997</v>
      </c>
      <c r="P18" s="165">
        <v>28167.763660000001</v>
      </c>
      <c r="Q18" s="165">
        <v>0</v>
      </c>
      <c r="R18" s="166">
        <v>28167.763660000001</v>
      </c>
      <c r="S18" s="7"/>
      <c r="T18" s="7"/>
      <c r="U18" s="7"/>
      <c r="V18" s="7"/>
      <c r="W18" s="7"/>
      <c r="X18" s="7"/>
      <c r="Y18" s="7"/>
      <c r="Z18" s="7"/>
      <c r="AA18" s="7"/>
      <c r="AB18" s="7"/>
    </row>
    <row r="19" spans="1:28" ht="13.2">
      <c r="A19" s="167"/>
      <c r="B19" s="167"/>
      <c r="C19" s="163" t="s">
        <v>110</v>
      </c>
      <c r="D19" s="163" t="s">
        <v>110</v>
      </c>
      <c r="E19" s="163">
        <v>37</v>
      </c>
      <c r="F19" s="164">
        <v>0.11009000000000001</v>
      </c>
      <c r="G19" s="165">
        <v>0</v>
      </c>
      <c r="H19" s="165">
        <v>0.11009000000000001</v>
      </c>
      <c r="I19" s="165">
        <v>804.10343999999998</v>
      </c>
      <c r="J19" s="165">
        <v>14.31559</v>
      </c>
      <c r="K19" s="165">
        <v>818.41903000000002</v>
      </c>
      <c r="L19" s="165">
        <v>1519.3388200000002</v>
      </c>
      <c r="M19" s="165">
        <v>0</v>
      </c>
      <c r="N19" s="165">
        <v>1519.3388200000002</v>
      </c>
      <c r="O19" s="165">
        <v>2337.8679400000001</v>
      </c>
      <c r="P19" s="165">
        <v>30408.495569999999</v>
      </c>
      <c r="Q19" s="165">
        <v>0</v>
      </c>
      <c r="R19" s="166">
        <v>30408.495569999999</v>
      </c>
      <c r="S19" s="7"/>
      <c r="T19" s="7"/>
      <c r="U19" s="7"/>
      <c r="V19" s="7"/>
      <c r="W19" s="7"/>
      <c r="X19" s="7"/>
      <c r="Y19" s="7"/>
      <c r="Z19" s="7"/>
      <c r="AA19" s="7"/>
      <c r="AB19" s="7"/>
    </row>
    <row r="20" spans="1:28" ht="13.2">
      <c r="A20" s="167"/>
      <c r="B20" s="163" t="s">
        <v>8</v>
      </c>
      <c r="C20" s="163" t="s">
        <v>111</v>
      </c>
      <c r="D20" s="163" t="s">
        <v>8</v>
      </c>
      <c r="E20" s="163">
        <v>63</v>
      </c>
      <c r="F20" s="164">
        <v>2.0000000000000002E-5</v>
      </c>
      <c r="G20" s="165">
        <v>0</v>
      </c>
      <c r="H20" s="165">
        <v>2.0000000000000002E-5</v>
      </c>
      <c r="I20" s="165">
        <v>1977.9352099999999</v>
      </c>
      <c r="J20" s="165">
        <v>448.85576000000003</v>
      </c>
      <c r="K20" s="165">
        <v>2426.79097</v>
      </c>
      <c r="L20" s="165">
        <v>16335.98885</v>
      </c>
      <c r="M20" s="165">
        <v>447.04068000000001</v>
      </c>
      <c r="N20" s="165">
        <v>16783.02953</v>
      </c>
      <c r="O20" s="165">
        <v>19209.820520000001</v>
      </c>
      <c r="P20" s="165">
        <v>24856.967230000002</v>
      </c>
      <c r="Q20" s="165">
        <v>0</v>
      </c>
      <c r="R20" s="166">
        <v>24856.967230000002</v>
      </c>
      <c r="S20" s="7"/>
      <c r="T20" s="7"/>
      <c r="U20" s="7"/>
      <c r="V20" s="7"/>
      <c r="W20" s="7"/>
      <c r="X20" s="7"/>
      <c r="Y20" s="7"/>
      <c r="Z20" s="7"/>
      <c r="AA20" s="7"/>
      <c r="AB20" s="7"/>
    </row>
    <row r="21" spans="1:28" ht="13.2">
      <c r="A21" s="167"/>
      <c r="B21" s="167"/>
      <c r="C21" s="167"/>
      <c r="D21" s="167"/>
      <c r="E21" s="168">
        <v>391</v>
      </c>
      <c r="F21" s="169">
        <v>0</v>
      </c>
      <c r="G21" s="121">
        <v>0</v>
      </c>
      <c r="H21" s="121">
        <v>0</v>
      </c>
      <c r="I21" s="121">
        <v>40.338569999999997</v>
      </c>
      <c r="J21" s="121">
        <v>0</v>
      </c>
      <c r="K21" s="121">
        <v>40.338569999999997</v>
      </c>
      <c r="L21" s="121">
        <v>0</v>
      </c>
      <c r="M21" s="121">
        <v>0</v>
      </c>
      <c r="N21" s="121">
        <v>0</v>
      </c>
      <c r="O21" s="121">
        <v>40.338569999999997</v>
      </c>
      <c r="P21" s="121">
        <v>2156.8994700000003</v>
      </c>
      <c r="Q21" s="121">
        <v>0</v>
      </c>
      <c r="R21" s="170">
        <v>2156.8994700000003</v>
      </c>
      <c r="S21" s="7"/>
      <c r="T21" s="7"/>
      <c r="U21" s="7"/>
      <c r="V21" s="7"/>
      <c r="W21" s="7"/>
      <c r="X21" s="7"/>
      <c r="Y21" s="7"/>
      <c r="Z21" s="7"/>
      <c r="AA21" s="7"/>
      <c r="AB21" s="7"/>
    </row>
    <row r="22" spans="1:28" ht="13.2">
      <c r="A22" s="167"/>
      <c r="B22" s="167"/>
      <c r="C22" s="167"/>
      <c r="D22" s="163" t="s">
        <v>112</v>
      </c>
      <c r="E22" s="163">
        <v>230</v>
      </c>
      <c r="F22" s="164">
        <v>0.53405999999999998</v>
      </c>
      <c r="G22" s="165">
        <v>0</v>
      </c>
      <c r="H22" s="165">
        <v>0.53405999999999998</v>
      </c>
      <c r="I22" s="165">
        <v>908.55068000000006</v>
      </c>
      <c r="J22" s="165">
        <v>88.037530000000004</v>
      </c>
      <c r="K22" s="165">
        <v>996.58821</v>
      </c>
      <c r="L22" s="165">
        <v>2545.3162900000002</v>
      </c>
      <c r="M22" s="165">
        <v>22.283669999999997</v>
      </c>
      <c r="N22" s="165">
        <v>2567.59996</v>
      </c>
      <c r="O22" s="165">
        <v>3564.7222299999999</v>
      </c>
      <c r="P22" s="165">
        <v>24854.715940000002</v>
      </c>
      <c r="Q22" s="165">
        <v>0</v>
      </c>
      <c r="R22" s="166">
        <v>24854.715940000002</v>
      </c>
      <c r="S22" s="7"/>
      <c r="T22" s="7"/>
      <c r="U22" s="7"/>
      <c r="V22" s="7"/>
      <c r="W22" s="7"/>
      <c r="X22" s="7"/>
      <c r="Y22" s="7"/>
      <c r="Z22" s="7"/>
      <c r="AA22" s="7"/>
      <c r="AB22" s="7"/>
    </row>
    <row r="23" spans="1:28" ht="13.2">
      <c r="A23" s="167"/>
      <c r="B23" s="163" t="s">
        <v>9</v>
      </c>
      <c r="C23" s="163" t="s">
        <v>9</v>
      </c>
      <c r="D23" s="163" t="s">
        <v>9</v>
      </c>
      <c r="E23" s="163">
        <v>23</v>
      </c>
      <c r="F23" s="164">
        <v>0.42787999999999998</v>
      </c>
      <c r="G23" s="165">
        <v>0</v>
      </c>
      <c r="H23" s="165">
        <v>0.42787999999999998</v>
      </c>
      <c r="I23" s="165">
        <v>1585.7205800000002</v>
      </c>
      <c r="J23" s="165">
        <v>300.57402000000002</v>
      </c>
      <c r="K23" s="165">
        <v>1886.2946000000002</v>
      </c>
      <c r="L23" s="165">
        <v>4486.0497300000006</v>
      </c>
      <c r="M23" s="165">
        <v>325.03696000000002</v>
      </c>
      <c r="N23" s="165">
        <v>4811.0866900000001</v>
      </c>
      <c r="O23" s="165">
        <v>6697.8091699999995</v>
      </c>
      <c r="P23" s="165">
        <v>28032.392510000001</v>
      </c>
      <c r="Q23" s="165">
        <v>0</v>
      </c>
      <c r="R23" s="166">
        <v>28032.392510000001</v>
      </c>
      <c r="S23" s="7"/>
      <c r="T23" s="7"/>
      <c r="U23" s="7"/>
      <c r="V23" s="7"/>
      <c r="W23" s="7"/>
      <c r="X23" s="7"/>
      <c r="Y23" s="7"/>
      <c r="Z23" s="7"/>
      <c r="AA23" s="7"/>
      <c r="AB23" s="7"/>
    </row>
    <row r="24" spans="1:28" ht="13.2">
      <c r="A24" s="167"/>
      <c r="B24" s="163" t="s">
        <v>10</v>
      </c>
      <c r="C24" s="163" t="s">
        <v>10</v>
      </c>
      <c r="D24" s="163" t="s">
        <v>10</v>
      </c>
      <c r="E24" s="163">
        <v>231</v>
      </c>
      <c r="F24" s="164">
        <v>3.8000000000000002E-4</v>
      </c>
      <c r="G24" s="165">
        <v>0</v>
      </c>
      <c r="H24" s="165">
        <v>3.8000000000000002E-4</v>
      </c>
      <c r="I24" s="165">
        <v>332.34647999999999</v>
      </c>
      <c r="J24" s="165">
        <v>3.5159099999999999</v>
      </c>
      <c r="K24" s="165">
        <v>335.86239</v>
      </c>
      <c r="L24" s="165">
        <v>629.26783999999998</v>
      </c>
      <c r="M24" s="165">
        <v>0</v>
      </c>
      <c r="N24" s="165">
        <v>629.26783999999998</v>
      </c>
      <c r="O24" s="165">
        <v>965.13060999999993</v>
      </c>
      <c r="P24" s="165">
        <v>3869.93858</v>
      </c>
      <c r="Q24" s="165">
        <v>0</v>
      </c>
      <c r="R24" s="166">
        <v>3869.93858</v>
      </c>
      <c r="S24" s="7"/>
      <c r="T24" s="7"/>
      <c r="U24" s="7"/>
      <c r="V24" s="7"/>
      <c r="W24" s="7"/>
      <c r="X24" s="7"/>
      <c r="Y24" s="7"/>
      <c r="Z24" s="7"/>
      <c r="AA24" s="7"/>
      <c r="AB24" s="7"/>
    </row>
    <row r="25" spans="1:28" ht="13.2">
      <c r="A25" s="167"/>
      <c r="B25" s="163" t="s">
        <v>113</v>
      </c>
      <c r="C25" s="163" t="s">
        <v>113</v>
      </c>
      <c r="D25" s="163" t="s">
        <v>113</v>
      </c>
      <c r="E25" s="163">
        <v>30</v>
      </c>
      <c r="F25" s="164">
        <v>1.2829999999999999E-2</v>
      </c>
      <c r="G25" s="165">
        <v>0</v>
      </c>
      <c r="H25" s="165">
        <v>1.2829999999999999E-2</v>
      </c>
      <c r="I25" s="165">
        <v>1736.4112299999999</v>
      </c>
      <c r="J25" s="165">
        <v>161.67023</v>
      </c>
      <c r="K25" s="165">
        <v>1898.0814599999999</v>
      </c>
      <c r="L25" s="165">
        <v>2727.5479300000002</v>
      </c>
      <c r="M25" s="165">
        <v>258.62401</v>
      </c>
      <c r="N25" s="165">
        <v>2986.1719399999997</v>
      </c>
      <c r="O25" s="165">
        <v>4884.2662300000002</v>
      </c>
      <c r="P25" s="165">
        <v>31390.198270000001</v>
      </c>
      <c r="Q25" s="165">
        <v>0</v>
      </c>
      <c r="R25" s="166">
        <v>31390.198270000001</v>
      </c>
      <c r="S25" s="7"/>
      <c r="T25" s="7"/>
      <c r="U25" s="7"/>
      <c r="V25" s="7"/>
      <c r="W25" s="7"/>
      <c r="X25" s="7"/>
      <c r="Y25" s="7"/>
      <c r="Z25" s="7"/>
      <c r="AA25" s="7"/>
      <c r="AB25" s="7"/>
    </row>
    <row r="26" spans="1:28" ht="13.2">
      <c r="A26" s="167"/>
      <c r="B26" s="167"/>
      <c r="C26" s="167"/>
      <c r="D26" s="167"/>
      <c r="E26" s="168">
        <v>328</v>
      </c>
      <c r="F26" s="169">
        <v>5.0999999999999995E-3</v>
      </c>
      <c r="G26" s="121">
        <v>0</v>
      </c>
      <c r="H26" s="121">
        <v>5.0999999999999995E-3</v>
      </c>
      <c r="I26" s="121">
        <v>6.6263300000000003</v>
      </c>
      <c r="J26" s="121">
        <v>3.2599999999999999E-3</v>
      </c>
      <c r="K26" s="121">
        <v>6.6295900000000003</v>
      </c>
      <c r="L26" s="121">
        <v>0</v>
      </c>
      <c r="M26" s="121">
        <v>0</v>
      </c>
      <c r="N26" s="121">
        <v>0</v>
      </c>
      <c r="O26" s="121">
        <v>6.63469</v>
      </c>
      <c r="P26" s="121">
        <v>3987.7752799999998</v>
      </c>
      <c r="Q26" s="121">
        <v>0</v>
      </c>
      <c r="R26" s="170">
        <v>3987.7752799999998</v>
      </c>
      <c r="S26" s="7"/>
      <c r="T26" s="7"/>
      <c r="U26" s="7"/>
      <c r="V26" s="7"/>
      <c r="W26" s="7"/>
      <c r="X26" s="7"/>
      <c r="Y26" s="7"/>
      <c r="Z26" s="7"/>
      <c r="AA26" s="7"/>
      <c r="AB26" s="7"/>
    </row>
    <row r="27" spans="1:28" ht="13.2">
      <c r="A27" s="167"/>
      <c r="B27" s="167"/>
      <c r="C27" s="163" t="s">
        <v>114</v>
      </c>
      <c r="D27" s="163" t="s">
        <v>115</v>
      </c>
      <c r="E27" s="163">
        <v>76</v>
      </c>
      <c r="F27" s="164">
        <v>0.36760999999999999</v>
      </c>
      <c r="G27" s="165">
        <v>0</v>
      </c>
      <c r="H27" s="165">
        <v>0.36760999999999999</v>
      </c>
      <c r="I27" s="165">
        <v>895.37522999999999</v>
      </c>
      <c r="J27" s="165">
        <v>19.52852</v>
      </c>
      <c r="K27" s="165">
        <v>914.90374999999995</v>
      </c>
      <c r="L27" s="165">
        <v>350.83087999999998</v>
      </c>
      <c r="M27" s="165">
        <v>0.49125999999999997</v>
      </c>
      <c r="N27" s="165">
        <v>351.32213999999999</v>
      </c>
      <c r="O27" s="165">
        <v>1266.5934999999999</v>
      </c>
      <c r="P27" s="165">
        <v>14860.036880000001</v>
      </c>
      <c r="Q27" s="165">
        <v>0</v>
      </c>
      <c r="R27" s="166">
        <v>14860.036880000001</v>
      </c>
      <c r="S27" s="7"/>
      <c r="T27" s="7"/>
      <c r="U27" s="7"/>
      <c r="V27" s="7"/>
      <c r="W27" s="7"/>
      <c r="X27" s="7"/>
      <c r="Y27" s="7"/>
      <c r="Z27" s="7"/>
      <c r="AA27" s="7"/>
      <c r="AB27" s="7"/>
    </row>
    <row r="28" spans="1:28" ht="13.2">
      <c r="A28" s="167"/>
      <c r="B28" s="163" t="s">
        <v>12</v>
      </c>
      <c r="C28" s="163" t="s">
        <v>116</v>
      </c>
      <c r="D28" s="163" t="s">
        <v>117</v>
      </c>
      <c r="E28" s="163">
        <v>26</v>
      </c>
      <c r="F28" s="164">
        <v>0.16069999999999998</v>
      </c>
      <c r="G28" s="165">
        <v>0</v>
      </c>
      <c r="H28" s="165">
        <v>0.16069999999999998</v>
      </c>
      <c r="I28" s="165">
        <v>1021.01396</v>
      </c>
      <c r="J28" s="165">
        <v>26.79307</v>
      </c>
      <c r="K28" s="165">
        <v>1047.8070299999999</v>
      </c>
      <c r="L28" s="165">
        <v>1188.4923600000002</v>
      </c>
      <c r="M28" s="165">
        <v>9.4798299999999998</v>
      </c>
      <c r="N28" s="165">
        <v>1197.97219</v>
      </c>
      <c r="O28" s="165">
        <v>2245.9399199999998</v>
      </c>
      <c r="P28" s="165">
        <v>31562.262730000002</v>
      </c>
      <c r="Q28" s="165">
        <v>0</v>
      </c>
      <c r="R28" s="166">
        <v>31562.262730000002</v>
      </c>
      <c r="S28" s="7"/>
      <c r="T28" s="7"/>
      <c r="U28" s="7"/>
      <c r="V28" s="7"/>
      <c r="W28" s="7"/>
      <c r="X28" s="7"/>
      <c r="Y28" s="7"/>
      <c r="Z28" s="7"/>
      <c r="AA28" s="7"/>
      <c r="AB28" s="7"/>
    </row>
    <row r="29" spans="1:28" ht="13.2">
      <c r="A29" s="167"/>
      <c r="B29" s="167"/>
      <c r="C29" s="163" t="s">
        <v>12</v>
      </c>
      <c r="D29" s="163" t="s">
        <v>12</v>
      </c>
      <c r="E29" s="163">
        <v>9</v>
      </c>
      <c r="F29" s="164">
        <v>24.594360000000002</v>
      </c>
      <c r="G29" s="165">
        <v>0</v>
      </c>
      <c r="H29" s="165">
        <v>24.594360000000002</v>
      </c>
      <c r="I29" s="165">
        <v>1212.84807</v>
      </c>
      <c r="J29" s="165">
        <v>8.1527200000000004</v>
      </c>
      <c r="K29" s="165">
        <v>1221.0007900000001</v>
      </c>
      <c r="L29" s="165">
        <v>916.03763000000004</v>
      </c>
      <c r="M29" s="165">
        <v>3.3994800000000001</v>
      </c>
      <c r="N29" s="165">
        <v>919.43710999999996</v>
      </c>
      <c r="O29" s="165">
        <v>2165.03226</v>
      </c>
      <c r="P29" s="165">
        <v>37280.119259999999</v>
      </c>
      <c r="Q29" s="165">
        <v>0</v>
      </c>
      <c r="R29" s="166">
        <v>37280.119259999999</v>
      </c>
      <c r="S29" s="7"/>
      <c r="T29" s="7"/>
      <c r="U29" s="7"/>
      <c r="V29" s="7"/>
      <c r="W29" s="7"/>
      <c r="X29" s="7"/>
      <c r="Y29" s="7"/>
      <c r="Z29" s="7"/>
      <c r="AA29" s="7"/>
      <c r="AB29" s="7"/>
    </row>
    <row r="30" spans="1:28" ht="13.2">
      <c r="A30" s="167"/>
      <c r="B30" s="167"/>
      <c r="C30" s="163" t="s">
        <v>118</v>
      </c>
      <c r="D30" s="163" t="s">
        <v>118</v>
      </c>
      <c r="E30" s="163">
        <v>225</v>
      </c>
      <c r="F30" s="164">
        <v>1.7999999999999998E-4</v>
      </c>
      <c r="G30" s="165">
        <v>0</v>
      </c>
      <c r="H30" s="165">
        <v>1.7999999999999998E-4</v>
      </c>
      <c r="I30" s="165">
        <v>879.52382</v>
      </c>
      <c r="J30" s="165">
        <v>150.61407</v>
      </c>
      <c r="K30" s="165">
        <v>1030.13789</v>
      </c>
      <c r="L30" s="165">
        <v>687.28942000000006</v>
      </c>
      <c r="M30" s="165">
        <v>19.218700000000002</v>
      </c>
      <c r="N30" s="165">
        <v>706.50811999999996</v>
      </c>
      <c r="O30" s="165">
        <v>1736.6461899999999</v>
      </c>
      <c r="P30" s="165">
        <v>10136.68202</v>
      </c>
      <c r="Q30" s="165">
        <v>0</v>
      </c>
      <c r="R30" s="166">
        <v>10136.68202</v>
      </c>
      <c r="S30" s="7"/>
      <c r="T30" s="7"/>
      <c r="U30" s="7"/>
      <c r="V30" s="7"/>
      <c r="W30" s="7"/>
      <c r="X30" s="7"/>
      <c r="Y30" s="7"/>
      <c r="Z30" s="7"/>
      <c r="AA30" s="7"/>
      <c r="AB30" s="7"/>
    </row>
    <row r="31" spans="1:28" ht="13.2">
      <c r="A31" s="167"/>
      <c r="B31" s="167"/>
      <c r="C31" s="163" t="s">
        <v>119</v>
      </c>
      <c r="D31" s="163" t="s">
        <v>119</v>
      </c>
      <c r="E31" s="163">
        <v>33</v>
      </c>
      <c r="F31" s="164">
        <v>6.6610000000000003E-2</v>
      </c>
      <c r="G31" s="165">
        <v>0</v>
      </c>
      <c r="H31" s="165">
        <v>6.6610000000000003E-2</v>
      </c>
      <c r="I31" s="165">
        <v>1011.66872</v>
      </c>
      <c r="J31" s="165">
        <v>32.459679999999999</v>
      </c>
      <c r="K31" s="165">
        <v>1044.1284000000001</v>
      </c>
      <c r="L31" s="165">
        <v>1544.0839099999998</v>
      </c>
      <c r="M31" s="165">
        <v>5.0478399999999999</v>
      </c>
      <c r="N31" s="165">
        <v>1549.13175</v>
      </c>
      <c r="O31" s="165">
        <v>2593.3267599999999</v>
      </c>
      <c r="P31" s="165">
        <v>20796.283760000002</v>
      </c>
      <c r="Q31" s="165">
        <v>0</v>
      </c>
      <c r="R31" s="166">
        <v>20796.283760000002</v>
      </c>
      <c r="S31" s="7"/>
      <c r="T31" s="7"/>
      <c r="U31" s="7"/>
      <c r="V31" s="7"/>
      <c r="W31" s="7"/>
      <c r="X31" s="7"/>
      <c r="Y31" s="7"/>
      <c r="Z31" s="7"/>
      <c r="AA31" s="7"/>
      <c r="AB31" s="7"/>
    </row>
    <row r="32" spans="1:28" ht="13.2">
      <c r="A32" s="167"/>
      <c r="B32" s="163" t="s">
        <v>120</v>
      </c>
      <c r="C32" s="163" t="s">
        <v>121</v>
      </c>
      <c r="D32" s="163" t="s">
        <v>121</v>
      </c>
      <c r="E32" s="163">
        <v>218</v>
      </c>
      <c r="F32" s="164">
        <v>1.41E-3</v>
      </c>
      <c r="G32" s="165">
        <v>0</v>
      </c>
      <c r="H32" s="165">
        <v>1.41E-3</v>
      </c>
      <c r="I32" s="165">
        <v>548.7115</v>
      </c>
      <c r="J32" s="165">
        <v>0.76999000000000006</v>
      </c>
      <c r="K32" s="165">
        <v>549.48149000000001</v>
      </c>
      <c r="L32" s="165">
        <v>497.59296000000001</v>
      </c>
      <c r="M32" s="165">
        <v>0</v>
      </c>
      <c r="N32" s="165">
        <v>497.59296000000001</v>
      </c>
      <c r="O32" s="165">
        <v>1047.0758599999999</v>
      </c>
      <c r="P32" s="165">
        <v>15007.57337</v>
      </c>
      <c r="Q32" s="165">
        <v>0</v>
      </c>
      <c r="R32" s="166">
        <v>15007.57337</v>
      </c>
      <c r="S32" s="7"/>
      <c r="T32" s="7"/>
      <c r="U32" s="7"/>
      <c r="V32" s="7"/>
      <c r="W32" s="7"/>
      <c r="X32" s="7"/>
      <c r="Y32" s="7"/>
      <c r="Z32" s="7"/>
      <c r="AA32" s="7"/>
      <c r="AB32" s="7"/>
    </row>
    <row r="33" spans="1:28" ht="13.2">
      <c r="A33" s="167"/>
      <c r="B33" s="167"/>
      <c r="C33" s="163" t="s">
        <v>122</v>
      </c>
      <c r="D33" s="163" t="s">
        <v>123</v>
      </c>
      <c r="E33" s="163">
        <v>221</v>
      </c>
      <c r="F33" s="164">
        <v>0.70205999999999991</v>
      </c>
      <c r="G33" s="165">
        <v>0</v>
      </c>
      <c r="H33" s="165">
        <v>0.70205999999999991</v>
      </c>
      <c r="I33" s="165">
        <v>541.68932999999993</v>
      </c>
      <c r="J33" s="165">
        <v>15.623749999999999</v>
      </c>
      <c r="K33" s="165">
        <v>557.31308000000001</v>
      </c>
      <c r="L33" s="165">
        <v>1643.0161900000001</v>
      </c>
      <c r="M33" s="165">
        <v>36.886150000000001</v>
      </c>
      <c r="N33" s="165">
        <v>1679.9023400000001</v>
      </c>
      <c r="O33" s="165">
        <v>2237.9174800000001</v>
      </c>
      <c r="P33" s="165">
        <v>17765.22308</v>
      </c>
      <c r="Q33" s="165">
        <v>0</v>
      </c>
      <c r="R33" s="166">
        <v>17765.22308</v>
      </c>
      <c r="S33" s="7"/>
      <c r="T33" s="7"/>
      <c r="U33" s="7"/>
      <c r="V33" s="7"/>
      <c r="W33" s="7"/>
      <c r="X33" s="7"/>
      <c r="Y33" s="7"/>
      <c r="Z33" s="7"/>
      <c r="AA33" s="7"/>
      <c r="AB33" s="7"/>
    </row>
    <row r="34" spans="1:28" ht="13.2">
      <c r="A34" s="167"/>
      <c r="B34" s="167"/>
      <c r="C34" s="167"/>
      <c r="D34" s="163" t="s">
        <v>122</v>
      </c>
      <c r="E34" s="163">
        <v>18</v>
      </c>
      <c r="F34" s="164">
        <v>2.768E-2</v>
      </c>
      <c r="G34" s="165">
        <v>0</v>
      </c>
      <c r="H34" s="165">
        <v>2.768E-2</v>
      </c>
      <c r="I34" s="165">
        <v>1379.5443400000001</v>
      </c>
      <c r="J34" s="165">
        <v>147.94436999999999</v>
      </c>
      <c r="K34" s="165">
        <v>1527.4887099999999</v>
      </c>
      <c r="L34" s="165">
        <v>5561.7676100000008</v>
      </c>
      <c r="M34" s="165">
        <v>287.59928000000002</v>
      </c>
      <c r="N34" s="165">
        <v>5849.3668899999993</v>
      </c>
      <c r="O34" s="165">
        <v>7376.88328</v>
      </c>
      <c r="P34" s="165">
        <v>28472.578690000002</v>
      </c>
      <c r="Q34" s="165">
        <v>0</v>
      </c>
      <c r="R34" s="166">
        <v>28472.578690000002</v>
      </c>
      <c r="S34" s="7"/>
      <c r="T34" s="7"/>
      <c r="U34" s="7"/>
      <c r="V34" s="7"/>
      <c r="W34" s="7"/>
      <c r="X34" s="7"/>
      <c r="Y34" s="7"/>
      <c r="Z34" s="7"/>
      <c r="AA34" s="7"/>
      <c r="AB34" s="7"/>
    </row>
    <row r="35" spans="1:28" ht="13.2">
      <c r="A35" s="167"/>
      <c r="B35" s="167"/>
      <c r="C35" s="167"/>
      <c r="D35" s="167"/>
      <c r="E35" s="168">
        <v>283</v>
      </c>
      <c r="F35" s="169">
        <v>3.6700000000000001E-3</v>
      </c>
      <c r="G35" s="121">
        <v>0</v>
      </c>
      <c r="H35" s="121">
        <v>3.6700000000000001E-3</v>
      </c>
      <c r="I35" s="121">
        <v>27.350990000000003</v>
      </c>
      <c r="J35" s="121">
        <v>9.6099999999999988E-3</v>
      </c>
      <c r="K35" s="121">
        <v>27.360599999999998</v>
      </c>
      <c r="L35" s="121">
        <v>0</v>
      </c>
      <c r="M35" s="121">
        <v>0</v>
      </c>
      <c r="N35" s="121">
        <v>0</v>
      </c>
      <c r="O35" s="121">
        <v>27.364270000000001</v>
      </c>
      <c r="P35" s="121">
        <v>2404.2945099999997</v>
      </c>
      <c r="Q35" s="121">
        <v>0</v>
      </c>
      <c r="R35" s="170">
        <v>2404.2945099999997</v>
      </c>
      <c r="S35" s="7"/>
      <c r="T35" s="7"/>
      <c r="U35" s="7"/>
      <c r="V35" s="7"/>
      <c r="W35" s="7"/>
      <c r="X35" s="7"/>
      <c r="Y35" s="7"/>
      <c r="Z35" s="7"/>
      <c r="AA35" s="7"/>
      <c r="AB35" s="7"/>
    </row>
    <row r="36" spans="1:28" ht="13.2">
      <c r="A36" s="167"/>
      <c r="B36" s="167"/>
      <c r="C36" s="163" t="s">
        <v>124</v>
      </c>
      <c r="D36" s="163" t="s">
        <v>124</v>
      </c>
      <c r="E36" s="163">
        <v>400</v>
      </c>
      <c r="F36" s="164">
        <v>0</v>
      </c>
      <c r="G36" s="165">
        <v>0</v>
      </c>
      <c r="H36" s="165">
        <v>0</v>
      </c>
      <c r="I36" s="165">
        <v>0</v>
      </c>
      <c r="J36" s="165">
        <v>0</v>
      </c>
      <c r="K36" s="165">
        <v>0</v>
      </c>
      <c r="L36" s="165">
        <v>0</v>
      </c>
      <c r="M36" s="165">
        <v>0</v>
      </c>
      <c r="N36" s="165">
        <v>0</v>
      </c>
      <c r="O36" s="165">
        <v>0</v>
      </c>
      <c r="P36" s="165">
        <v>99.683610000000002</v>
      </c>
      <c r="Q36" s="165">
        <v>0</v>
      </c>
      <c r="R36" s="166">
        <v>99.683610000000002</v>
      </c>
      <c r="S36" s="7"/>
      <c r="T36" s="7"/>
      <c r="U36" s="7"/>
      <c r="V36" s="7"/>
      <c r="W36" s="7"/>
      <c r="X36" s="7"/>
      <c r="Y36" s="7"/>
      <c r="Z36" s="7"/>
      <c r="AA36" s="7"/>
      <c r="AB36" s="7"/>
    </row>
    <row r="37" spans="1:28" ht="13.2">
      <c r="A37" s="167"/>
      <c r="B37" s="163" t="s">
        <v>14</v>
      </c>
      <c r="C37" s="163" t="s">
        <v>125</v>
      </c>
      <c r="D37" s="163" t="s">
        <v>126</v>
      </c>
      <c r="E37" s="163">
        <v>17</v>
      </c>
      <c r="F37" s="164">
        <v>3.0200000000000001E-3</v>
      </c>
      <c r="G37" s="165">
        <v>0</v>
      </c>
      <c r="H37" s="165">
        <v>3.0200000000000001E-3</v>
      </c>
      <c r="I37" s="165">
        <v>1365.2671499999999</v>
      </c>
      <c r="J37" s="165">
        <v>46.37433</v>
      </c>
      <c r="K37" s="165">
        <v>1411.64148</v>
      </c>
      <c r="L37" s="165">
        <v>4286.09944</v>
      </c>
      <c r="M37" s="165">
        <v>139.04792</v>
      </c>
      <c r="N37" s="165">
        <v>4425.1473599999999</v>
      </c>
      <c r="O37" s="165">
        <v>5836.7918600000003</v>
      </c>
      <c r="P37" s="165">
        <v>12772.74886</v>
      </c>
      <c r="Q37" s="165">
        <v>0</v>
      </c>
      <c r="R37" s="166">
        <v>12772.74886</v>
      </c>
      <c r="S37" s="7"/>
      <c r="T37" s="7"/>
      <c r="U37" s="7"/>
      <c r="V37" s="7"/>
      <c r="W37" s="7"/>
      <c r="X37" s="7"/>
      <c r="Y37" s="7"/>
      <c r="Z37" s="7"/>
      <c r="AA37" s="7"/>
      <c r="AB37" s="7"/>
    </row>
    <row r="38" spans="1:28" ht="13.2">
      <c r="A38" s="167"/>
      <c r="B38" s="167"/>
      <c r="C38" s="163" t="s">
        <v>127</v>
      </c>
      <c r="D38" s="163" t="s">
        <v>127</v>
      </c>
      <c r="E38" s="163">
        <v>62</v>
      </c>
      <c r="F38" s="164">
        <v>1.0300000000000001E-3</v>
      </c>
      <c r="G38" s="165">
        <v>0</v>
      </c>
      <c r="H38" s="165">
        <v>1.0300000000000001E-3</v>
      </c>
      <c r="I38" s="165">
        <v>704.64437999999996</v>
      </c>
      <c r="J38" s="165">
        <v>4.9706899999999994</v>
      </c>
      <c r="K38" s="165">
        <v>709.61506999999995</v>
      </c>
      <c r="L38" s="165">
        <v>1046.3906199999999</v>
      </c>
      <c r="M38" s="165">
        <v>2.5182600000000002</v>
      </c>
      <c r="N38" s="165">
        <v>1048.90888</v>
      </c>
      <c r="O38" s="165">
        <v>1758.5249799999999</v>
      </c>
      <c r="P38" s="165">
        <v>16590.302660000001</v>
      </c>
      <c r="Q38" s="165">
        <v>0</v>
      </c>
      <c r="R38" s="166">
        <v>16590.302660000001</v>
      </c>
      <c r="S38" s="7"/>
      <c r="T38" s="7"/>
      <c r="U38" s="7"/>
      <c r="V38" s="7"/>
      <c r="W38" s="7"/>
      <c r="X38" s="7"/>
      <c r="Y38" s="7"/>
      <c r="Z38" s="7"/>
      <c r="AA38" s="7"/>
      <c r="AB38" s="7"/>
    </row>
    <row r="39" spans="1:28" ht="13.2">
      <c r="A39" s="167"/>
      <c r="B39" s="167"/>
      <c r="C39" s="163" t="s">
        <v>128</v>
      </c>
      <c r="D39" s="163" t="s">
        <v>129</v>
      </c>
      <c r="E39" s="163">
        <v>212</v>
      </c>
      <c r="F39" s="164">
        <v>1.0500000000000002E-3</v>
      </c>
      <c r="G39" s="165">
        <v>0</v>
      </c>
      <c r="H39" s="165">
        <v>1.0500000000000002E-3</v>
      </c>
      <c r="I39" s="165">
        <v>505.82322999999997</v>
      </c>
      <c r="J39" s="165">
        <v>46.961580000000005</v>
      </c>
      <c r="K39" s="165">
        <v>552.78481000000011</v>
      </c>
      <c r="L39" s="165">
        <v>921.85476000000006</v>
      </c>
      <c r="M39" s="165">
        <v>9.2725000000000009</v>
      </c>
      <c r="N39" s="165">
        <v>931.12725999999998</v>
      </c>
      <c r="O39" s="165">
        <v>1483.9131200000002</v>
      </c>
      <c r="P39" s="165">
        <v>21803.639350000001</v>
      </c>
      <c r="Q39" s="165">
        <v>0</v>
      </c>
      <c r="R39" s="166">
        <v>21803.639350000001</v>
      </c>
      <c r="S39" s="7"/>
      <c r="T39" s="7"/>
      <c r="U39" s="7"/>
      <c r="V39" s="7"/>
      <c r="W39" s="7"/>
      <c r="X39" s="7"/>
      <c r="Y39" s="7"/>
      <c r="Z39" s="7"/>
      <c r="AA39" s="7"/>
      <c r="AB39" s="7"/>
    </row>
    <row r="40" spans="1:28" ht="13.2">
      <c r="A40" s="167"/>
      <c r="B40" s="167"/>
      <c r="C40" s="167"/>
      <c r="D40" s="163" t="s">
        <v>128</v>
      </c>
      <c r="E40" s="163">
        <v>6</v>
      </c>
      <c r="F40" s="164">
        <v>1.8799999999999999E-3</v>
      </c>
      <c r="G40" s="165">
        <v>0</v>
      </c>
      <c r="H40" s="165">
        <v>1.8799999999999999E-3</v>
      </c>
      <c r="I40" s="165">
        <v>1817.4910400000001</v>
      </c>
      <c r="J40" s="165">
        <v>206.89395999999999</v>
      </c>
      <c r="K40" s="165">
        <v>2024.385</v>
      </c>
      <c r="L40" s="165">
        <v>7633.9906600000004</v>
      </c>
      <c r="M40" s="165">
        <v>592.29529000000002</v>
      </c>
      <c r="N40" s="165">
        <v>8226.2859499999995</v>
      </c>
      <c r="O40" s="165">
        <v>10250.67283</v>
      </c>
      <c r="P40" s="165">
        <v>37440.422450000005</v>
      </c>
      <c r="Q40" s="165">
        <v>0</v>
      </c>
      <c r="R40" s="166">
        <v>37440.422450000005</v>
      </c>
      <c r="S40" s="7"/>
      <c r="T40" s="7"/>
      <c r="U40" s="7"/>
      <c r="V40" s="7"/>
      <c r="W40" s="7"/>
      <c r="X40" s="7"/>
      <c r="Y40" s="7"/>
      <c r="Z40" s="7"/>
      <c r="AA40" s="7"/>
      <c r="AB40" s="7"/>
    </row>
    <row r="41" spans="1:28" ht="13.2">
      <c r="A41" s="167"/>
      <c r="B41" s="167"/>
      <c r="C41" s="167"/>
      <c r="D41" s="167"/>
      <c r="E41" s="168">
        <v>85</v>
      </c>
      <c r="F41" s="169">
        <v>1.48E-3</v>
      </c>
      <c r="G41" s="121">
        <v>0</v>
      </c>
      <c r="H41" s="121">
        <v>1.48E-3</v>
      </c>
      <c r="I41" s="121">
        <v>854.85226</v>
      </c>
      <c r="J41" s="121">
        <v>75.173310000000001</v>
      </c>
      <c r="K41" s="121">
        <v>930.0255699999999</v>
      </c>
      <c r="L41" s="121">
        <v>3073.2054700000003</v>
      </c>
      <c r="M41" s="121">
        <v>153.68396999999999</v>
      </c>
      <c r="N41" s="121">
        <v>3226.8894399999999</v>
      </c>
      <c r="O41" s="121">
        <v>4156.9164900000005</v>
      </c>
      <c r="P41" s="121">
        <v>25859.454449999997</v>
      </c>
      <c r="Q41" s="121">
        <v>0</v>
      </c>
      <c r="R41" s="170">
        <v>25859.454449999997</v>
      </c>
      <c r="S41" s="7"/>
      <c r="T41" s="7"/>
      <c r="U41" s="7"/>
      <c r="V41" s="7"/>
      <c r="W41" s="7"/>
      <c r="X41" s="7"/>
      <c r="Y41" s="7"/>
      <c r="Z41" s="7"/>
      <c r="AA41" s="7"/>
      <c r="AB41" s="7"/>
    </row>
    <row r="42" spans="1:28" ht="13.2">
      <c r="A42" s="167"/>
      <c r="B42" s="167"/>
      <c r="C42" s="167"/>
      <c r="D42" s="167"/>
      <c r="E42" s="168">
        <v>226</v>
      </c>
      <c r="F42" s="169">
        <v>1.4000000000000001E-4</v>
      </c>
      <c r="G42" s="121">
        <v>0</v>
      </c>
      <c r="H42" s="121">
        <v>1.4000000000000001E-4</v>
      </c>
      <c r="I42" s="121">
        <v>830.28341</v>
      </c>
      <c r="J42" s="121">
        <v>5.0335200000000002</v>
      </c>
      <c r="K42" s="121">
        <v>835.31693000000007</v>
      </c>
      <c r="L42" s="121">
        <v>1112.9564599999999</v>
      </c>
      <c r="M42" s="121">
        <v>0</v>
      </c>
      <c r="N42" s="121">
        <v>1112.9564599999999</v>
      </c>
      <c r="O42" s="121">
        <v>1948.2735299999999</v>
      </c>
      <c r="P42" s="121">
        <v>25515.938329999997</v>
      </c>
      <c r="Q42" s="121">
        <v>0</v>
      </c>
      <c r="R42" s="170">
        <v>25515.938329999997</v>
      </c>
      <c r="S42" s="7"/>
      <c r="T42" s="7"/>
      <c r="U42" s="7"/>
      <c r="V42" s="7"/>
      <c r="W42" s="7"/>
      <c r="X42" s="7"/>
      <c r="Y42" s="7"/>
      <c r="Z42" s="7"/>
      <c r="AA42" s="7"/>
      <c r="AB42" s="7"/>
    </row>
    <row r="43" spans="1:28" ht="13.2">
      <c r="A43" s="167"/>
      <c r="B43" s="167"/>
      <c r="C43" s="167"/>
      <c r="D43" s="167"/>
      <c r="E43" s="168">
        <v>285</v>
      </c>
      <c r="F43" s="169">
        <v>7.6450000000000004E-2</v>
      </c>
      <c r="G43" s="121">
        <v>0</v>
      </c>
      <c r="H43" s="121">
        <v>7.6450000000000004E-2</v>
      </c>
      <c r="I43" s="121">
        <v>70.812359999999998</v>
      </c>
      <c r="J43" s="121">
        <v>0.16134000000000001</v>
      </c>
      <c r="K43" s="121">
        <v>70.973699999999994</v>
      </c>
      <c r="L43" s="121">
        <v>0</v>
      </c>
      <c r="M43" s="121">
        <v>0</v>
      </c>
      <c r="N43" s="121">
        <v>0</v>
      </c>
      <c r="O43" s="121">
        <v>71.050149999999988</v>
      </c>
      <c r="P43" s="121">
        <v>4147.0940600000004</v>
      </c>
      <c r="Q43" s="121">
        <v>0</v>
      </c>
      <c r="R43" s="170">
        <v>4147.0940600000004</v>
      </c>
      <c r="S43" s="7"/>
      <c r="T43" s="7"/>
      <c r="U43" s="7"/>
      <c r="V43" s="7"/>
      <c r="W43" s="7"/>
      <c r="X43" s="7"/>
      <c r="Y43" s="7"/>
      <c r="Z43" s="7"/>
      <c r="AA43" s="7"/>
      <c r="AB43" s="7"/>
    </row>
    <row r="44" spans="1:28" ht="13.2">
      <c r="A44" s="167"/>
      <c r="B44" s="167"/>
      <c r="C44" s="163" t="s">
        <v>130</v>
      </c>
      <c r="D44" s="163" t="s">
        <v>130</v>
      </c>
      <c r="E44" s="163">
        <v>251</v>
      </c>
      <c r="F44" s="164">
        <v>5.4549999999999994E-2</v>
      </c>
      <c r="G44" s="165">
        <v>0</v>
      </c>
      <c r="H44" s="165">
        <v>5.4549999999999994E-2</v>
      </c>
      <c r="I44" s="165">
        <v>88.749110000000002</v>
      </c>
      <c r="J44" s="165">
        <v>0</v>
      </c>
      <c r="K44" s="165">
        <v>88.749110000000002</v>
      </c>
      <c r="L44" s="165">
        <v>0</v>
      </c>
      <c r="M44" s="165">
        <v>0</v>
      </c>
      <c r="N44" s="165">
        <v>0</v>
      </c>
      <c r="O44" s="165">
        <v>88.803660000000008</v>
      </c>
      <c r="P44" s="165">
        <v>3822.8381600000002</v>
      </c>
      <c r="Q44" s="165">
        <v>0</v>
      </c>
      <c r="R44" s="166">
        <v>3822.8381600000002</v>
      </c>
      <c r="S44" s="7"/>
      <c r="T44" s="7"/>
      <c r="U44" s="7"/>
      <c r="V44" s="7"/>
      <c r="W44" s="7"/>
      <c r="X44" s="7"/>
      <c r="Y44" s="7"/>
      <c r="Z44" s="7"/>
      <c r="AA44" s="7"/>
      <c r="AB44" s="7"/>
    </row>
    <row r="45" spans="1:28" ht="13.2">
      <c r="A45" s="167"/>
      <c r="B45" s="163" t="s">
        <v>15</v>
      </c>
      <c r="C45" s="163" t="s">
        <v>131</v>
      </c>
      <c r="D45" s="163" t="s">
        <v>131</v>
      </c>
      <c r="E45" s="163">
        <v>8</v>
      </c>
      <c r="F45" s="164">
        <v>296.04134999999997</v>
      </c>
      <c r="G45" s="165">
        <v>0</v>
      </c>
      <c r="H45" s="165">
        <v>296.04134999999997</v>
      </c>
      <c r="I45" s="165">
        <v>1920.9659999999999</v>
      </c>
      <c r="J45" s="165">
        <v>77.644019999999998</v>
      </c>
      <c r="K45" s="165">
        <v>1998.6100200000001</v>
      </c>
      <c r="L45" s="165">
        <v>4240.2041500000005</v>
      </c>
      <c r="M45" s="165">
        <v>497.31203000000005</v>
      </c>
      <c r="N45" s="165">
        <v>4737.5161799999996</v>
      </c>
      <c r="O45" s="165">
        <v>7032.1675500000001</v>
      </c>
      <c r="P45" s="165">
        <v>61105.830820000003</v>
      </c>
      <c r="Q45" s="165">
        <v>7.7765900000000006</v>
      </c>
      <c r="R45" s="166">
        <v>61113.607409999997</v>
      </c>
      <c r="S45" s="7"/>
      <c r="T45" s="7"/>
      <c r="U45" s="7"/>
      <c r="V45" s="7"/>
      <c r="W45" s="7"/>
      <c r="X45" s="7"/>
      <c r="Y45" s="7"/>
      <c r="Z45" s="7"/>
      <c r="AA45" s="7"/>
      <c r="AB45" s="7"/>
    </row>
    <row r="46" spans="1:28" ht="13.2">
      <c r="A46" s="167"/>
      <c r="B46" s="167"/>
      <c r="C46" s="167"/>
      <c r="D46" s="167"/>
      <c r="E46" s="168">
        <v>214</v>
      </c>
      <c r="F46" s="169">
        <v>0.11525000000000001</v>
      </c>
      <c r="G46" s="121">
        <v>0</v>
      </c>
      <c r="H46" s="121">
        <v>0.11525000000000001</v>
      </c>
      <c r="I46" s="121">
        <v>796.78989000000001</v>
      </c>
      <c r="J46" s="121">
        <v>51.571680000000001</v>
      </c>
      <c r="K46" s="121">
        <v>848.36156999999992</v>
      </c>
      <c r="L46" s="121">
        <v>1552.7337500000001</v>
      </c>
      <c r="M46" s="121">
        <v>9.828850000000001</v>
      </c>
      <c r="N46" s="121">
        <v>1562.5626000000002</v>
      </c>
      <c r="O46" s="121">
        <v>2411.0394200000001</v>
      </c>
      <c r="P46" s="121">
        <v>30381.650409999998</v>
      </c>
      <c r="Q46" s="121">
        <v>0</v>
      </c>
      <c r="R46" s="170">
        <v>30381.650409999998</v>
      </c>
      <c r="S46" s="7"/>
      <c r="T46" s="7"/>
      <c r="U46" s="7"/>
      <c r="V46" s="7"/>
      <c r="W46" s="7"/>
      <c r="X46" s="7"/>
      <c r="Y46" s="7"/>
      <c r="Z46" s="7"/>
      <c r="AA46" s="7"/>
      <c r="AB46" s="7"/>
    </row>
    <row r="47" spans="1:28" ht="13.2">
      <c r="A47" s="167"/>
      <c r="B47" s="167"/>
      <c r="C47" s="167"/>
      <c r="D47" s="167"/>
      <c r="E47" s="168">
        <v>252</v>
      </c>
      <c r="F47" s="169">
        <v>0.28173000000000004</v>
      </c>
      <c r="G47" s="121">
        <v>0</v>
      </c>
      <c r="H47" s="121">
        <v>0.28173000000000004</v>
      </c>
      <c r="I47" s="121">
        <v>37.405180000000001</v>
      </c>
      <c r="J47" s="121">
        <v>9.6799999999999994E-3</v>
      </c>
      <c r="K47" s="121">
        <v>37.414859999999997</v>
      </c>
      <c r="L47" s="121">
        <v>0</v>
      </c>
      <c r="M47" s="121">
        <v>0</v>
      </c>
      <c r="N47" s="121">
        <v>0</v>
      </c>
      <c r="O47" s="121">
        <v>37.696589999999993</v>
      </c>
      <c r="P47" s="121">
        <v>6829.7734900000005</v>
      </c>
      <c r="Q47" s="121">
        <v>0</v>
      </c>
      <c r="R47" s="170">
        <v>6829.7734900000005</v>
      </c>
      <c r="S47" s="7"/>
      <c r="T47" s="7"/>
      <c r="U47" s="7"/>
      <c r="V47" s="7"/>
      <c r="W47" s="7"/>
      <c r="X47" s="7"/>
      <c r="Y47" s="7"/>
      <c r="Z47" s="7"/>
      <c r="AA47" s="7"/>
      <c r="AB47" s="7"/>
    </row>
    <row r="48" spans="1:28" ht="13.2">
      <c r="A48" s="167"/>
      <c r="B48" s="167"/>
      <c r="C48" s="167"/>
      <c r="D48" s="167"/>
      <c r="E48" s="168">
        <v>354</v>
      </c>
      <c r="F48" s="169">
        <v>5.1000000000000004E-4</v>
      </c>
      <c r="G48" s="121">
        <v>0</v>
      </c>
      <c r="H48" s="121">
        <v>5.1000000000000004E-4</v>
      </c>
      <c r="I48" s="121">
        <v>0.14513000000000001</v>
      </c>
      <c r="J48" s="121">
        <v>0</v>
      </c>
      <c r="K48" s="121">
        <v>0.14513000000000001</v>
      </c>
      <c r="L48" s="121">
        <v>0</v>
      </c>
      <c r="M48" s="121">
        <v>0</v>
      </c>
      <c r="N48" s="121">
        <v>0</v>
      </c>
      <c r="O48" s="121">
        <v>0.14563999999999999</v>
      </c>
      <c r="P48" s="121">
        <v>3105.0006899999998</v>
      </c>
      <c r="Q48" s="121">
        <v>0</v>
      </c>
      <c r="R48" s="170">
        <v>3105.0006899999998</v>
      </c>
      <c r="S48" s="7"/>
      <c r="T48" s="7"/>
      <c r="U48" s="7"/>
      <c r="V48" s="7"/>
      <c r="W48" s="7"/>
      <c r="X48" s="7"/>
      <c r="Y48" s="7"/>
      <c r="Z48" s="7"/>
      <c r="AA48" s="7"/>
      <c r="AB48" s="7"/>
    </row>
    <row r="49" spans="1:28" ht="13.2">
      <c r="A49" s="167"/>
      <c r="B49" s="167"/>
      <c r="C49" s="167"/>
      <c r="D49" s="163" t="s">
        <v>132</v>
      </c>
      <c r="E49" s="163">
        <v>64</v>
      </c>
      <c r="F49" s="164">
        <v>0.11932</v>
      </c>
      <c r="G49" s="165">
        <v>0</v>
      </c>
      <c r="H49" s="165">
        <v>0.11932</v>
      </c>
      <c r="I49" s="165">
        <v>959.65485999999999</v>
      </c>
      <c r="J49" s="165">
        <v>12.571579999999999</v>
      </c>
      <c r="K49" s="165">
        <v>972.22643999999991</v>
      </c>
      <c r="L49" s="165">
        <v>622.86593999999991</v>
      </c>
      <c r="M49" s="165">
        <v>67.005160000000004</v>
      </c>
      <c r="N49" s="165">
        <v>689.87109999999996</v>
      </c>
      <c r="O49" s="165">
        <v>1662.21686</v>
      </c>
      <c r="P49" s="165">
        <v>27071.00475</v>
      </c>
      <c r="Q49" s="165">
        <v>0</v>
      </c>
      <c r="R49" s="166">
        <v>27071.00475</v>
      </c>
      <c r="S49" s="7"/>
      <c r="T49" s="7"/>
      <c r="U49" s="7"/>
      <c r="V49" s="7"/>
      <c r="W49" s="7"/>
      <c r="X49" s="7"/>
      <c r="Y49" s="7"/>
      <c r="Z49" s="7"/>
      <c r="AA49" s="7"/>
      <c r="AB49" s="7"/>
    </row>
    <row r="50" spans="1:28" ht="13.2">
      <c r="A50" s="167"/>
      <c r="B50" s="167"/>
      <c r="C50" s="163" t="s">
        <v>15</v>
      </c>
      <c r="D50" s="163" t="s">
        <v>15</v>
      </c>
      <c r="E50" s="163">
        <v>308</v>
      </c>
      <c r="F50" s="164">
        <v>3.7400000000000003E-3</v>
      </c>
      <c r="G50" s="165">
        <v>0</v>
      </c>
      <c r="H50" s="165">
        <v>3.7400000000000003E-3</v>
      </c>
      <c r="I50" s="165">
        <v>32.13252</v>
      </c>
      <c r="J50" s="165">
        <v>3.4100000000000003E-3</v>
      </c>
      <c r="K50" s="165">
        <v>32.135930000000002</v>
      </c>
      <c r="L50" s="165">
        <v>0</v>
      </c>
      <c r="M50" s="165">
        <v>0</v>
      </c>
      <c r="N50" s="165">
        <v>0</v>
      </c>
      <c r="O50" s="165">
        <v>32.139669999999995</v>
      </c>
      <c r="P50" s="165">
        <v>4771.4120700000003</v>
      </c>
      <c r="Q50" s="165">
        <v>0</v>
      </c>
      <c r="R50" s="166">
        <v>4771.4120700000003</v>
      </c>
      <c r="S50" s="7"/>
      <c r="T50" s="7"/>
      <c r="U50" s="7"/>
      <c r="V50" s="7"/>
      <c r="W50" s="7"/>
      <c r="X50" s="7"/>
      <c r="Y50" s="7"/>
      <c r="Z50" s="7"/>
      <c r="AA50" s="7"/>
      <c r="AB50" s="7"/>
    </row>
    <row r="51" spans="1:28" ht="13.2">
      <c r="A51" s="167"/>
      <c r="B51" s="163" t="s">
        <v>16</v>
      </c>
      <c r="C51" s="163" t="s">
        <v>133</v>
      </c>
      <c r="D51" s="163" t="s">
        <v>133</v>
      </c>
      <c r="E51" s="163">
        <v>43</v>
      </c>
      <c r="F51" s="164">
        <v>1.9499999999999999E-3</v>
      </c>
      <c r="G51" s="165">
        <v>0</v>
      </c>
      <c r="H51" s="165">
        <v>1.9499999999999999E-3</v>
      </c>
      <c r="I51" s="165">
        <v>876.89481999999998</v>
      </c>
      <c r="J51" s="165">
        <v>91.211470000000006</v>
      </c>
      <c r="K51" s="165">
        <v>968.10629000000006</v>
      </c>
      <c r="L51" s="165">
        <v>2616.5527700000002</v>
      </c>
      <c r="M51" s="165">
        <v>43.883849999999995</v>
      </c>
      <c r="N51" s="165">
        <v>2660.4366199999999</v>
      </c>
      <c r="O51" s="165">
        <v>3628.54486</v>
      </c>
      <c r="P51" s="165">
        <v>19819.891469999999</v>
      </c>
      <c r="Q51" s="165">
        <v>0</v>
      </c>
      <c r="R51" s="166">
        <v>19819.891469999999</v>
      </c>
      <c r="S51" s="7"/>
      <c r="T51" s="7"/>
      <c r="U51" s="7"/>
      <c r="V51" s="7"/>
      <c r="W51" s="7"/>
      <c r="X51" s="7"/>
      <c r="Y51" s="7"/>
      <c r="Z51" s="7"/>
      <c r="AA51" s="7"/>
      <c r="AB51" s="7"/>
    </row>
    <row r="52" spans="1:28" ht="13.2">
      <c r="A52" s="167"/>
      <c r="B52" s="167"/>
      <c r="C52" s="163" t="s">
        <v>134</v>
      </c>
      <c r="D52" s="163" t="s">
        <v>135</v>
      </c>
      <c r="E52" s="163">
        <v>45</v>
      </c>
      <c r="F52" s="164">
        <v>3.5E-4</v>
      </c>
      <c r="G52" s="165">
        <v>0</v>
      </c>
      <c r="H52" s="165">
        <v>3.5E-4</v>
      </c>
      <c r="I52" s="165">
        <v>697.79201999999998</v>
      </c>
      <c r="J52" s="165">
        <v>11.16891</v>
      </c>
      <c r="K52" s="165">
        <v>708.96093000000008</v>
      </c>
      <c r="L52" s="165">
        <v>2544.8265099999999</v>
      </c>
      <c r="M52" s="165">
        <v>32.169220000000003</v>
      </c>
      <c r="N52" s="165">
        <v>2576.9957300000001</v>
      </c>
      <c r="O52" s="165">
        <v>3285.9570099999996</v>
      </c>
      <c r="P52" s="165">
        <v>27118.225879999998</v>
      </c>
      <c r="Q52" s="165">
        <v>0</v>
      </c>
      <c r="R52" s="166">
        <v>27118.225879999998</v>
      </c>
      <c r="S52" s="7"/>
      <c r="T52" s="7"/>
      <c r="U52" s="7"/>
      <c r="V52" s="7"/>
      <c r="W52" s="7"/>
      <c r="X52" s="7"/>
      <c r="Y52" s="7"/>
      <c r="Z52" s="7"/>
      <c r="AA52" s="7"/>
      <c r="AB52" s="7"/>
    </row>
    <row r="53" spans="1:28" ht="13.2">
      <c r="A53" s="167"/>
      <c r="B53" s="167"/>
      <c r="C53" s="163" t="s">
        <v>136</v>
      </c>
      <c r="D53" s="163" t="s">
        <v>136</v>
      </c>
      <c r="E53" s="163">
        <v>40</v>
      </c>
      <c r="F53" s="164">
        <v>9.8999999999999999E-4</v>
      </c>
      <c r="G53" s="165">
        <v>0</v>
      </c>
      <c r="H53" s="165">
        <v>9.8999999999999999E-4</v>
      </c>
      <c r="I53" s="165">
        <v>898.95414000000005</v>
      </c>
      <c r="J53" s="165">
        <v>79.382469999999998</v>
      </c>
      <c r="K53" s="165">
        <v>978.33660999999995</v>
      </c>
      <c r="L53" s="165">
        <v>1514.46676</v>
      </c>
      <c r="M53" s="165">
        <v>21.7179</v>
      </c>
      <c r="N53" s="165">
        <v>1536.1846599999999</v>
      </c>
      <c r="O53" s="165">
        <v>2514.5222599999997</v>
      </c>
      <c r="P53" s="165">
        <v>21536.043539999999</v>
      </c>
      <c r="Q53" s="165">
        <v>0</v>
      </c>
      <c r="R53" s="166">
        <v>21536.043539999999</v>
      </c>
      <c r="S53" s="7"/>
      <c r="T53" s="7"/>
      <c r="U53" s="7"/>
      <c r="V53" s="7"/>
      <c r="W53" s="7"/>
      <c r="X53" s="7"/>
      <c r="Y53" s="7"/>
      <c r="Z53" s="7"/>
      <c r="AA53" s="7"/>
      <c r="AB53" s="7"/>
    </row>
    <row r="54" spans="1:28" ht="13.2">
      <c r="A54" s="167"/>
      <c r="B54" s="167"/>
      <c r="C54" s="163" t="s">
        <v>137</v>
      </c>
      <c r="D54" s="163" t="s">
        <v>138</v>
      </c>
      <c r="E54" s="163">
        <v>25</v>
      </c>
      <c r="F54" s="164">
        <v>0.38836000000000004</v>
      </c>
      <c r="G54" s="165">
        <v>0</v>
      </c>
      <c r="H54" s="165">
        <v>0.38836000000000004</v>
      </c>
      <c r="I54" s="165">
        <v>1428.38708</v>
      </c>
      <c r="J54" s="165">
        <v>127.54576</v>
      </c>
      <c r="K54" s="165">
        <v>1555.9328400000002</v>
      </c>
      <c r="L54" s="165">
        <v>3398.4585299999999</v>
      </c>
      <c r="M54" s="165">
        <v>95.268889999999999</v>
      </c>
      <c r="N54" s="165">
        <v>3493.7274199999997</v>
      </c>
      <c r="O54" s="165">
        <v>5050.0486200000005</v>
      </c>
      <c r="P54" s="165">
        <v>25529.742739999998</v>
      </c>
      <c r="Q54" s="165">
        <v>0</v>
      </c>
      <c r="R54" s="166">
        <v>25529.742739999998</v>
      </c>
      <c r="S54" s="7"/>
      <c r="T54" s="7"/>
      <c r="U54" s="7"/>
      <c r="V54" s="7"/>
      <c r="W54" s="7"/>
      <c r="X54" s="7"/>
      <c r="Y54" s="7"/>
      <c r="Z54" s="7"/>
      <c r="AA54" s="7"/>
      <c r="AB54" s="7"/>
    </row>
    <row r="55" spans="1:28" ht="13.2">
      <c r="A55" s="167"/>
      <c r="B55" s="167"/>
      <c r="C55" s="163" t="s">
        <v>16</v>
      </c>
      <c r="D55" s="163" t="s">
        <v>139</v>
      </c>
      <c r="E55" s="163">
        <v>74</v>
      </c>
      <c r="F55" s="164">
        <v>0.19638</v>
      </c>
      <c r="G55" s="165">
        <v>0</v>
      </c>
      <c r="H55" s="165">
        <v>0.19638</v>
      </c>
      <c r="I55" s="165">
        <v>1255.7015700000002</v>
      </c>
      <c r="J55" s="165">
        <v>8.89025</v>
      </c>
      <c r="K55" s="165">
        <v>1264.5918200000001</v>
      </c>
      <c r="L55" s="165">
        <v>2308.7103399999996</v>
      </c>
      <c r="M55" s="165">
        <v>11.496459999999999</v>
      </c>
      <c r="N55" s="165">
        <v>2320.2067999999999</v>
      </c>
      <c r="O55" s="165">
        <v>3584.9949999999999</v>
      </c>
      <c r="P55" s="165">
        <v>24433.20203</v>
      </c>
      <c r="Q55" s="165">
        <v>0</v>
      </c>
      <c r="R55" s="166">
        <v>24433.20203</v>
      </c>
      <c r="S55" s="7"/>
      <c r="T55" s="7"/>
      <c r="U55" s="7"/>
      <c r="V55" s="7"/>
      <c r="W55" s="7"/>
      <c r="X55" s="7"/>
      <c r="Y55" s="7"/>
      <c r="Z55" s="7"/>
      <c r="AA55" s="7"/>
      <c r="AB55" s="7"/>
    </row>
    <row r="56" spans="1:28" ht="13.2">
      <c r="A56" s="167"/>
      <c r="B56" s="167"/>
      <c r="C56" s="167"/>
      <c r="D56" s="167"/>
      <c r="E56" s="168">
        <v>223</v>
      </c>
      <c r="F56" s="169">
        <v>0.23712</v>
      </c>
      <c r="G56" s="121">
        <v>0</v>
      </c>
      <c r="H56" s="121">
        <v>0.23712</v>
      </c>
      <c r="I56" s="121">
        <v>676.89918</v>
      </c>
      <c r="J56" s="121">
        <v>9.088239999999999</v>
      </c>
      <c r="K56" s="121">
        <v>685.98742000000004</v>
      </c>
      <c r="L56" s="121">
        <v>2227.0059799999999</v>
      </c>
      <c r="M56" s="121">
        <v>134.93275</v>
      </c>
      <c r="N56" s="121">
        <v>2361.9387299999999</v>
      </c>
      <c r="O56" s="121">
        <v>3048.16327</v>
      </c>
      <c r="P56" s="121">
        <v>19051.531559999999</v>
      </c>
      <c r="Q56" s="121">
        <v>0</v>
      </c>
      <c r="R56" s="170">
        <v>19051.531559999999</v>
      </c>
      <c r="S56" s="7"/>
      <c r="T56" s="7"/>
      <c r="U56" s="7"/>
      <c r="V56" s="7"/>
      <c r="W56" s="7"/>
      <c r="X56" s="7"/>
      <c r="Y56" s="7"/>
      <c r="Z56" s="7"/>
      <c r="AA56" s="7"/>
      <c r="AB56" s="7"/>
    </row>
    <row r="57" spans="1:28" ht="13.2">
      <c r="A57" s="167"/>
      <c r="B57" s="167"/>
      <c r="C57" s="167"/>
      <c r="D57" s="167"/>
      <c r="E57" s="168">
        <v>300</v>
      </c>
      <c r="F57" s="169">
        <v>2.0000000000000001E-4</v>
      </c>
      <c r="G57" s="121">
        <v>0</v>
      </c>
      <c r="H57" s="121">
        <v>2.0000000000000001E-4</v>
      </c>
      <c r="I57" s="121">
        <v>40.343309999999995</v>
      </c>
      <c r="J57" s="121">
        <v>1.9000000000000001E-4</v>
      </c>
      <c r="K57" s="121">
        <v>40.343499999999999</v>
      </c>
      <c r="L57" s="121">
        <v>0</v>
      </c>
      <c r="M57" s="121">
        <v>0</v>
      </c>
      <c r="N57" s="121">
        <v>0</v>
      </c>
      <c r="O57" s="121">
        <v>40.343699999999998</v>
      </c>
      <c r="P57" s="121">
        <v>2445.40211</v>
      </c>
      <c r="Q57" s="121">
        <v>0</v>
      </c>
      <c r="R57" s="170">
        <v>2445.40211</v>
      </c>
      <c r="S57" s="7"/>
      <c r="T57" s="7"/>
      <c r="U57" s="7"/>
      <c r="V57" s="7"/>
      <c r="W57" s="7"/>
      <c r="X57" s="7"/>
      <c r="Y57" s="7"/>
      <c r="Z57" s="7"/>
      <c r="AA57" s="7"/>
      <c r="AB57" s="7"/>
    </row>
    <row r="58" spans="1:28" ht="13.2">
      <c r="A58" s="167"/>
      <c r="B58" s="167"/>
      <c r="C58" s="167"/>
      <c r="D58" s="167"/>
      <c r="E58" s="168">
        <v>398</v>
      </c>
      <c r="F58" s="169">
        <v>1E-3</v>
      </c>
      <c r="G58" s="121">
        <v>0</v>
      </c>
      <c r="H58" s="121">
        <v>1E-3</v>
      </c>
      <c r="I58" s="121">
        <v>34.863390000000003</v>
      </c>
      <c r="J58" s="121">
        <v>0</v>
      </c>
      <c r="K58" s="121">
        <v>34.863390000000003</v>
      </c>
      <c r="L58" s="121">
        <v>0</v>
      </c>
      <c r="M58" s="121">
        <v>0</v>
      </c>
      <c r="N58" s="121">
        <v>0</v>
      </c>
      <c r="O58" s="121">
        <v>34.86439</v>
      </c>
      <c r="P58" s="121">
        <v>1672.15949</v>
      </c>
      <c r="Q58" s="121">
        <v>0</v>
      </c>
      <c r="R58" s="170">
        <v>1672.15949</v>
      </c>
      <c r="S58" s="7"/>
      <c r="T58" s="7"/>
      <c r="U58" s="7"/>
      <c r="V58" s="7"/>
      <c r="W58" s="7"/>
      <c r="X58" s="7"/>
      <c r="Y58" s="7"/>
      <c r="Z58" s="7"/>
      <c r="AA58" s="7"/>
      <c r="AB58" s="7"/>
    </row>
    <row r="59" spans="1:28" ht="13.2">
      <c r="A59" s="167"/>
      <c r="B59" s="167"/>
      <c r="C59" s="167"/>
      <c r="D59" s="163" t="s">
        <v>140</v>
      </c>
      <c r="E59" s="163">
        <v>219</v>
      </c>
      <c r="F59" s="164">
        <v>4.5500000000000002E-3</v>
      </c>
      <c r="G59" s="165">
        <v>0</v>
      </c>
      <c r="H59" s="165">
        <v>4.5500000000000002E-3</v>
      </c>
      <c r="I59" s="165">
        <v>1053.8516200000001</v>
      </c>
      <c r="J59" s="165">
        <v>6.13713</v>
      </c>
      <c r="K59" s="165">
        <v>1059.98875</v>
      </c>
      <c r="L59" s="165">
        <v>2949.5862400000001</v>
      </c>
      <c r="M59" s="165">
        <v>0</v>
      </c>
      <c r="N59" s="165">
        <v>2949.5862400000001</v>
      </c>
      <c r="O59" s="165">
        <v>4009.5795400000002</v>
      </c>
      <c r="P59" s="165">
        <v>15660.714</v>
      </c>
      <c r="Q59" s="165">
        <v>0</v>
      </c>
      <c r="R59" s="166">
        <v>15660.714</v>
      </c>
      <c r="S59" s="7"/>
      <c r="T59" s="7"/>
      <c r="U59" s="7"/>
      <c r="V59" s="7"/>
      <c r="W59" s="7"/>
      <c r="X59" s="7"/>
      <c r="Y59" s="7"/>
      <c r="Z59" s="7"/>
      <c r="AA59" s="7"/>
      <c r="AB59" s="7"/>
    </row>
    <row r="60" spans="1:28" ht="13.2">
      <c r="A60" s="167"/>
      <c r="B60" s="167"/>
      <c r="C60" s="167"/>
      <c r="D60" s="167"/>
      <c r="E60" s="168">
        <v>392</v>
      </c>
      <c r="F60" s="169">
        <v>9.9399999999999992E-3</v>
      </c>
      <c r="G60" s="121">
        <v>0</v>
      </c>
      <c r="H60" s="121">
        <v>9.9399999999999992E-3</v>
      </c>
      <c r="I60" s="121">
        <v>4.1917900000000001</v>
      </c>
      <c r="J60" s="121">
        <v>0</v>
      </c>
      <c r="K60" s="121">
        <v>4.1917900000000001</v>
      </c>
      <c r="L60" s="121">
        <v>0</v>
      </c>
      <c r="M60" s="121">
        <v>0</v>
      </c>
      <c r="N60" s="121">
        <v>0</v>
      </c>
      <c r="O60" s="121">
        <v>4.2017299999999995</v>
      </c>
      <c r="P60" s="121">
        <v>1411.27745</v>
      </c>
      <c r="Q60" s="121">
        <v>0</v>
      </c>
      <c r="R60" s="170">
        <v>1411.27745</v>
      </c>
      <c r="S60" s="7"/>
      <c r="T60" s="7"/>
      <c r="U60" s="7"/>
      <c r="V60" s="7"/>
      <c r="W60" s="7"/>
      <c r="X60" s="7"/>
      <c r="Y60" s="7"/>
      <c r="Z60" s="7"/>
      <c r="AA60" s="7"/>
      <c r="AB60" s="7"/>
    </row>
    <row r="61" spans="1:28" ht="13.2">
      <c r="A61" s="167"/>
      <c r="B61" s="167"/>
      <c r="C61" s="167"/>
      <c r="D61" s="163" t="s">
        <v>141</v>
      </c>
      <c r="E61" s="163">
        <v>39</v>
      </c>
      <c r="F61" s="164">
        <v>1.5100000000000001E-3</v>
      </c>
      <c r="G61" s="165">
        <v>0</v>
      </c>
      <c r="H61" s="165">
        <v>1.5100000000000001E-3</v>
      </c>
      <c r="I61" s="165">
        <v>1182.92218</v>
      </c>
      <c r="J61" s="165">
        <v>172.92434</v>
      </c>
      <c r="K61" s="165">
        <v>1355.8465200000001</v>
      </c>
      <c r="L61" s="165">
        <v>7852.0678200000002</v>
      </c>
      <c r="M61" s="165">
        <v>498.57402000000002</v>
      </c>
      <c r="N61" s="165">
        <v>8350.6418400000002</v>
      </c>
      <c r="O61" s="165">
        <v>9706.4898699999994</v>
      </c>
      <c r="P61" s="165">
        <v>21363.020120000001</v>
      </c>
      <c r="Q61" s="165">
        <v>0</v>
      </c>
      <c r="R61" s="166">
        <v>21363.020120000001</v>
      </c>
      <c r="S61" s="7"/>
      <c r="T61" s="7"/>
      <c r="U61" s="7"/>
      <c r="V61" s="7"/>
      <c r="W61" s="7"/>
      <c r="X61" s="7"/>
      <c r="Y61" s="7"/>
      <c r="Z61" s="7"/>
      <c r="AA61" s="7"/>
      <c r="AB61" s="7"/>
    </row>
    <row r="62" spans="1:28" ht="13.2">
      <c r="A62" s="167"/>
      <c r="B62" s="167"/>
      <c r="C62" s="167"/>
      <c r="D62" s="167"/>
      <c r="E62" s="168">
        <v>73</v>
      </c>
      <c r="F62" s="169">
        <v>1.0869999999999999E-2</v>
      </c>
      <c r="G62" s="121">
        <v>0</v>
      </c>
      <c r="H62" s="121">
        <v>1.0869999999999999E-2</v>
      </c>
      <c r="I62" s="121">
        <v>1442.81945</v>
      </c>
      <c r="J62" s="121">
        <v>16.227620000000002</v>
      </c>
      <c r="K62" s="121">
        <v>1459.0470700000001</v>
      </c>
      <c r="L62" s="121">
        <v>6261.2898800000003</v>
      </c>
      <c r="M62" s="121">
        <v>43.993589999999998</v>
      </c>
      <c r="N62" s="121">
        <v>6305.2834699999994</v>
      </c>
      <c r="O62" s="121">
        <v>7764.34141</v>
      </c>
      <c r="P62" s="121">
        <v>21338.184329999996</v>
      </c>
      <c r="Q62" s="121">
        <v>0</v>
      </c>
      <c r="R62" s="170">
        <v>21338.184329999996</v>
      </c>
      <c r="S62" s="7"/>
      <c r="T62" s="7"/>
      <c r="U62" s="7"/>
      <c r="V62" s="7"/>
      <c r="W62" s="7"/>
      <c r="X62" s="7"/>
      <c r="Y62" s="7"/>
      <c r="Z62" s="7"/>
      <c r="AA62" s="7"/>
      <c r="AB62" s="7"/>
    </row>
    <row r="63" spans="1:28" ht="13.2">
      <c r="A63" s="167"/>
      <c r="B63" s="167"/>
      <c r="C63" s="167"/>
      <c r="D63" s="167"/>
      <c r="E63" s="168">
        <v>385</v>
      </c>
      <c r="F63" s="169">
        <v>1.6200000000000001E-3</v>
      </c>
      <c r="G63" s="121">
        <v>0</v>
      </c>
      <c r="H63" s="121">
        <v>1.6200000000000001E-3</v>
      </c>
      <c r="I63" s="121">
        <v>13.885530000000001</v>
      </c>
      <c r="J63" s="121">
        <v>0</v>
      </c>
      <c r="K63" s="121">
        <v>13.885530000000001</v>
      </c>
      <c r="L63" s="121">
        <v>0</v>
      </c>
      <c r="M63" s="121">
        <v>0</v>
      </c>
      <c r="N63" s="121">
        <v>0</v>
      </c>
      <c r="O63" s="121">
        <v>13.88715</v>
      </c>
      <c r="P63" s="121">
        <v>1566.1960900000001</v>
      </c>
      <c r="Q63" s="121">
        <v>0</v>
      </c>
      <c r="R63" s="170">
        <v>1566.1960900000001</v>
      </c>
      <c r="S63" s="7"/>
      <c r="T63" s="7"/>
      <c r="U63" s="7"/>
      <c r="V63" s="7"/>
      <c r="W63" s="7"/>
      <c r="X63" s="7"/>
      <c r="Y63" s="7"/>
      <c r="Z63" s="7"/>
      <c r="AA63" s="7"/>
      <c r="AB63" s="7"/>
    </row>
    <row r="64" spans="1:28" ht="13.2">
      <c r="A64" s="167"/>
      <c r="B64" s="167"/>
      <c r="C64" s="167"/>
      <c r="D64" s="163" t="s">
        <v>142</v>
      </c>
      <c r="E64" s="163">
        <v>72</v>
      </c>
      <c r="F64" s="164">
        <v>1.22725</v>
      </c>
      <c r="G64" s="165">
        <v>0</v>
      </c>
      <c r="H64" s="165">
        <v>1.22725</v>
      </c>
      <c r="I64" s="165">
        <v>3004.52153</v>
      </c>
      <c r="J64" s="165">
        <v>374.44877000000002</v>
      </c>
      <c r="K64" s="165">
        <v>3378.9703</v>
      </c>
      <c r="L64" s="165">
        <v>23604.479219999997</v>
      </c>
      <c r="M64" s="165">
        <v>2053.6955499999999</v>
      </c>
      <c r="N64" s="165">
        <v>25658.174769999998</v>
      </c>
      <c r="O64" s="165">
        <v>29038.372319999999</v>
      </c>
      <c r="P64" s="165">
        <v>19894.453129999998</v>
      </c>
      <c r="Q64" s="165">
        <v>0</v>
      </c>
      <c r="R64" s="166">
        <v>19894.453129999998</v>
      </c>
      <c r="S64" s="7"/>
      <c r="T64" s="7"/>
      <c r="U64" s="7"/>
      <c r="V64" s="7"/>
      <c r="W64" s="7"/>
      <c r="X64" s="7"/>
      <c r="Y64" s="7"/>
      <c r="Z64" s="7"/>
      <c r="AA64" s="7"/>
      <c r="AB64" s="7"/>
    </row>
    <row r="65" spans="1:28" ht="13.2">
      <c r="A65" s="167"/>
      <c r="B65" s="167"/>
      <c r="C65" s="167"/>
      <c r="D65" s="163" t="s">
        <v>143</v>
      </c>
      <c r="E65" s="163">
        <v>388</v>
      </c>
      <c r="F65" s="164">
        <v>9.9690000000000001E-2</v>
      </c>
      <c r="G65" s="165">
        <v>0</v>
      </c>
      <c r="H65" s="165">
        <v>9.9690000000000001E-2</v>
      </c>
      <c r="I65" s="165">
        <v>1363.8732600000001</v>
      </c>
      <c r="J65" s="165">
        <v>84.291850000000011</v>
      </c>
      <c r="K65" s="165">
        <v>1448.1651100000001</v>
      </c>
      <c r="L65" s="165">
        <v>1490.4978799999999</v>
      </c>
      <c r="M65" s="165">
        <v>17.482779999999998</v>
      </c>
      <c r="N65" s="165">
        <v>1507.9806599999999</v>
      </c>
      <c r="O65" s="165">
        <v>2956.2454600000001</v>
      </c>
      <c r="P65" s="165">
        <v>10347.121359999999</v>
      </c>
      <c r="Q65" s="165">
        <v>0</v>
      </c>
      <c r="R65" s="166">
        <v>10347.121359999999</v>
      </c>
      <c r="S65" s="7"/>
      <c r="T65" s="7"/>
      <c r="U65" s="7"/>
      <c r="V65" s="7"/>
      <c r="W65" s="7"/>
      <c r="X65" s="7"/>
      <c r="Y65" s="7"/>
      <c r="Z65" s="7"/>
      <c r="AA65" s="7"/>
      <c r="AB65" s="7"/>
    </row>
    <row r="66" spans="1:28" ht="13.2">
      <c r="A66" s="167"/>
      <c r="B66" s="167"/>
      <c r="C66" s="167"/>
      <c r="D66" s="163" t="s">
        <v>16</v>
      </c>
      <c r="E66" s="163">
        <v>2</v>
      </c>
      <c r="F66" s="164">
        <v>7.2939999999999991E-2</v>
      </c>
      <c r="G66" s="165">
        <v>0</v>
      </c>
      <c r="H66" s="165">
        <v>7.2939999999999991E-2</v>
      </c>
      <c r="I66" s="165">
        <v>2283.7974900000004</v>
      </c>
      <c r="J66" s="165">
        <v>250.55243999999999</v>
      </c>
      <c r="K66" s="165">
        <v>2534.3499300000003</v>
      </c>
      <c r="L66" s="165">
        <v>26673.018660000002</v>
      </c>
      <c r="M66" s="165">
        <v>2110.32467</v>
      </c>
      <c r="N66" s="165">
        <v>28783.34333</v>
      </c>
      <c r="O66" s="165">
        <v>31317.766199999998</v>
      </c>
      <c r="P66" s="165">
        <v>23995.721239999999</v>
      </c>
      <c r="Q66" s="165">
        <v>0</v>
      </c>
      <c r="R66" s="166">
        <v>23995.721239999999</v>
      </c>
      <c r="S66" s="7"/>
      <c r="T66" s="7"/>
      <c r="U66" s="7"/>
      <c r="V66" s="7"/>
      <c r="W66" s="7"/>
      <c r="X66" s="7"/>
      <c r="Y66" s="7"/>
      <c r="Z66" s="7"/>
      <c r="AA66" s="7"/>
      <c r="AB66" s="7"/>
    </row>
    <row r="67" spans="1:28" ht="13.2">
      <c r="A67" s="167"/>
      <c r="B67" s="167"/>
      <c r="C67" s="167"/>
      <c r="D67" s="167"/>
      <c r="E67" s="168">
        <v>382</v>
      </c>
      <c r="F67" s="169">
        <v>2.0000000000000001E-4</v>
      </c>
      <c r="G67" s="121">
        <v>0</v>
      </c>
      <c r="H67" s="121">
        <v>2.0000000000000001E-4</v>
      </c>
      <c r="I67" s="121">
        <v>19.503790000000002</v>
      </c>
      <c r="J67" s="121">
        <v>0</v>
      </c>
      <c r="K67" s="121">
        <v>19.503790000000002</v>
      </c>
      <c r="L67" s="121">
        <v>0</v>
      </c>
      <c r="M67" s="121">
        <v>0</v>
      </c>
      <c r="N67" s="121">
        <v>0</v>
      </c>
      <c r="O67" s="121">
        <v>19.503990000000002</v>
      </c>
      <c r="P67" s="121">
        <v>1797.92175</v>
      </c>
      <c r="Q67" s="121">
        <v>0</v>
      </c>
      <c r="R67" s="170">
        <v>1797.92175</v>
      </c>
      <c r="S67" s="7"/>
      <c r="T67" s="7"/>
      <c r="U67" s="7"/>
      <c r="V67" s="7"/>
      <c r="W67" s="7"/>
      <c r="X67" s="7"/>
      <c r="Y67" s="7"/>
      <c r="Z67" s="7"/>
      <c r="AA67" s="7"/>
      <c r="AB67" s="7"/>
    </row>
    <row r="68" spans="1:28" ht="13.2">
      <c r="A68" s="167"/>
      <c r="B68" s="167"/>
      <c r="C68" s="167"/>
      <c r="D68" s="163" t="s">
        <v>144</v>
      </c>
      <c r="E68" s="163">
        <v>228</v>
      </c>
      <c r="F68" s="164">
        <v>0.61120000000000008</v>
      </c>
      <c r="G68" s="165">
        <v>0</v>
      </c>
      <c r="H68" s="165">
        <v>0.61120000000000008</v>
      </c>
      <c r="I68" s="165">
        <v>1238.1879799999999</v>
      </c>
      <c r="J68" s="165">
        <v>70.095649999999992</v>
      </c>
      <c r="K68" s="165">
        <v>1308.2836299999999</v>
      </c>
      <c r="L68" s="165">
        <v>5613.1643600000007</v>
      </c>
      <c r="M68" s="165">
        <v>72.477159999999998</v>
      </c>
      <c r="N68" s="165">
        <v>5685.6415199999992</v>
      </c>
      <c r="O68" s="165">
        <v>6994.5363499999994</v>
      </c>
      <c r="P68" s="165">
        <v>27718.98459</v>
      </c>
      <c r="Q68" s="165">
        <v>0</v>
      </c>
      <c r="R68" s="166">
        <v>27718.98459</v>
      </c>
      <c r="S68" s="7"/>
      <c r="T68" s="7"/>
      <c r="U68" s="7"/>
      <c r="V68" s="7"/>
      <c r="W68" s="7"/>
      <c r="X68" s="7"/>
      <c r="Y68" s="7"/>
      <c r="Z68" s="7"/>
      <c r="AA68" s="7"/>
      <c r="AB68" s="7"/>
    </row>
    <row r="69" spans="1:28" ht="13.2">
      <c r="A69" s="167"/>
      <c r="B69" s="167"/>
      <c r="C69" s="167"/>
      <c r="D69" s="163" t="s">
        <v>145</v>
      </c>
      <c r="E69" s="163">
        <v>38</v>
      </c>
      <c r="F69" s="164">
        <v>5.8999999999999992E-4</v>
      </c>
      <c r="G69" s="165">
        <v>0</v>
      </c>
      <c r="H69" s="165">
        <v>5.8999999999999992E-4</v>
      </c>
      <c r="I69" s="165">
        <v>1105.50569</v>
      </c>
      <c r="J69" s="165">
        <v>135.37991</v>
      </c>
      <c r="K69" s="165">
        <v>1240.8856000000001</v>
      </c>
      <c r="L69" s="165">
        <v>9042.9256300000015</v>
      </c>
      <c r="M69" s="165">
        <v>60.369610000000002</v>
      </c>
      <c r="N69" s="165">
        <v>9103.2952399999995</v>
      </c>
      <c r="O69" s="165">
        <v>10344.181430000001</v>
      </c>
      <c r="P69" s="165">
        <v>17823.125700000001</v>
      </c>
      <c r="Q69" s="165">
        <v>0</v>
      </c>
      <c r="R69" s="166">
        <v>17823.125700000001</v>
      </c>
      <c r="S69" s="7"/>
      <c r="T69" s="7"/>
      <c r="U69" s="7"/>
      <c r="V69" s="7"/>
      <c r="W69" s="7"/>
      <c r="X69" s="7"/>
      <c r="Y69" s="7"/>
      <c r="Z69" s="7"/>
      <c r="AA69" s="7"/>
      <c r="AB69" s="7"/>
    </row>
    <row r="70" spans="1:28" ht="13.2">
      <c r="A70" s="167"/>
      <c r="B70" s="167"/>
      <c r="C70" s="167"/>
      <c r="D70" s="163" t="s">
        <v>146</v>
      </c>
      <c r="E70" s="163">
        <v>227</v>
      </c>
      <c r="F70" s="164">
        <v>1.41E-3</v>
      </c>
      <c r="G70" s="165">
        <v>0</v>
      </c>
      <c r="H70" s="165">
        <v>1.41E-3</v>
      </c>
      <c r="I70" s="165">
        <v>669.05831999999998</v>
      </c>
      <c r="J70" s="165">
        <v>9.2176100000000005</v>
      </c>
      <c r="K70" s="165">
        <v>678.27593000000002</v>
      </c>
      <c r="L70" s="165">
        <v>1749.8685600000001</v>
      </c>
      <c r="M70" s="165">
        <v>0</v>
      </c>
      <c r="N70" s="165">
        <v>1749.8685600000001</v>
      </c>
      <c r="O70" s="165">
        <v>2428.1459</v>
      </c>
      <c r="P70" s="165">
        <v>17490.844969999998</v>
      </c>
      <c r="Q70" s="165">
        <v>0</v>
      </c>
      <c r="R70" s="166">
        <v>17490.844969999998</v>
      </c>
      <c r="S70" s="7"/>
      <c r="T70" s="7"/>
      <c r="U70" s="7"/>
      <c r="V70" s="7"/>
      <c r="W70" s="7"/>
      <c r="X70" s="7"/>
      <c r="Y70" s="7"/>
      <c r="Z70" s="7"/>
      <c r="AA70" s="7"/>
      <c r="AB70" s="7"/>
    </row>
    <row r="71" spans="1:28" ht="13.2">
      <c r="A71" s="167"/>
      <c r="B71" s="167"/>
      <c r="C71" s="167"/>
      <c r="D71" s="163" t="s">
        <v>147</v>
      </c>
      <c r="E71" s="163">
        <v>4</v>
      </c>
      <c r="F71" s="164">
        <v>1.304E-2</v>
      </c>
      <c r="G71" s="165">
        <v>0</v>
      </c>
      <c r="H71" s="165">
        <v>1.304E-2</v>
      </c>
      <c r="I71" s="165">
        <v>2732.5003700000002</v>
      </c>
      <c r="J71" s="165">
        <v>252.3973</v>
      </c>
      <c r="K71" s="165">
        <v>2984.8976699999998</v>
      </c>
      <c r="L71" s="165">
        <v>46176.860420000005</v>
      </c>
      <c r="M71" s="165">
        <v>4165.6091999999999</v>
      </c>
      <c r="N71" s="165">
        <v>50342.469619999996</v>
      </c>
      <c r="O71" s="165">
        <v>53327.38033</v>
      </c>
      <c r="P71" s="165">
        <v>97326.032689999993</v>
      </c>
      <c r="Q71" s="165">
        <v>0</v>
      </c>
      <c r="R71" s="166">
        <v>97326.032689999993</v>
      </c>
      <c r="S71" s="7"/>
      <c r="T71" s="7"/>
      <c r="U71" s="7"/>
      <c r="V71" s="7"/>
      <c r="W71" s="7"/>
      <c r="X71" s="7"/>
      <c r="Y71" s="7"/>
      <c r="Z71" s="7"/>
      <c r="AA71" s="7"/>
      <c r="AB71" s="7"/>
    </row>
    <row r="72" spans="1:28" ht="13.2">
      <c r="A72" s="167"/>
      <c r="B72" s="167"/>
      <c r="C72" s="167"/>
      <c r="D72" s="163" t="s">
        <v>148</v>
      </c>
      <c r="E72" s="163">
        <v>213</v>
      </c>
      <c r="F72" s="164">
        <v>32.649900000000002</v>
      </c>
      <c r="G72" s="165">
        <v>0</v>
      </c>
      <c r="H72" s="165">
        <v>32.649900000000002</v>
      </c>
      <c r="I72" s="165">
        <v>1613.8685</v>
      </c>
      <c r="J72" s="165">
        <v>89.758690000000001</v>
      </c>
      <c r="K72" s="165">
        <v>1703.6271899999999</v>
      </c>
      <c r="L72" s="165">
        <v>6000.2997300000006</v>
      </c>
      <c r="M72" s="165">
        <v>212.01430999999999</v>
      </c>
      <c r="N72" s="165">
        <v>6212.3140400000002</v>
      </c>
      <c r="O72" s="165">
        <v>7948.5911299999998</v>
      </c>
      <c r="P72" s="165">
        <v>38551.838840000004</v>
      </c>
      <c r="Q72" s="165">
        <v>0</v>
      </c>
      <c r="R72" s="166">
        <v>38551.838840000004</v>
      </c>
      <c r="S72" s="7"/>
      <c r="T72" s="7"/>
      <c r="U72" s="7"/>
      <c r="V72" s="7"/>
      <c r="W72" s="7"/>
      <c r="X72" s="7"/>
      <c r="Y72" s="7"/>
      <c r="Z72" s="7"/>
      <c r="AA72" s="7"/>
      <c r="AB72" s="7"/>
    </row>
    <row r="73" spans="1:28" ht="13.2">
      <c r="A73" s="167"/>
      <c r="B73" s="167"/>
      <c r="C73" s="167"/>
      <c r="D73" s="167"/>
      <c r="E73" s="168">
        <v>397</v>
      </c>
      <c r="F73" s="169">
        <v>0</v>
      </c>
      <c r="G73" s="121">
        <v>0</v>
      </c>
      <c r="H73" s="121">
        <v>0</v>
      </c>
      <c r="I73" s="121">
        <v>26.06691</v>
      </c>
      <c r="J73" s="121">
        <v>0</v>
      </c>
      <c r="K73" s="121">
        <v>26.06691</v>
      </c>
      <c r="L73" s="121">
        <v>0</v>
      </c>
      <c r="M73" s="121">
        <v>0</v>
      </c>
      <c r="N73" s="121">
        <v>0</v>
      </c>
      <c r="O73" s="121">
        <v>26.06691</v>
      </c>
      <c r="P73" s="121">
        <v>849.02184</v>
      </c>
      <c r="Q73" s="121">
        <v>0</v>
      </c>
      <c r="R73" s="170">
        <v>849.02184</v>
      </c>
      <c r="S73" s="7"/>
      <c r="T73" s="7"/>
      <c r="U73" s="7"/>
      <c r="V73" s="7"/>
      <c r="W73" s="7"/>
      <c r="X73" s="7"/>
      <c r="Y73" s="7"/>
      <c r="Z73" s="7"/>
      <c r="AA73" s="7"/>
      <c r="AB73" s="7"/>
    </row>
    <row r="74" spans="1:28" ht="13.2">
      <c r="A74" s="167"/>
      <c r="B74" s="167"/>
      <c r="C74" s="167"/>
      <c r="D74" s="163" t="s">
        <v>149</v>
      </c>
      <c r="E74" s="163">
        <v>71</v>
      </c>
      <c r="F74" s="164">
        <v>1.85022</v>
      </c>
      <c r="G74" s="165">
        <v>0</v>
      </c>
      <c r="H74" s="165">
        <v>1.85022</v>
      </c>
      <c r="I74" s="165">
        <v>3984.6315800000002</v>
      </c>
      <c r="J74" s="165">
        <v>444.09310999999997</v>
      </c>
      <c r="K74" s="165">
        <v>4428.72469</v>
      </c>
      <c r="L74" s="165">
        <v>60597.543389999999</v>
      </c>
      <c r="M74" s="165">
        <v>3552.5906299999997</v>
      </c>
      <c r="N74" s="165">
        <v>64150.134020000005</v>
      </c>
      <c r="O74" s="165">
        <v>68580.708930000008</v>
      </c>
      <c r="P74" s="165">
        <v>29125.519319999999</v>
      </c>
      <c r="Q74" s="165">
        <v>0</v>
      </c>
      <c r="R74" s="166">
        <v>29125.519319999999</v>
      </c>
      <c r="S74" s="7"/>
      <c r="T74" s="7"/>
      <c r="U74" s="7"/>
      <c r="V74" s="7"/>
      <c r="W74" s="7"/>
      <c r="X74" s="7"/>
      <c r="Y74" s="7"/>
      <c r="Z74" s="7"/>
      <c r="AA74" s="7"/>
      <c r="AB74" s="7"/>
    </row>
    <row r="75" spans="1:28" ht="13.2">
      <c r="A75" s="167"/>
      <c r="B75" s="167"/>
      <c r="C75" s="167"/>
      <c r="D75" s="163" t="s">
        <v>150</v>
      </c>
      <c r="E75" s="163">
        <v>1</v>
      </c>
      <c r="F75" s="164">
        <v>456.21598999999998</v>
      </c>
      <c r="G75" s="165">
        <v>60.874079999999999</v>
      </c>
      <c r="H75" s="165">
        <v>517.09006999999997</v>
      </c>
      <c r="I75" s="165">
        <v>18358.603329999998</v>
      </c>
      <c r="J75" s="165">
        <v>5281.4612400000005</v>
      </c>
      <c r="K75" s="165">
        <v>23640.064569999999</v>
      </c>
      <c r="L75" s="165">
        <v>569088.73733000003</v>
      </c>
      <c r="M75" s="165">
        <v>13782.25534</v>
      </c>
      <c r="N75" s="165">
        <v>582870.99266999995</v>
      </c>
      <c r="O75" s="165">
        <v>607028.14730999991</v>
      </c>
      <c r="P75" s="165">
        <v>262108.80395</v>
      </c>
      <c r="Q75" s="165">
        <v>249.92570000000001</v>
      </c>
      <c r="R75" s="166">
        <v>262358.72964999999</v>
      </c>
      <c r="S75" s="7"/>
      <c r="T75" s="7"/>
      <c r="U75" s="7"/>
      <c r="V75" s="7"/>
      <c r="W75" s="7"/>
      <c r="X75" s="7"/>
      <c r="Y75" s="7"/>
      <c r="Z75" s="7"/>
      <c r="AA75" s="7"/>
      <c r="AB75" s="7"/>
    </row>
    <row r="76" spans="1:28" ht="13.2">
      <c r="A76" s="167"/>
      <c r="B76" s="167"/>
      <c r="C76" s="167"/>
      <c r="D76" s="167"/>
      <c r="E76" s="168">
        <v>320</v>
      </c>
      <c r="F76" s="169">
        <v>5.5000000000000003E-4</v>
      </c>
      <c r="G76" s="121">
        <v>0</v>
      </c>
      <c r="H76" s="121">
        <v>5.5000000000000003E-4</v>
      </c>
      <c r="I76" s="121">
        <v>2.7040600000000001</v>
      </c>
      <c r="J76" s="121">
        <v>0</v>
      </c>
      <c r="K76" s="121">
        <v>2.7040600000000001</v>
      </c>
      <c r="L76" s="121">
        <v>0</v>
      </c>
      <c r="M76" s="121">
        <v>0</v>
      </c>
      <c r="N76" s="121">
        <v>0</v>
      </c>
      <c r="O76" s="121">
        <v>2.7046100000000002</v>
      </c>
      <c r="P76" s="121">
        <v>1457.6186200000002</v>
      </c>
      <c r="Q76" s="121">
        <v>0</v>
      </c>
      <c r="R76" s="170">
        <v>1457.6186200000002</v>
      </c>
      <c r="S76" s="7"/>
      <c r="T76" s="7"/>
      <c r="U76" s="7"/>
      <c r="V76" s="7"/>
      <c r="W76" s="7"/>
      <c r="X76" s="7"/>
      <c r="Y76" s="7"/>
      <c r="Z76" s="7"/>
      <c r="AA76" s="7"/>
      <c r="AB76" s="7"/>
    </row>
    <row r="77" spans="1:28" ht="13.2">
      <c r="A77" s="167"/>
      <c r="B77" s="167"/>
      <c r="C77" s="167"/>
      <c r="D77" s="163" t="s">
        <v>151</v>
      </c>
      <c r="E77" s="163">
        <v>44</v>
      </c>
      <c r="F77" s="164">
        <v>9.5999999999999992E-4</v>
      </c>
      <c r="G77" s="165">
        <v>0</v>
      </c>
      <c r="H77" s="165">
        <v>9.5999999999999992E-4</v>
      </c>
      <c r="I77" s="165">
        <v>1832.68803</v>
      </c>
      <c r="J77" s="165">
        <v>573.12777000000006</v>
      </c>
      <c r="K77" s="165">
        <v>2405.8157999999999</v>
      </c>
      <c r="L77" s="165">
        <v>13018.668250000001</v>
      </c>
      <c r="M77" s="165">
        <v>628.28790000000004</v>
      </c>
      <c r="N77" s="165">
        <v>13646.95615</v>
      </c>
      <c r="O77" s="165">
        <v>16052.77291</v>
      </c>
      <c r="P77" s="165">
        <v>27258.23619</v>
      </c>
      <c r="Q77" s="165">
        <v>0</v>
      </c>
      <c r="R77" s="166">
        <v>27258.23619</v>
      </c>
      <c r="S77" s="7"/>
      <c r="T77" s="7"/>
      <c r="U77" s="7"/>
      <c r="V77" s="7"/>
      <c r="W77" s="7"/>
      <c r="X77" s="7"/>
      <c r="Y77" s="7"/>
      <c r="Z77" s="7"/>
      <c r="AA77" s="7"/>
      <c r="AB77" s="7"/>
    </row>
    <row r="78" spans="1:28" ht="13.2">
      <c r="A78" s="167"/>
      <c r="B78" s="167"/>
      <c r="C78" s="167"/>
      <c r="D78" s="167"/>
      <c r="E78" s="168">
        <v>222</v>
      </c>
      <c r="F78" s="169">
        <v>4.0570000000000002E-2</v>
      </c>
      <c r="G78" s="121">
        <v>0</v>
      </c>
      <c r="H78" s="121">
        <v>4.0570000000000002E-2</v>
      </c>
      <c r="I78" s="121">
        <v>1484.2597499999999</v>
      </c>
      <c r="J78" s="121">
        <v>72.778779999999998</v>
      </c>
      <c r="K78" s="121">
        <v>1557.03853</v>
      </c>
      <c r="L78" s="121">
        <v>4971.8947199999993</v>
      </c>
      <c r="M78" s="121">
        <v>257.48626999999999</v>
      </c>
      <c r="N78" s="121">
        <v>5229.3809900000006</v>
      </c>
      <c r="O78" s="121">
        <v>6786.4600899999996</v>
      </c>
      <c r="P78" s="121">
        <v>33317.990969999999</v>
      </c>
      <c r="Q78" s="121">
        <v>0</v>
      </c>
      <c r="R78" s="170">
        <v>33317.990969999999</v>
      </c>
      <c r="S78" s="7"/>
      <c r="T78" s="7"/>
      <c r="U78" s="7"/>
      <c r="V78" s="7"/>
      <c r="W78" s="7"/>
      <c r="X78" s="7"/>
      <c r="Y78" s="7"/>
      <c r="Z78" s="7"/>
      <c r="AA78" s="7"/>
      <c r="AB78" s="7"/>
    </row>
    <row r="79" spans="1:28" ht="13.2">
      <c r="A79" s="167"/>
      <c r="B79" s="167"/>
      <c r="C79" s="167"/>
      <c r="D79" s="167"/>
      <c r="E79" s="168">
        <v>334</v>
      </c>
      <c r="F79" s="169">
        <v>3.1730000000000001E-2</v>
      </c>
      <c r="G79" s="121">
        <v>0</v>
      </c>
      <c r="H79" s="121">
        <v>3.1730000000000001E-2</v>
      </c>
      <c r="I79" s="121">
        <v>32.930839999999996</v>
      </c>
      <c r="J79" s="121">
        <v>0</v>
      </c>
      <c r="K79" s="121">
        <v>32.930839999999996</v>
      </c>
      <c r="L79" s="121">
        <v>0</v>
      </c>
      <c r="M79" s="121">
        <v>0</v>
      </c>
      <c r="N79" s="121">
        <v>0</v>
      </c>
      <c r="O79" s="121">
        <v>32.962569999999999</v>
      </c>
      <c r="P79" s="121">
        <v>2086.85214</v>
      </c>
      <c r="Q79" s="121">
        <v>0</v>
      </c>
      <c r="R79" s="170">
        <v>2086.85214</v>
      </c>
      <c r="S79" s="7"/>
      <c r="T79" s="7"/>
      <c r="U79" s="7"/>
      <c r="V79" s="7"/>
      <c r="W79" s="7"/>
      <c r="X79" s="7"/>
      <c r="Y79" s="7"/>
      <c r="Z79" s="7"/>
      <c r="AA79" s="7"/>
      <c r="AB79" s="7"/>
    </row>
    <row r="80" spans="1:28" ht="13.2">
      <c r="A80" s="167"/>
      <c r="B80" s="167"/>
      <c r="C80" s="167"/>
      <c r="D80" s="167"/>
      <c r="E80" s="168">
        <v>348</v>
      </c>
      <c r="F80" s="169">
        <v>2.0000000000000001E-4</v>
      </c>
      <c r="G80" s="121">
        <v>0</v>
      </c>
      <c r="H80" s="121">
        <v>2.0000000000000001E-4</v>
      </c>
      <c r="I80" s="121">
        <v>28.672270000000001</v>
      </c>
      <c r="J80" s="121">
        <v>0</v>
      </c>
      <c r="K80" s="121">
        <v>28.672270000000001</v>
      </c>
      <c r="L80" s="121">
        <v>0</v>
      </c>
      <c r="M80" s="121">
        <v>0</v>
      </c>
      <c r="N80" s="121">
        <v>0</v>
      </c>
      <c r="O80" s="121">
        <v>28.672470000000001</v>
      </c>
      <c r="P80" s="121">
        <v>2271.6287900000002</v>
      </c>
      <c r="Q80" s="121">
        <v>0</v>
      </c>
      <c r="R80" s="170">
        <v>2271.6287900000002</v>
      </c>
      <c r="S80" s="7"/>
      <c r="T80" s="7"/>
      <c r="U80" s="7"/>
      <c r="V80" s="7"/>
      <c r="W80" s="7"/>
      <c r="X80" s="7"/>
      <c r="Y80" s="7"/>
      <c r="Z80" s="7"/>
      <c r="AA80" s="7"/>
      <c r="AB80" s="7"/>
    </row>
    <row r="81" spans="1:28" ht="13.2">
      <c r="A81" s="167"/>
      <c r="B81" s="167"/>
      <c r="C81" s="167"/>
      <c r="D81" s="163" t="s">
        <v>152</v>
      </c>
      <c r="E81" s="163">
        <v>27</v>
      </c>
      <c r="F81" s="164">
        <v>1.175E-2</v>
      </c>
      <c r="G81" s="165">
        <v>0</v>
      </c>
      <c r="H81" s="165">
        <v>1.175E-2</v>
      </c>
      <c r="I81" s="165">
        <v>1250.3409899999999</v>
      </c>
      <c r="J81" s="165">
        <v>220.61617999999999</v>
      </c>
      <c r="K81" s="165">
        <v>1470.9571699999999</v>
      </c>
      <c r="L81" s="165">
        <v>5561.4927800000005</v>
      </c>
      <c r="M81" s="165">
        <v>208.21195</v>
      </c>
      <c r="N81" s="165">
        <v>5769.7047300000004</v>
      </c>
      <c r="O81" s="165">
        <v>7240.6736500000006</v>
      </c>
      <c r="P81" s="165">
        <v>15975.814470000001</v>
      </c>
      <c r="Q81" s="165">
        <v>0</v>
      </c>
      <c r="R81" s="166">
        <v>15975.814470000001</v>
      </c>
      <c r="S81" s="7"/>
      <c r="T81" s="7"/>
      <c r="U81" s="7"/>
      <c r="V81" s="7"/>
      <c r="W81" s="7"/>
      <c r="X81" s="7"/>
      <c r="Y81" s="7"/>
      <c r="Z81" s="7"/>
      <c r="AA81" s="7"/>
      <c r="AB81" s="7"/>
    </row>
    <row r="82" spans="1:28" ht="13.2">
      <c r="A82" s="167"/>
      <c r="B82" s="167"/>
      <c r="C82" s="167"/>
      <c r="D82" s="167"/>
      <c r="E82" s="168">
        <v>161</v>
      </c>
      <c r="F82" s="169">
        <v>5.3969999999999997E-2</v>
      </c>
      <c r="G82" s="121">
        <v>0</v>
      </c>
      <c r="H82" s="121">
        <v>5.3969999999999997E-2</v>
      </c>
      <c r="I82" s="121">
        <v>1522.92795</v>
      </c>
      <c r="J82" s="121">
        <v>78.181049999999999</v>
      </c>
      <c r="K82" s="121">
        <v>1601.1089999999999</v>
      </c>
      <c r="L82" s="121">
        <v>5174.4035400000002</v>
      </c>
      <c r="M82" s="121">
        <v>586.52589999999998</v>
      </c>
      <c r="N82" s="121">
        <v>5760.9294400000008</v>
      </c>
      <c r="O82" s="121">
        <v>7362.0924100000002</v>
      </c>
      <c r="P82" s="121">
        <v>26158.793839999998</v>
      </c>
      <c r="Q82" s="121">
        <v>0</v>
      </c>
      <c r="R82" s="170">
        <v>26158.793839999998</v>
      </c>
      <c r="S82" s="7"/>
      <c r="T82" s="7"/>
      <c r="U82" s="7"/>
      <c r="V82" s="7"/>
      <c r="W82" s="7"/>
      <c r="X82" s="7"/>
      <c r="Y82" s="7"/>
      <c r="Z82" s="7"/>
      <c r="AA82" s="7"/>
      <c r="AB82" s="7"/>
    </row>
    <row r="83" spans="1:28" ht="13.2">
      <c r="A83" s="167"/>
      <c r="B83" s="167"/>
      <c r="C83" s="167"/>
      <c r="D83" s="167"/>
      <c r="E83" s="168">
        <v>322</v>
      </c>
      <c r="F83" s="169">
        <v>1.5400000000000001E-3</v>
      </c>
      <c r="G83" s="121">
        <v>0</v>
      </c>
      <c r="H83" s="121">
        <v>1.5400000000000001E-3</v>
      </c>
      <c r="I83" s="121">
        <v>34.478670000000001</v>
      </c>
      <c r="J83" s="121">
        <v>7.5109999999999996E-2</v>
      </c>
      <c r="K83" s="121">
        <v>34.553779999999996</v>
      </c>
      <c r="L83" s="121">
        <v>0</v>
      </c>
      <c r="M83" s="121">
        <v>0</v>
      </c>
      <c r="N83" s="121">
        <v>0</v>
      </c>
      <c r="O83" s="121">
        <v>34.555320000000002</v>
      </c>
      <c r="P83" s="121">
        <v>1580.9558100000002</v>
      </c>
      <c r="Q83" s="121">
        <v>0</v>
      </c>
      <c r="R83" s="170">
        <v>1580.9558100000002</v>
      </c>
      <c r="S83" s="7"/>
      <c r="T83" s="7"/>
      <c r="U83" s="7"/>
      <c r="V83" s="7"/>
      <c r="W83" s="7"/>
      <c r="X83" s="7"/>
      <c r="Y83" s="7"/>
      <c r="Z83" s="7"/>
      <c r="AA83" s="7"/>
      <c r="AB83" s="7"/>
    </row>
    <row r="84" spans="1:28" ht="13.2">
      <c r="A84" s="167"/>
      <c r="B84" s="167"/>
      <c r="C84" s="167"/>
      <c r="D84" s="167"/>
      <c r="E84" s="168">
        <v>346</v>
      </c>
      <c r="F84" s="169">
        <v>2.9739999999999999E-2</v>
      </c>
      <c r="G84" s="121">
        <v>0</v>
      </c>
      <c r="H84" s="121">
        <v>2.9739999999999999E-2</v>
      </c>
      <c r="I84" s="121">
        <v>25.269080000000002</v>
      </c>
      <c r="J84" s="121">
        <v>0</v>
      </c>
      <c r="K84" s="121">
        <v>25.269080000000002</v>
      </c>
      <c r="L84" s="121">
        <v>0</v>
      </c>
      <c r="M84" s="121">
        <v>0</v>
      </c>
      <c r="N84" s="121">
        <v>0</v>
      </c>
      <c r="O84" s="121">
        <v>25.298819999999999</v>
      </c>
      <c r="P84" s="121">
        <v>1319.7072900000001</v>
      </c>
      <c r="Q84" s="121">
        <v>0</v>
      </c>
      <c r="R84" s="170">
        <v>1319.7072900000001</v>
      </c>
      <c r="S84" s="7"/>
      <c r="T84" s="7"/>
      <c r="U84" s="7"/>
      <c r="V84" s="7"/>
      <c r="W84" s="7"/>
      <c r="X84" s="7"/>
      <c r="Y84" s="7"/>
      <c r="Z84" s="7"/>
      <c r="AA84" s="7"/>
      <c r="AB84" s="7"/>
    </row>
    <row r="85" spans="1:28" ht="13.2">
      <c r="A85" s="167"/>
      <c r="B85" s="167"/>
      <c r="C85" s="167"/>
      <c r="D85" s="163" t="s">
        <v>153</v>
      </c>
      <c r="E85" s="163">
        <v>36</v>
      </c>
      <c r="F85" s="164">
        <v>1.274E-2</v>
      </c>
      <c r="G85" s="165">
        <v>0</v>
      </c>
      <c r="H85" s="165">
        <v>1.274E-2</v>
      </c>
      <c r="I85" s="165">
        <v>1490.28595</v>
      </c>
      <c r="J85" s="165">
        <v>123.51533999999999</v>
      </c>
      <c r="K85" s="165">
        <v>1613.8012900000001</v>
      </c>
      <c r="L85" s="165">
        <v>6450.4353200000005</v>
      </c>
      <c r="M85" s="165">
        <v>521.40315999999996</v>
      </c>
      <c r="N85" s="165">
        <v>6971.8384800000003</v>
      </c>
      <c r="O85" s="165">
        <v>8585.6525099999999</v>
      </c>
      <c r="P85" s="165">
        <v>20309.28787</v>
      </c>
      <c r="Q85" s="165">
        <v>0</v>
      </c>
      <c r="R85" s="166">
        <v>20309.28787</v>
      </c>
      <c r="S85" s="7"/>
      <c r="T85" s="7"/>
      <c r="U85" s="7"/>
      <c r="V85" s="7"/>
      <c r="W85" s="7"/>
      <c r="X85" s="7"/>
      <c r="Y85" s="7"/>
      <c r="Z85" s="7"/>
      <c r="AA85" s="7"/>
      <c r="AB85" s="7"/>
    </row>
    <row r="86" spans="1:28" ht="13.2">
      <c r="A86" s="167"/>
      <c r="B86" s="167"/>
      <c r="C86" s="167"/>
      <c r="D86" s="167"/>
      <c r="E86" s="168">
        <v>384</v>
      </c>
      <c r="F86" s="169">
        <v>5.0000000000000001E-4</v>
      </c>
      <c r="G86" s="121">
        <v>0</v>
      </c>
      <c r="H86" s="121">
        <v>5.0000000000000001E-4</v>
      </c>
      <c r="I86" s="121">
        <v>3.6121799999999999</v>
      </c>
      <c r="J86" s="121">
        <v>0</v>
      </c>
      <c r="K86" s="121">
        <v>3.6121799999999999</v>
      </c>
      <c r="L86" s="121">
        <v>0</v>
      </c>
      <c r="M86" s="121">
        <v>0</v>
      </c>
      <c r="N86" s="121">
        <v>0</v>
      </c>
      <c r="O86" s="121">
        <v>3.6126799999999997</v>
      </c>
      <c r="P86" s="121">
        <v>1765.1375600000001</v>
      </c>
      <c r="Q86" s="121">
        <v>0</v>
      </c>
      <c r="R86" s="170">
        <v>1765.1375600000001</v>
      </c>
      <c r="S86" s="7"/>
      <c r="T86" s="7"/>
      <c r="U86" s="7"/>
      <c r="V86" s="7"/>
      <c r="W86" s="7"/>
      <c r="X86" s="7"/>
      <c r="Y86" s="7"/>
      <c r="Z86" s="7"/>
      <c r="AA86" s="7"/>
      <c r="AB86" s="7"/>
    </row>
    <row r="87" spans="1:28" ht="13.2">
      <c r="A87" s="167"/>
      <c r="B87" s="167"/>
      <c r="C87" s="167"/>
      <c r="D87" s="167"/>
      <c r="E87" s="168">
        <v>386</v>
      </c>
      <c r="F87" s="169">
        <v>0</v>
      </c>
      <c r="G87" s="121">
        <v>0</v>
      </c>
      <c r="H87" s="121">
        <v>0</v>
      </c>
      <c r="I87" s="121">
        <v>0.17505000000000001</v>
      </c>
      <c r="J87" s="121">
        <v>0</v>
      </c>
      <c r="K87" s="121">
        <v>0.17505000000000001</v>
      </c>
      <c r="L87" s="121">
        <v>0</v>
      </c>
      <c r="M87" s="121">
        <v>0</v>
      </c>
      <c r="N87" s="121">
        <v>0</v>
      </c>
      <c r="O87" s="121">
        <v>0.17505000000000001</v>
      </c>
      <c r="P87" s="121">
        <v>283.69587000000001</v>
      </c>
      <c r="Q87" s="121">
        <v>0</v>
      </c>
      <c r="R87" s="170">
        <v>283.69587000000001</v>
      </c>
      <c r="S87" s="7"/>
      <c r="T87" s="7"/>
      <c r="U87" s="7"/>
      <c r="V87" s="7"/>
      <c r="W87" s="7"/>
      <c r="X87" s="7"/>
      <c r="Y87" s="7"/>
      <c r="Z87" s="7"/>
      <c r="AA87" s="7"/>
      <c r="AB87" s="7"/>
    </row>
    <row r="88" spans="1:28" ht="13.2">
      <c r="A88" s="167"/>
      <c r="B88" s="167"/>
      <c r="C88" s="167"/>
      <c r="D88" s="167"/>
      <c r="E88" s="168">
        <v>395</v>
      </c>
      <c r="F88" s="169">
        <v>0</v>
      </c>
      <c r="G88" s="121">
        <v>0</v>
      </c>
      <c r="H88" s="121">
        <v>0</v>
      </c>
      <c r="I88" s="121">
        <v>0.64646999999999999</v>
      </c>
      <c r="J88" s="121">
        <v>0</v>
      </c>
      <c r="K88" s="121">
        <v>0.64646999999999999</v>
      </c>
      <c r="L88" s="121">
        <v>0</v>
      </c>
      <c r="M88" s="121">
        <v>0</v>
      </c>
      <c r="N88" s="121">
        <v>0</v>
      </c>
      <c r="O88" s="121">
        <v>0.64646999999999999</v>
      </c>
      <c r="P88" s="121">
        <v>1564.23423</v>
      </c>
      <c r="Q88" s="121">
        <v>0</v>
      </c>
      <c r="R88" s="170">
        <v>1564.23423</v>
      </c>
      <c r="S88" s="7"/>
      <c r="T88" s="7"/>
      <c r="U88" s="7"/>
      <c r="V88" s="7"/>
      <c r="W88" s="7"/>
      <c r="X88" s="7"/>
      <c r="Y88" s="7"/>
      <c r="Z88" s="7"/>
      <c r="AA88" s="7"/>
      <c r="AB88" s="7"/>
    </row>
    <row r="89" spans="1:28" ht="13.2">
      <c r="A89" s="167"/>
      <c r="B89" s="167"/>
      <c r="C89" s="167"/>
      <c r="D89" s="163" t="s">
        <v>154</v>
      </c>
      <c r="E89" s="163">
        <v>299</v>
      </c>
      <c r="F89" s="164">
        <v>0</v>
      </c>
      <c r="G89" s="165">
        <v>0</v>
      </c>
      <c r="H89" s="165">
        <v>0</v>
      </c>
      <c r="I89" s="165">
        <v>14.31019</v>
      </c>
      <c r="J89" s="165">
        <v>1.1879900000000001</v>
      </c>
      <c r="K89" s="165">
        <v>15.49818</v>
      </c>
      <c r="L89" s="165">
        <v>0</v>
      </c>
      <c r="M89" s="165">
        <v>0</v>
      </c>
      <c r="N89" s="165">
        <v>0</v>
      </c>
      <c r="O89" s="165">
        <v>15.49818</v>
      </c>
      <c r="P89" s="165">
        <v>1732.6146000000001</v>
      </c>
      <c r="Q89" s="165">
        <v>0</v>
      </c>
      <c r="R89" s="166">
        <v>1732.6146000000001</v>
      </c>
      <c r="S89" s="7"/>
      <c r="T89" s="7"/>
      <c r="U89" s="7"/>
      <c r="V89" s="7"/>
      <c r="W89" s="7"/>
      <c r="X89" s="7"/>
      <c r="Y89" s="7"/>
      <c r="Z89" s="7"/>
      <c r="AA89" s="7"/>
      <c r="AB89" s="7"/>
    </row>
    <row r="90" spans="1:28" ht="13.2">
      <c r="A90" s="167"/>
      <c r="B90" s="167"/>
      <c r="C90" s="167"/>
      <c r="D90" s="167"/>
      <c r="E90" s="168">
        <v>375</v>
      </c>
      <c r="F90" s="169">
        <v>2.6370000000000001E-2</v>
      </c>
      <c r="G90" s="121">
        <v>0</v>
      </c>
      <c r="H90" s="121">
        <v>2.6370000000000001E-2</v>
      </c>
      <c r="I90" s="121">
        <v>2903.8803399999997</v>
      </c>
      <c r="J90" s="121">
        <v>312.05036999999999</v>
      </c>
      <c r="K90" s="121">
        <v>3215.9307100000001</v>
      </c>
      <c r="L90" s="121">
        <v>39121.719590000001</v>
      </c>
      <c r="M90" s="121">
        <v>2018.5144599999999</v>
      </c>
      <c r="N90" s="121">
        <v>41140.234049999999</v>
      </c>
      <c r="O90" s="121">
        <v>44356.191129999999</v>
      </c>
      <c r="P90" s="121">
        <v>24800.26758</v>
      </c>
      <c r="Q90" s="121">
        <v>0</v>
      </c>
      <c r="R90" s="170">
        <v>24800.26758</v>
      </c>
      <c r="S90" s="7"/>
      <c r="T90" s="7"/>
      <c r="U90" s="7"/>
      <c r="V90" s="7"/>
      <c r="W90" s="7"/>
      <c r="X90" s="7"/>
      <c r="Y90" s="7"/>
      <c r="Z90" s="7"/>
      <c r="AA90" s="7"/>
      <c r="AB90" s="7"/>
    </row>
    <row r="91" spans="1:28" ht="13.2">
      <c r="A91" s="167"/>
      <c r="B91" s="167"/>
      <c r="C91" s="167"/>
      <c r="D91" s="163" t="s">
        <v>155</v>
      </c>
      <c r="E91" s="163">
        <v>14</v>
      </c>
      <c r="F91" s="164">
        <v>7.6480000000000006E-2</v>
      </c>
      <c r="G91" s="165">
        <v>0</v>
      </c>
      <c r="H91" s="165">
        <v>7.6480000000000006E-2</v>
      </c>
      <c r="I91" s="165">
        <v>2085.2967800000001</v>
      </c>
      <c r="J91" s="165">
        <v>440.03071999999997</v>
      </c>
      <c r="K91" s="165">
        <v>2525.3274999999999</v>
      </c>
      <c r="L91" s="165">
        <v>15121.779990000001</v>
      </c>
      <c r="M91" s="165">
        <v>1276.2104899999999</v>
      </c>
      <c r="N91" s="165">
        <v>16397.99048</v>
      </c>
      <c r="O91" s="165">
        <v>18923.39446</v>
      </c>
      <c r="P91" s="165">
        <v>31198.57516</v>
      </c>
      <c r="Q91" s="165">
        <v>0</v>
      </c>
      <c r="R91" s="166">
        <v>31198.57516</v>
      </c>
      <c r="S91" s="7"/>
      <c r="T91" s="7"/>
      <c r="U91" s="7"/>
      <c r="V91" s="7"/>
      <c r="W91" s="7"/>
      <c r="X91" s="7"/>
      <c r="Y91" s="7"/>
      <c r="Z91" s="7"/>
      <c r="AA91" s="7"/>
      <c r="AB91" s="7"/>
    </row>
    <row r="92" spans="1:28" ht="13.2">
      <c r="A92" s="167"/>
      <c r="B92" s="167"/>
      <c r="C92" s="167"/>
      <c r="D92" s="163" t="s">
        <v>156</v>
      </c>
      <c r="E92" s="163">
        <v>347</v>
      </c>
      <c r="F92" s="164">
        <v>5.2599999999999999E-3</v>
      </c>
      <c r="G92" s="165">
        <v>0</v>
      </c>
      <c r="H92" s="165">
        <v>5.2599999999999999E-3</v>
      </c>
      <c r="I92" s="165">
        <v>74.740820000000014</v>
      </c>
      <c r="J92" s="165">
        <v>6.0310000000000002E-2</v>
      </c>
      <c r="K92" s="165">
        <v>74.801130000000001</v>
      </c>
      <c r="L92" s="165">
        <v>0</v>
      </c>
      <c r="M92" s="165">
        <v>0</v>
      </c>
      <c r="N92" s="165">
        <v>0</v>
      </c>
      <c r="O92" s="165">
        <v>74.806389999999993</v>
      </c>
      <c r="P92" s="165">
        <v>2163.8650400000001</v>
      </c>
      <c r="Q92" s="165">
        <v>0</v>
      </c>
      <c r="R92" s="166">
        <v>2163.8650400000001</v>
      </c>
      <c r="S92" s="7"/>
      <c r="T92" s="7"/>
      <c r="U92" s="7"/>
      <c r="V92" s="7"/>
      <c r="W92" s="7"/>
      <c r="X92" s="7"/>
      <c r="Y92" s="7"/>
      <c r="Z92" s="7"/>
      <c r="AA92" s="7"/>
      <c r="AB92" s="7"/>
    </row>
    <row r="93" spans="1:28" ht="13.2">
      <c r="A93" s="167"/>
      <c r="B93" s="167"/>
      <c r="C93" s="167"/>
      <c r="D93" s="167"/>
      <c r="E93" s="168">
        <v>396</v>
      </c>
      <c r="F93" s="169">
        <v>0</v>
      </c>
      <c r="G93" s="121">
        <v>0</v>
      </c>
      <c r="H93" s="121">
        <v>0</v>
      </c>
      <c r="I93" s="121">
        <v>4.1169200000000004</v>
      </c>
      <c r="J93" s="121">
        <v>0</v>
      </c>
      <c r="K93" s="121">
        <v>4.1169200000000004</v>
      </c>
      <c r="L93" s="121">
        <v>0</v>
      </c>
      <c r="M93" s="121">
        <v>0</v>
      </c>
      <c r="N93" s="121">
        <v>0</v>
      </c>
      <c r="O93" s="121">
        <v>4.1169200000000004</v>
      </c>
      <c r="P93" s="121">
        <v>1602.7003099999999</v>
      </c>
      <c r="Q93" s="121">
        <v>0</v>
      </c>
      <c r="R93" s="170">
        <v>1602.7003099999999</v>
      </c>
      <c r="S93" s="7"/>
      <c r="T93" s="7"/>
      <c r="U93" s="7"/>
      <c r="V93" s="7"/>
      <c r="W93" s="7"/>
      <c r="X93" s="7"/>
      <c r="Y93" s="7"/>
      <c r="Z93" s="7"/>
      <c r="AA93" s="7"/>
      <c r="AB93" s="7"/>
    </row>
    <row r="94" spans="1:28" ht="13.2">
      <c r="A94" s="167"/>
      <c r="B94" s="167"/>
      <c r="C94" s="167"/>
      <c r="D94" s="163" t="s">
        <v>157</v>
      </c>
      <c r="E94" s="163">
        <v>57</v>
      </c>
      <c r="F94" s="164">
        <v>9.670999999999999E-2</v>
      </c>
      <c r="G94" s="165">
        <v>0</v>
      </c>
      <c r="H94" s="165">
        <v>9.670999999999999E-2</v>
      </c>
      <c r="I94" s="165">
        <v>1500.20982</v>
      </c>
      <c r="J94" s="165">
        <v>28.03856</v>
      </c>
      <c r="K94" s="165">
        <v>1528.24838</v>
      </c>
      <c r="L94" s="165">
        <v>6347.2446799999998</v>
      </c>
      <c r="M94" s="165">
        <v>116.86283</v>
      </c>
      <c r="N94" s="165">
        <v>6464.1075099999998</v>
      </c>
      <c r="O94" s="165">
        <v>7992.4525999999996</v>
      </c>
      <c r="P94" s="165">
        <v>25444.72709</v>
      </c>
      <c r="Q94" s="165">
        <v>0</v>
      </c>
      <c r="R94" s="166">
        <v>25444.72709</v>
      </c>
      <c r="S94" s="7"/>
      <c r="T94" s="7"/>
      <c r="U94" s="7"/>
      <c r="V94" s="7"/>
      <c r="W94" s="7"/>
      <c r="X94" s="7"/>
      <c r="Y94" s="7"/>
      <c r="Z94" s="7"/>
      <c r="AA94" s="7"/>
      <c r="AB94" s="7"/>
    </row>
    <row r="95" spans="1:28" ht="13.2">
      <c r="A95" s="167"/>
      <c r="B95" s="167"/>
      <c r="C95" s="167"/>
      <c r="D95" s="167"/>
      <c r="E95" s="168">
        <v>336</v>
      </c>
      <c r="F95" s="169">
        <v>8.8000000000000003E-4</v>
      </c>
      <c r="G95" s="121">
        <v>0</v>
      </c>
      <c r="H95" s="121">
        <v>8.8000000000000003E-4</v>
      </c>
      <c r="I95" s="121">
        <v>78.275100000000009</v>
      </c>
      <c r="J95" s="121">
        <v>0</v>
      </c>
      <c r="K95" s="121">
        <v>78.275100000000009</v>
      </c>
      <c r="L95" s="121">
        <v>0</v>
      </c>
      <c r="M95" s="121">
        <v>0</v>
      </c>
      <c r="N95" s="121">
        <v>0</v>
      </c>
      <c r="O95" s="121">
        <v>78.27597999999999</v>
      </c>
      <c r="P95" s="121">
        <v>2033.1279399999999</v>
      </c>
      <c r="Q95" s="121">
        <v>0</v>
      </c>
      <c r="R95" s="170">
        <v>2033.1279399999999</v>
      </c>
      <c r="S95" s="7"/>
      <c r="T95" s="7"/>
      <c r="U95" s="7"/>
      <c r="V95" s="7"/>
      <c r="W95" s="7"/>
      <c r="X95" s="7"/>
      <c r="Y95" s="7"/>
      <c r="Z95" s="7"/>
      <c r="AA95" s="7"/>
      <c r="AB95" s="7"/>
    </row>
    <row r="96" spans="1:28" ht="13.2">
      <c r="A96" s="167"/>
      <c r="B96" s="167"/>
      <c r="C96" s="167"/>
      <c r="D96" s="167"/>
      <c r="E96" s="168">
        <v>383</v>
      </c>
      <c r="F96" s="169">
        <v>6.9999999999999999E-4</v>
      </c>
      <c r="G96" s="121">
        <v>0</v>
      </c>
      <c r="H96" s="121">
        <v>6.9999999999999999E-4</v>
      </c>
      <c r="I96" s="121">
        <v>22.844200000000001</v>
      </c>
      <c r="J96" s="121">
        <v>0</v>
      </c>
      <c r="K96" s="121">
        <v>22.844200000000001</v>
      </c>
      <c r="L96" s="121">
        <v>0</v>
      </c>
      <c r="M96" s="121">
        <v>0</v>
      </c>
      <c r="N96" s="121">
        <v>0</v>
      </c>
      <c r="O96" s="121">
        <v>22.844900000000003</v>
      </c>
      <c r="P96" s="121">
        <v>1919.0087900000001</v>
      </c>
      <c r="Q96" s="121">
        <v>0</v>
      </c>
      <c r="R96" s="170">
        <v>1919.0087900000001</v>
      </c>
      <c r="S96" s="7"/>
      <c r="T96" s="7"/>
      <c r="U96" s="7"/>
      <c r="V96" s="7"/>
      <c r="W96" s="7"/>
      <c r="X96" s="7"/>
      <c r="Y96" s="7"/>
      <c r="Z96" s="7"/>
      <c r="AA96" s="7"/>
      <c r="AB96" s="7"/>
    </row>
    <row r="97" spans="1:28" ht="13.2">
      <c r="A97" s="167"/>
      <c r="B97" s="167"/>
      <c r="C97" s="167"/>
      <c r="D97" s="163" t="s">
        <v>158</v>
      </c>
      <c r="E97" s="163">
        <v>287</v>
      </c>
      <c r="F97" s="164">
        <v>1.29E-2</v>
      </c>
      <c r="G97" s="165">
        <v>0</v>
      </c>
      <c r="H97" s="165">
        <v>1.29E-2</v>
      </c>
      <c r="I97" s="165">
        <v>60.868269999999995</v>
      </c>
      <c r="J97" s="165">
        <v>0</v>
      </c>
      <c r="K97" s="165">
        <v>60.868269999999995</v>
      </c>
      <c r="L97" s="165">
        <v>0</v>
      </c>
      <c r="M97" s="165">
        <v>0</v>
      </c>
      <c r="N97" s="165">
        <v>0</v>
      </c>
      <c r="O97" s="165">
        <v>60.881169999999997</v>
      </c>
      <c r="P97" s="165">
        <v>2357.42148</v>
      </c>
      <c r="Q97" s="165">
        <v>0</v>
      </c>
      <c r="R97" s="166">
        <v>2357.42148</v>
      </c>
      <c r="S97" s="7"/>
      <c r="T97" s="7"/>
      <c r="U97" s="7"/>
      <c r="V97" s="7"/>
      <c r="W97" s="7"/>
      <c r="X97" s="7"/>
      <c r="Y97" s="7"/>
      <c r="Z97" s="7"/>
      <c r="AA97" s="7"/>
      <c r="AB97" s="7"/>
    </row>
    <row r="98" spans="1:28" ht="13.2">
      <c r="A98" s="167"/>
      <c r="B98" s="167"/>
      <c r="C98" s="167"/>
      <c r="D98" s="163" t="s">
        <v>159</v>
      </c>
      <c r="E98" s="163">
        <v>19</v>
      </c>
      <c r="F98" s="164">
        <v>4.2869999999999998E-2</v>
      </c>
      <c r="G98" s="165">
        <v>0</v>
      </c>
      <c r="H98" s="165">
        <v>4.2869999999999998E-2</v>
      </c>
      <c r="I98" s="165">
        <v>2644.15173</v>
      </c>
      <c r="J98" s="165">
        <v>162.57470999999998</v>
      </c>
      <c r="K98" s="165">
        <v>2806.7264399999999</v>
      </c>
      <c r="L98" s="165">
        <v>24418.05831</v>
      </c>
      <c r="M98" s="165">
        <v>513.11133000000007</v>
      </c>
      <c r="N98" s="165">
        <v>24931.16964</v>
      </c>
      <c r="O98" s="165">
        <v>27737.93895</v>
      </c>
      <c r="P98" s="165">
        <v>33715.529270000006</v>
      </c>
      <c r="Q98" s="165">
        <v>0</v>
      </c>
      <c r="R98" s="166">
        <v>33715.529270000006</v>
      </c>
      <c r="S98" s="7"/>
      <c r="T98" s="7"/>
      <c r="U98" s="7"/>
      <c r="V98" s="7"/>
      <c r="W98" s="7"/>
      <c r="X98" s="7"/>
      <c r="Y98" s="7"/>
      <c r="Z98" s="7"/>
      <c r="AA98" s="7"/>
      <c r="AB98" s="7"/>
    </row>
    <row r="99" spans="1:28" ht="13.2">
      <c r="A99" s="167"/>
      <c r="B99" s="167"/>
      <c r="C99" s="167"/>
      <c r="D99" s="167"/>
      <c r="E99" s="168">
        <v>210</v>
      </c>
      <c r="F99" s="169">
        <v>2.3799999999999997E-3</v>
      </c>
      <c r="G99" s="121">
        <v>0.12978000000000001</v>
      </c>
      <c r="H99" s="121">
        <v>0.13216</v>
      </c>
      <c r="I99" s="121">
        <v>2697.0371</v>
      </c>
      <c r="J99" s="121">
        <v>134.10460999999998</v>
      </c>
      <c r="K99" s="121">
        <v>2831.1417099999999</v>
      </c>
      <c r="L99" s="121">
        <v>17783.895479999999</v>
      </c>
      <c r="M99" s="121">
        <v>893.43041000000005</v>
      </c>
      <c r="N99" s="121">
        <v>18677.32589</v>
      </c>
      <c r="O99" s="121">
        <v>21508.599760000001</v>
      </c>
      <c r="P99" s="121">
        <v>30201.836230000001</v>
      </c>
      <c r="Q99" s="121">
        <v>0</v>
      </c>
      <c r="R99" s="170">
        <v>30201.836230000001</v>
      </c>
      <c r="S99" s="7"/>
      <c r="T99" s="7"/>
      <c r="U99" s="7"/>
      <c r="V99" s="7"/>
      <c r="W99" s="7"/>
      <c r="X99" s="7"/>
      <c r="Y99" s="7"/>
      <c r="Z99" s="7"/>
      <c r="AA99" s="7"/>
      <c r="AB99" s="7"/>
    </row>
    <row r="100" spans="1:28" ht="13.2">
      <c r="A100" s="167"/>
      <c r="B100" s="167"/>
      <c r="C100" s="167"/>
      <c r="D100" s="167"/>
      <c r="E100" s="168">
        <v>339</v>
      </c>
      <c r="F100" s="169">
        <v>2.8E-3</v>
      </c>
      <c r="G100" s="121">
        <v>0</v>
      </c>
      <c r="H100" s="121">
        <v>2.8E-3</v>
      </c>
      <c r="I100" s="121">
        <v>22.644880000000001</v>
      </c>
      <c r="J100" s="121">
        <v>3.7310000000000003E-2</v>
      </c>
      <c r="K100" s="121">
        <v>22.682189999999999</v>
      </c>
      <c r="L100" s="121">
        <v>0</v>
      </c>
      <c r="M100" s="121">
        <v>0</v>
      </c>
      <c r="N100" s="121">
        <v>0</v>
      </c>
      <c r="O100" s="121">
        <v>22.684990000000003</v>
      </c>
      <c r="P100" s="121">
        <v>946.87618000000009</v>
      </c>
      <c r="Q100" s="121">
        <v>0</v>
      </c>
      <c r="R100" s="170">
        <v>946.87618000000009</v>
      </c>
      <c r="S100" s="7"/>
      <c r="T100" s="7"/>
      <c r="U100" s="7"/>
      <c r="V100" s="7"/>
      <c r="W100" s="7"/>
      <c r="X100" s="7"/>
      <c r="Y100" s="7"/>
      <c r="Z100" s="7"/>
      <c r="AA100" s="7"/>
      <c r="AB100" s="7"/>
    </row>
    <row r="101" spans="1:28" ht="13.2">
      <c r="A101" s="167"/>
      <c r="B101" s="167"/>
      <c r="C101" s="167"/>
      <c r="D101" s="163" t="s">
        <v>160</v>
      </c>
      <c r="E101" s="163">
        <v>100</v>
      </c>
      <c r="F101" s="164">
        <v>5.6890000000000003E-2</v>
      </c>
      <c r="G101" s="165">
        <v>0</v>
      </c>
      <c r="H101" s="165">
        <v>5.6890000000000003E-2</v>
      </c>
      <c r="I101" s="165">
        <v>1960.0556299999998</v>
      </c>
      <c r="J101" s="165">
        <v>176.15030999999999</v>
      </c>
      <c r="K101" s="165">
        <v>2136.2059399999998</v>
      </c>
      <c r="L101" s="165">
        <v>23552.875070000002</v>
      </c>
      <c r="M101" s="165">
        <v>2443.5751700000001</v>
      </c>
      <c r="N101" s="165">
        <v>25996.450239999998</v>
      </c>
      <c r="O101" s="165">
        <v>28132.713070000002</v>
      </c>
      <c r="P101" s="165">
        <v>21002.292839999998</v>
      </c>
      <c r="Q101" s="165">
        <v>0</v>
      </c>
      <c r="R101" s="166">
        <v>21002.292839999998</v>
      </c>
      <c r="S101" s="7"/>
      <c r="T101" s="7"/>
      <c r="U101" s="7"/>
      <c r="V101" s="7"/>
      <c r="W101" s="7"/>
      <c r="X101" s="7"/>
      <c r="Y101" s="7"/>
      <c r="Z101" s="7"/>
      <c r="AA101" s="7"/>
      <c r="AB101" s="7"/>
    </row>
    <row r="102" spans="1:28" ht="13.2">
      <c r="A102" s="167"/>
      <c r="B102" s="167"/>
      <c r="C102" s="167"/>
      <c r="D102" s="163" t="s">
        <v>161</v>
      </c>
      <c r="E102" s="163">
        <v>83</v>
      </c>
      <c r="F102" s="164">
        <v>8.4399999999999996E-3</v>
      </c>
      <c r="G102" s="165">
        <v>0</v>
      </c>
      <c r="H102" s="165">
        <v>8.4399999999999996E-3</v>
      </c>
      <c r="I102" s="165">
        <v>1038.0894000000001</v>
      </c>
      <c r="J102" s="165">
        <v>85.609179999999995</v>
      </c>
      <c r="K102" s="165">
        <v>1123.69858</v>
      </c>
      <c r="L102" s="165">
        <v>7011.4597699999995</v>
      </c>
      <c r="M102" s="165">
        <v>279.38554999999997</v>
      </c>
      <c r="N102" s="165">
        <v>7290.8453200000004</v>
      </c>
      <c r="O102" s="165">
        <v>8414.5523400000002</v>
      </c>
      <c r="P102" s="165">
        <v>19697.19731</v>
      </c>
      <c r="Q102" s="165">
        <v>0</v>
      </c>
      <c r="R102" s="166">
        <v>19697.19731</v>
      </c>
      <c r="S102" s="7"/>
      <c r="T102" s="7"/>
      <c r="U102" s="7"/>
      <c r="V102" s="7"/>
      <c r="W102" s="7"/>
      <c r="X102" s="7"/>
      <c r="Y102" s="7"/>
      <c r="Z102" s="7"/>
      <c r="AA102" s="7"/>
      <c r="AB102" s="7"/>
    </row>
    <row r="103" spans="1:28" ht="13.2">
      <c r="A103" s="167"/>
      <c r="B103" s="167"/>
      <c r="C103" s="167"/>
      <c r="D103" s="167"/>
      <c r="E103" s="168">
        <v>393</v>
      </c>
      <c r="F103" s="169">
        <v>0</v>
      </c>
      <c r="G103" s="121">
        <v>0</v>
      </c>
      <c r="H103" s="121">
        <v>0</v>
      </c>
      <c r="I103" s="121">
        <v>7.3313900000000007</v>
      </c>
      <c r="J103" s="121">
        <v>0</v>
      </c>
      <c r="K103" s="121">
        <v>7.3313900000000007</v>
      </c>
      <c r="L103" s="121">
        <v>0</v>
      </c>
      <c r="M103" s="121">
        <v>0</v>
      </c>
      <c r="N103" s="121">
        <v>0</v>
      </c>
      <c r="O103" s="121">
        <v>7.3313900000000007</v>
      </c>
      <c r="P103" s="121">
        <v>1672.2002600000001</v>
      </c>
      <c r="Q103" s="121">
        <v>0</v>
      </c>
      <c r="R103" s="170">
        <v>1672.2002600000001</v>
      </c>
      <c r="S103" s="7"/>
      <c r="T103" s="7"/>
      <c r="U103" s="7"/>
      <c r="V103" s="7"/>
      <c r="W103" s="7"/>
      <c r="X103" s="7"/>
      <c r="Y103" s="7"/>
      <c r="Z103" s="7"/>
      <c r="AA103" s="7"/>
      <c r="AB103" s="7"/>
    </row>
    <row r="104" spans="1:28" ht="13.2">
      <c r="A104" s="167"/>
      <c r="B104" s="167"/>
      <c r="C104" s="167"/>
      <c r="D104" s="163" t="s">
        <v>162</v>
      </c>
      <c r="E104" s="163">
        <v>253</v>
      </c>
      <c r="F104" s="164">
        <v>3.6450000000000003E-2</v>
      </c>
      <c r="G104" s="165">
        <v>0</v>
      </c>
      <c r="H104" s="165">
        <v>3.6450000000000003E-2</v>
      </c>
      <c r="I104" s="165">
        <v>54.563309999999994</v>
      </c>
      <c r="J104" s="165">
        <v>0</v>
      </c>
      <c r="K104" s="165">
        <v>54.563309999999994</v>
      </c>
      <c r="L104" s="165">
        <v>0</v>
      </c>
      <c r="M104" s="165">
        <v>0</v>
      </c>
      <c r="N104" s="165">
        <v>0</v>
      </c>
      <c r="O104" s="165">
        <v>54.599760000000003</v>
      </c>
      <c r="P104" s="165">
        <v>2635.7720299999996</v>
      </c>
      <c r="Q104" s="165">
        <v>0</v>
      </c>
      <c r="R104" s="166">
        <v>2635.7720299999996</v>
      </c>
      <c r="S104" s="7"/>
      <c r="T104" s="7"/>
      <c r="U104" s="7"/>
      <c r="V104" s="7"/>
      <c r="W104" s="7"/>
      <c r="X104" s="7"/>
      <c r="Y104" s="7"/>
      <c r="Z104" s="7"/>
      <c r="AA104" s="7"/>
      <c r="AB104" s="7"/>
    </row>
    <row r="105" spans="1:28" ht="13.2">
      <c r="A105" s="167"/>
      <c r="B105" s="163" t="s">
        <v>17</v>
      </c>
      <c r="C105" s="163" t="s">
        <v>163</v>
      </c>
      <c r="D105" s="163" t="s">
        <v>164</v>
      </c>
      <c r="E105" s="163">
        <v>301</v>
      </c>
      <c r="F105" s="164">
        <v>0.45812999999999998</v>
      </c>
      <c r="G105" s="165">
        <v>0</v>
      </c>
      <c r="H105" s="165">
        <v>0.45812999999999998</v>
      </c>
      <c r="I105" s="165">
        <v>27.183619999999998</v>
      </c>
      <c r="J105" s="165">
        <v>0</v>
      </c>
      <c r="K105" s="165">
        <v>27.183619999999998</v>
      </c>
      <c r="L105" s="165">
        <v>0</v>
      </c>
      <c r="M105" s="165">
        <v>0</v>
      </c>
      <c r="N105" s="165">
        <v>0</v>
      </c>
      <c r="O105" s="165">
        <v>27.641749999999998</v>
      </c>
      <c r="P105" s="165">
        <v>8808.8947200000002</v>
      </c>
      <c r="Q105" s="165">
        <v>0</v>
      </c>
      <c r="R105" s="166">
        <v>8808.8947200000002</v>
      </c>
      <c r="S105" s="7"/>
      <c r="T105" s="7"/>
      <c r="U105" s="7"/>
      <c r="V105" s="7"/>
      <c r="W105" s="7"/>
      <c r="X105" s="7"/>
      <c r="Y105" s="7"/>
      <c r="Z105" s="7"/>
      <c r="AA105" s="7"/>
      <c r="AB105" s="7"/>
    </row>
    <row r="106" spans="1:28" ht="13.2">
      <c r="A106" s="167"/>
      <c r="B106" s="167"/>
      <c r="C106" s="163" t="s">
        <v>165</v>
      </c>
      <c r="D106" s="163" t="s">
        <v>166</v>
      </c>
      <c r="E106" s="163">
        <v>15</v>
      </c>
      <c r="F106" s="164">
        <v>8.8050000000000003E-2</v>
      </c>
      <c r="G106" s="165">
        <v>0</v>
      </c>
      <c r="H106" s="165">
        <v>8.8050000000000003E-2</v>
      </c>
      <c r="I106" s="165">
        <v>1538.9134299999998</v>
      </c>
      <c r="J106" s="165">
        <v>20.772959999999998</v>
      </c>
      <c r="K106" s="165">
        <v>1559.6863899999998</v>
      </c>
      <c r="L106" s="165">
        <v>2973.7236000000003</v>
      </c>
      <c r="M106" s="165">
        <v>142.74679999999998</v>
      </c>
      <c r="N106" s="165">
        <v>3116.4703999999997</v>
      </c>
      <c r="O106" s="165">
        <v>4676.2448400000003</v>
      </c>
      <c r="P106" s="165">
        <v>47167.972390000003</v>
      </c>
      <c r="Q106" s="165">
        <v>0</v>
      </c>
      <c r="R106" s="166">
        <v>47167.972390000003</v>
      </c>
      <c r="S106" s="7"/>
      <c r="T106" s="7"/>
      <c r="U106" s="7"/>
      <c r="V106" s="7"/>
      <c r="W106" s="7"/>
      <c r="X106" s="7"/>
      <c r="Y106" s="7"/>
      <c r="Z106" s="7"/>
      <c r="AA106" s="7"/>
      <c r="AB106" s="7"/>
    </row>
    <row r="107" spans="1:28" ht="13.2">
      <c r="A107" s="167"/>
      <c r="B107" s="167"/>
      <c r="C107" s="167"/>
      <c r="D107" s="167"/>
      <c r="E107" s="168">
        <v>274</v>
      </c>
      <c r="F107" s="169">
        <v>1.115E-2</v>
      </c>
      <c r="G107" s="121">
        <v>0</v>
      </c>
      <c r="H107" s="121">
        <v>1.115E-2</v>
      </c>
      <c r="I107" s="121">
        <v>75.788989999999998</v>
      </c>
      <c r="J107" s="121">
        <v>0</v>
      </c>
      <c r="K107" s="121">
        <v>75.788989999999998</v>
      </c>
      <c r="L107" s="121">
        <v>0</v>
      </c>
      <c r="M107" s="121">
        <v>0</v>
      </c>
      <c r="N107" s="121">
        <v>0</v>
      </c>
      <c r="O107" s="121">
        <v>75.800139999999999</v>
      </c>
      <c r="P107" s="121">
        <v>5770.8455199999999</v>
      </c>
      <c r="Q107" s="121">
        <v>0</v>
      </c>
      <c r="R107" s="170">
        <v>5770.8455199999999</v>
      </c>
      <c r="S107" s="7"/>
      <c r="T107" s="7"/>
      <c r="U107" s="7"/>
      <c r="V107" s="7"/>
      <c r="W107" s="7"/>
      <c r="X107" s="7"/>
      <c r="Y107" s="7"/>
      <c r="Z107" s="7"/>
      <c r="AA107" s="7"/>
      <c r="AB107" s="7"/>
    </row>
    <row r="108" spans="1:28" ht="13.2">
      <c r="A108" s="167"/>
      <c r="B108" s="163" t="s">
        <v>18</v>
      </c>
      <c r="C108" s="163" t="s">
        <v>167</v>
      </c>
      <c r="D108" s="163" t="s">
        <v>167</v>
      </c>
      <c r="E108" s="163">
        <v>216</v>
      </c>
      <c r="F108" s="164">
        <v>4.956E-2</v>
      </c>
      <c r="G108" s="165">
        <v>0</v>
      </c>
      <c r="H108" s="165">
        <v>4.956E-2</v>
      </c>
      <c r="I108" s="165">
        <v>1719.7008000000001</v>
      </c>
      <c r="J108" s="165">
        <v>1.5352699999999999</v>
      </c>
      <c r="K108" s="165">
        <v>1721.2360700000002</v>
      </c>
      <c r="L108" s="165">
        <v>853.83195000000001</v>
      </c>
      <c r="M108" s="165">
        <v>0</v>
      </c>
      <c r="N108" s="165">
        <v>853.83195000000001</v>
      </c>
      <c r="O108" s="165">
        <v>2575.1175800000001</v>
      </c>
      <c r="P108" s="165">
        <v>16054.482249999999</v>
      </c>
      <c r="Q108" s="165">
        <v>0</v>
      </c>
      <c r="R108" s="166">
        <v>16054.482249999999</v>
      </c>
      <c r="S108" s="7"/>
      <c r="T108" s="7"/>
      <c r="U108" s="7"/>
      <c r="V108" s="7"/>
      <c r="W108" s="7"/>
      <c r="X108" s="7"/>
      <c r="Y108" s="7"/>
      <c r="Z108" s="7"/>
      <c r="AA108" s="7"/>
      <c r="AB108" s="7"/>
    </row>
    <row r="109" spans="1:28" ht="13.2">
      <c r="A109" s="167"/>
      <c r="B109" s="163" t="s">
        <v>19</v>
      </c>
      <c r="C109" s="163" t="s">
        <v>168</v>
      </c>
      <c r="D109" s="163" t="s">
        <v>168</v>
      </c>
      <c r="E109" s="163">
        <v>387</v>
      </c>
      <c r="F109" s="164">
        <v>1.102E-2</v>
      </c>
      <c r="G109" s="165">
        <v>0</v>
      </c>
      <c r="H109" s="165">
        <v>1.102E-2</v>
      </c>
      <c r="I109" s="165">
        <v>414.41073999999998</v>
      </c>
      <c r="J109" s="165">
        <v>33.392679999999999</v>
      </c>
      <c r="K109" s="165">
        <v>447.80341999999996</v>
      </c>
      <c r="L109" s="165">
        <v>2851.36004</v>
      </c>
      <c r="M109" s="165">
        <v>246.34681</v>
      </c>
      <c r="N109" s="165">
        <v>3097.70685</v>
      </c>
      <c r="O109" s="165">
        <v>3545.5212900000001</v>
      </c>
      <c r="P109" s="165">
        <v>6741.1570199999996</v>
      </c>
      <c r="Q109" s="165">
        <v>0</v>
      </c>
      <c r="R109" s="166">
        <v>6741.1570199999996</v>
      </c>
      <c r="S109" s="7"/>
      <c r="T109" s="7"/>
      <c r="U109" s="7"/>
      <c r="V109" s="7"/>
      <c r="W109" s="7"/>
      <c r="X109" s="7"/>
      <c r="Y109" s="7"/>
      <c r="Z109" s="7"/>
      <c r="AA109" s="7"/>
      <c r="AB109" s="7"/>
    </row>
    <row r="110" spans="1:28" ht="13.2">
      <c r="A110" s="167"/>
      <c r="B110" s="167"/>
      <c r="C110" s="163" t="s">
        <v>169</v>
      </c>
      <c r="D110" s="163" t="s">
        <v>19</v>
      </c>
      <c r="E110" s="163">
        <v>244</v>
      </c>
      <c r="F110" s="164">
        <v>1.56E-3</v>
      </c>
      <c r="G110" s="165">
        <v>0</v>
      </c>
      <c r="H110" s="165">
        <v>1.56E-3</v>
      </c>
      <c r="I110" s="165">
        <v>0</v>
      </c>
      <c r="J110" s="165">
        <v>0</v>
      </c>
      <c r="K110" s="165">
        <v>0</v>
      </c>
      <c r="L110" s="165">
        <v>0</v>
      </c>
      <c r="M110" s="165">
        <v>0</v>
      </c>
      <c r="N110" s="165">
        <v>0</v>
      </c>
      <c r="O110" s="165">
        <v>1.56E-3</v>
      </c>
      <c r="P110" s="165">
        <v>7897.6691500000006</v>
      </c>
      <c r="Q110" s="165">
        <v>0</v>
      </c>
      <c r="R110" s="166">
        <v>7897.6691500000006</v>
      </c>
      <c r="S110" s="7"/>
      <c r="T110" s="7"/>
      <c r="U110" s="7"/>
      <c r="V110" s="7"/>
      <c r="W110" s="7"/>
      <c r="X110" s="7"/>
      <c r="Y110" s="7"/>
      <c r="Z110" s="7"/>
      <c r="AA110" s="7"/>
      <c r="AB110" s="7"/>
    </row>
    <row r="111" spans="1:28" ht="13.2">
      <c r="A111" s="167"/>
      <c r="B111" s="163" t="s">
        <v>20</v>
      </c>
      <c r="C111" s="163" t="s">
        <v>20</v>
      </c>
      <c r="D111" s="163" t="s">
        <v>170</v>
      </c>
      <c r="E111" s="163">
        <v>69</v>
      </c>
      <c r="F111" s="164">
        <v>5.1500000000000001E-3</v>
      </c>
      <c r="G111" s="165">
        <v>0</v>
      </c>
      <c r="H111" s="165">
        <v>5.1500000000000001E-3</v>
      </c>
      <c r="I111" s="165">
        <v>432.36396000000002</v>
      </c>
      <c r="J111" s="165">
        <v>5.4246000000000008</v>
      </c>
      <c r="K111" s="165">
        <v>437.78856000000002</v>
      </c>
      <c r="L111" s="165">
        <v>1872.37976</v>
      </c>
      <c r="M111" s="165">
        <v>19.672540000000001</v>
      </c>
      <c r="N111" s="165">
        <v>1892.0523000000001</v>
      </c>
      <c r="O111" s="165">
        <v>2329.8460099999998</v>
      </c>
      <c r="P111" s="165">
        <v>8642.0437500000007</v>
      </c>
      <c r="Q111" s="165">
        <v>0</v>
      </c>
      <c r="R111" s="166">
        <v>8642.0437500000007</v>
      </c>
      <c r="S111" s="7"/>
      <c r="T111" s="7"/>
      <c r="U111" s="7"/>
      <c r="V111" s="7"/>
      <c r="W111" s="7"/>
      <c r="X111" s="7"/>
      <c r="Y111" s="7"/>
      <c r="Z111" s="7"/>
      <c r="AA111" s="7"/>
      <c r="AB111" s="7"/>
    </row>
    <row r="112" spans="1:28" ht="13.2">
      <c r="A112" s="167"/>
      <c r="B112" s="163" t="s">
        <v>21</v>
      </c>
      <c r="C112" s="163" t="s">
        <v>171</v>
      </c>
      <c r="D112" s="163" t="s">
        <v>172</v>
      </c>
      <c r="E112" s="163">
        <v>324</v>
      </c>
      <c r="F112" s="164">
        <v>0.12984000000000001</v>
      </c>
      <c r="G112" s="165">
        <v>0</v>
      </c>
      <c r="H112" s="165">
        <v>0.12984000000000001</v>
      </c>
      <c r="I112" s="165">
        <v>17.84721</v>
      </c>
      <c r="J112" s="165">
        <v>0</v>
      </c>
      <c r="K112" s="165">
        <v>17.84721</v>
      </c>
      <c r="L112" s="165">
        <v>0</v>
      </c>
      <c r="M112" s="165">
        <v>0</v>
      </c>
      <c r="N112" s="165">
        <v>0</v>
      </c>
      <c r="O112" s="165">
        <v>17.977049999999998</v>
      </c>
      <c r="P112" s="165">
        <v>4587.1116600000005</v>
      </c>
      <c r="Q112" s="165">
        <v>0</v>
      </c>
      <c r="R112" s="166">
        <v>4587.1116600000005</v>
      </c>
      <c r="S112" s="7"/>
      <c r="T112" s="7"/>
      <c r="U112" s="7"/>
      <c r="V112" s="7"/>
      <c r="W112" s="7"/>
      <c r="X112" s="7"/>
      <c r="Y112" s="7"/>
      <c r="Z112" s="7"/>
      <c r="AA112" s="7"/>
      <c r="AB112" s="7"/>
    </row>
    <row r="113" spans="1:28" ht="13.2">
      <c r="A113" s="167"/>
      <c r="B113" s="167"/>
      <c r="C113" s="163" t="s">
        <v>173</v>
      </c>
      <c r="D113" s="163" t="s">
        <v>173</v>
      </c>
      <c r="E113" s="163">
        <v>75</v>
      </c>
      <c r="F113" s="164">
        <v>2.0309999999999998E-2</v>
      </c>
      <c r="G113" s="165">
        <v>0</v>
      </c>
      <c r="H113" s="165">
        <v>2.0309999999999998E-2</v>
      </c>
      <c r="I113" s="165">
        <v>339.78232000000003</v>
      </c>
      <c r="J113" s="165">
        <v>1.1485699999999999</v>
      </c>
      <c r="K113" s="165">
        <v>340.93089000000003</v>
      </c>
      <c r="L113" s="165">
        <v>284.13014000000004</v>
      </c>
      <c r="M113" s="165">
        <v>0</v>
      </c>
      <c r="N113" s="165">
        <v>284.13014000000004</v>
      </c>
      <c r="O113" s="165">
        <v>625.08133999999995</v>
      </c>
      <c r="P113" s="165">
        <v>17305.457010000002</v>
      </c>
      <c r="Q113" s="165">
        <v>0</v>
      </c>
      <c r="R113" s="166">
        <v>17305.457010000002</v>
      </c>
      <c r="S113" s="7"/>
      <c r="T113" s="7"/>
      <c r="U113" s="7"/>
      <c r="V113" s="7"/>
      <c r="W113" s="7"/>
      <c r="X113" s="7"/>
      <c r="Y113" s="7"/>
      <c r="Z113" s="7"/>
      <c r="AA113" s="7"/>
      <c r="AB113" s="7"/>
    </row>
    <row r="114" spans="1:28" ht="13.2">
      <c r="A114" s="167"/>
      <c r="B114" s="167"/>
      <c r="C114" s="163" t="s">
        <v>21</v>
      </c>
      <c r="D114" s="163" t="s">
        <v>21</v>
      </c>
      <c r="E114" s="163">
        <v>259</v>
      </c>
      <c r="F114" s="164">
        <v>1.8670000000000003E-2</v>
      </c>
      <c r="G114" s="165">
        <v>0</v>
      </c>
      <c r="H114" s="165">
        <v>1.8670000000000003E-2</v>
      </c>
      <c r="I114" s="165">
        <v>45.389580000000002</v>
      </c>
      <c r="J114" s="165">
        <v>0</v>
      </c>
      <c r="K114" s="165">
        <v>45.389580000000002</v>
      </c>
      <c r="L114" s="165">
        <v>0</v>
      </c>
      <c r="M114" s="165">
        <v>0</v>
      </c>
      <c r="N114" s="165">
        <v>0</v>
      </c>
      <c r="O114" s="165">
        <v>45.408250000000002</v>
      </c>
      <c r="P114" s="165">
        <v>2527.0194200000001</v>
      </c>
      <c r="Q114" s="165">
        <v>0</v>
      </c>
      <c r="R114" s="166">
        <v>2527.0194200000001</v>
      </c>
      <c r="S114" s="7"/>
      <c r="T114" s="7"/>
      <c r="U114" s="7"/>
      <c r="V114" s="7"/>
      <c r="W114" s="7"/>
      <c r="X114" s="7"/>
      <c r="Y114" s="7"/>
      <c r="Z114" s="7"/>
      <c r="AA114" s="7"/>
      <c r="AB114" s="7"/>
    </row>
    <row r="115" spans="1:28" ht="13.2">
      <c r="A115" s="167"/>
      <c r="B115" s="167"/>
      <c r="C115" s="167"/>
      <c r="D115" s="167"/>
      <c r="E115" s="168">
        <v>276</v>
      </c>
      <c r="F115" s="169">
        <v>0.16286</v>
      </c>
      <c r="G115" s="121">
        <v>0</v>
      </c>
      <c r="H115" s="121">
        <v>0.16286</v>
      </c>
      <c r="I115" s="121">
        <v>77.7958</v>
      </c>
      <c r="J115" s="121">
        <v>4.0000000000000003E-5</v>
      </c>
      <c r="K115" s="121">
        <v>77.795839999999998</v>
      </c>
      <c r="L115" s="121">
        <v>0</v>
      </c>
      <c r="M115" s="121">
        <v>0</v>
      </c>
      <c r="N115" s="121">
        <v>0</v>
      </c>
      <c r="O115" s="121">
        <v>77.958699999999993</v>
      </c>
      <c r="P115" s="121">
        <v>3191.9744799999999</v>
      </c>
      <c r="Q115" s="121">
        <v>0</v>
      </c>
      <c r="R115" s="170">
        <v>3191.9744799999999</v>
      </c>
      <c r="S115" s="7"/>
      <c r="T115" s="7"/>
      <c r="U115" s="7"/>
      <c r="V115" s="7"/>
      <c r="W115" s="7"/>
      <c r="X115" s="7"/>
      <c r="Y115" s="7"/>
      <c r="Z115" s="7"/>
      <c r="AA115" s="7"/>
      <c r="AB115" s="7"/>
    </row>
    <row r="116" spans="1:28" ht="13.2">
      <c r="A116" s="167"/>
      <c r="B116" s="167"/>
      <c r="C116" s="167"/>
      <c r="D116" s="167"/>
      <c r="E116" s="168">
        <v>362</v>
      </c>
      <c r="F116" s="169">
        <v>0.69002999999999992</v>
      </c>
      <c r="G116" s="121">
        <v>0</v>
      </c>
      <c r="H116" s="121">
        <v>0.69002999999999992</v>
      </c>
      <c r="I116" s="121">
        <v>1212.3170400000001</v>
      </c>
      <c r="J116" s="121">
        <v>9.5851699999999997</v>
      </c>
      <c r="K116" s="121">
        <v>1221.90221</v>
      </c>
      <c r="L116" s="121">
        <v>2995.8093199999998</v>
      </c>
      <c r="M116" s="121">
        <v>131.37868</v>
      </c>
      <c r="N116" s="121">
        <v>3127.1880000000001</v>
      </c>
      <c r="O116" s="121">
        <v>4349.78024</v>
      </c>
      <c r="P116" s="121">
        <v>33014.575280000005</v>
      </c>
      <c r="Q116" s="121">
        <v>0</v>
      </c>
      <c r="R116" s="170">
        <v>33014.575280000005</v>
      </c>
      <c r="S116" s="7"/>
      <c r="T116" s="7"/>
      <c r="U116" s="7"/>
      <c r="V116" s="7"/>
      <c r="W116" s="7"/>
      <c r="X116" s="7"/>
      <c r="Y116" s="7"/>
      <c r="Z116" s="7"/>
      <c r="AA116" s="7"/>
      <c r="AB116" s="7"/>
    </row>
    <row r="117" spans="1:28" ht="13.2">
      <c r="A117" s="167"/>
      <c r="B117" s="167"/>
      <c r="C117" s="167"/>
      <c r="D117" s="167"/>
      <c r="E117" s="168">
        <v>399</v>
      </c>
      <c r="F117" s="169">
        <v>10.963239999999999</v>
      </c>
      <c r="G117" s="121">
        <v>0</v>
      </c>
      <c r="H117" s="121">
        <v>10.963239999999999</v>
      </c>
      <c r="I117" s="121">
        <v>722.88391000000001</v>
      </c>
      <c r="J117" s="121">
        <v>1.14649</v>
      </c>
      <c r="K117" s="121">
        <v>724.03039999999999</v>
      </c>
      <c r="L117" s="121">
        <v>928.55718000000002</v>
      </c>
      <c r="M117" s="121">
        <v>0</v>
      </c>
      <c r="N117" s="121">
        <v>928.55718000000002</v>
      </c>
      <c r="O117" s="121">
        <v>1663.5508200000002</v>
      </c>
      <c r="P117" s="121">
        <v>26945.64256</v>
      </c>
      <c r="Q117" s="121">
        <v>0</v>
      </c>
      <c r="R117" s="170">
        <v>26945.64256</v>
      </c>
      <c r="S117" s="7"/>
      <c r="T117" s="7"/>
      <c r="U117" s="7"/>
      <c r="V117" s="7"/>
      <c r="W117" s="7"/>
      <c r="X117" s="7"/>
      <c r="Y117" s="7"/>
      <c r="Z117" s="7"/>
      <c r="AA117" s="7"/>
      <c r="AB117" s="7"/>
    </row>
    <row r="118" spans="1:28" ht="13.2">
      <c r="A118" s="167"/>
      <c r="B118" s="167"/>
      <c r="C118" s="167"/>
      <c r="D118" s="163" t="s">
        <v>174</v>
      </c>
      <c r="E118" s="163">
        <v>229</v>
      </c>
      <c r="F118" s="164">
        <v>5.142E-2</v>
      </c>
      <c r="G118" s="165">
        <v>0</v>
      </c>
      <c r="H118" s="165">
        <v>5.142E-2</v>
      </c>
      <c r="I118" s="165">
        <v>283.93278000000004</v>
      </c>
      <c r="J118" s="165">
        <v>4.32362</v>
      </c>
      <c r="K118" s="165">
        <v>288.25640000000004</v>
      </c>
      <c r="L118" s="165">
        <v>98.158969999999997</v>
      </c>
      <c r="M118" s="165">
        <v>0</v>
      </c>
      <c r="N118" s="165">
        <v>98.158969999999997</v>
      </c>
      <c r="O118" s="165">
        <v>386.46679</v>
      </c>
      <c r="P118" s="165">
        <v>11032.74876</v>
      </c>
      <c r="Q118" s="165">
        <v>0</v>
      </c>
      <c r="R118" s="166">
        <v>11032.74876</v>
      </c>
      <c r="S118" s="7"/>
      <c r="T118" s="7"/>
      <c r="U118" s="7"/>
      <c r="V118" s="7"/>
      <c r="W118" s="7"/>
      <c r="X118" s="7"/>
      <c r="Y118" s="7"/>
      <c r="Z118" s="7"/>
      <c r="AA118" s="7"/>
      <c r="AB118" s="7"/>
    </row>
    <row r="119" spans="1:28" ht="13.2">
      <c r="A119" s="167"/>
      <c r="B119" s="167"/>
      <c r="C119" s="163" t="s">
        <v>175</v>
      </c>
      <c r="D119" s="163" t="s">
        <v>175</v>
      </c>
      <c r="E119" s="163">
        <v>28</v>
      </c>
      <c r="F119" s="164">
        <v>0.34320000000000001</v>
      </c>
      <c r="G119" s="165">
        <v>0</v>
      </c>
      <c r="H119" s="165">
        <v>0.34320000000000001</v>
      </c>
      <c r="I119" s="165">
        <v>996.89698999999996</v>
      </c>
      <c r="J119" s="165">
        <v>2.8465500000000001</v>
      </c>
      <c r="K119" s="165">
        <v>999.74354000000005</v>
      </c>
      <c r="L119" s="165">
        <v>1905.9311200000002</v>
      </c>
      <c r="M119" s="165">
        <v>53.684139999999999</v>
      </c>
      <c r="N119" s="165">
        <v>1959.61526</v>
      </c>
      <c r="O119" s="165">
        <v>2959.7020000000002</v>
      </c>
      <c r="P119" s="165">
        <v>31301.76512</v>
      </c>
      <c r="Q119" s="165">
        <v>0</v>
      </c>
      <c r="R119" s="166">
        <v>31301.76512</v>
      </c>
      <c r="S119" s="7"/>
      <c r="T119" s="7"/>
      <c r="U119" s="7"/>
      <c r="V119" s="7"/>
      <c r="W119" s="7"/>
      <c r="X119" s="7"/>
      <c r="Y119" s="7"/>
      <c r="Z119" s="7"/>
      <c r="AA119" s="7"/>
      <c r="AB119" s="7"/>
    </row>
    <row r="120" spans="1:28" ht="13.2">
      <c r="A120" s="167"/>
      <c r="B120" s="167"/>
      <c r="C120" s="167"/>
      <c r="D120" s="167"/>
      <c r="E120" s="168">
        <v>258</v>
      </c>
      <c r="F120" s="169">
        <v>1.5619999999999998E-2</v>
      </c>
      <c r="G120" s="121">
        <v>0</v>
      </c>
      <c r="H120" s="121">
        <v>1.5619999999999998E-2</v>
      </c>
      <c r="I120" s="121">
        <v>1.9093800000000001</v>
      </c>
      <c r="J120" s="121">
        <v>0</v>
      </c>
      <c r="K120" s="121">
        <v>1.9093800000000001</v>
      </c>
      <c r="L120" s="121">
        <v>0</v>
      </c>
      <c r="M120" s="121">
        <v>0</v>
      </c>
      <c r="N120" s="121">
        <v>0</v>
      </c>
      <c r="O120" s="121">
        <v>1.925</v>
      </c>
      <c r="P120" s="121">
        <v>3804.0342500000002</v>
      </c>
      <c r="Q120" s="121">
        <v>0</v>
      </c>
      <c r="R120" s="170">
        <v>3804.0342500000002</v>
      </c>
      <c r="S120" s="7"/>
      <c r="T120" s="7"/>
      <c r="U120" s="7"/>
      <c r="V120" s="7"/>
      <c r="W120" s="7"/>
      <c r="X120" s="7"/>
      <c r="Y120" s="7"/>
      <c r="Z120" s="7"/>
      <c r="AA120" s="7"/>
      <c r="AB120" s="7"/>
    </row>
    <row r="121" spans="1:28" ht="13.2">
      <c r="A121" s="167"/>
      <c r="B121" s="167"/>
      <c r="C121" s="163" t="s">
        <v>176</v>
      </c>
      <c r="D121" s="163" t="s">
        <v>177</v>
      </c>
      <c r="E121" s="163">
        <v>11</v>
      </c>
      <c r="F121" s="164">
        <v>6.6E-4</v>
      </c>
      <c r="G121" s="165">
        <v>0</v>
      </c>
      <c r="H121" s="165">
        <v>6.6E-4</v>
      </c>
      <c r="I121" s="165">
        <v>444.47535999999997</v>
      </c>
      <c r="J121" s="165">
        <v>18.995270000000001</v>
      </c>
      <c r="K121" s="165">
        <v>463.47063000000003</v>
      </c>
      <c r="L121" s="165">
        <v>656.04671999999994</v>
      </c>
      <c r="M121" s="165">
        <v>107.43816000000001</v>
      </c>
      <c r="N121" s="165">
        <v>763.48487999999998</v>
      </c>
      <c r="O121" s="165">
        <v>1226.9561699999999</v>
      </c>
      <c r="P121" s="165">
        <v>14635.72934</v>
      </c>
      <c r="Q121" s="165">
        <v>0</v>
      </c>
      <c r="R121" s="166">
        <v>14635.72934</v>
      </c>
      <c r="S121" s="7"/>
      <c r="T121" s="7"/>
      <c r="U121" s="7"/>
      <c r="V121" s="7"/>
      <c r="W121" s="7"/>
      <c r="X121" s="7"/>
      <c r="Y121" s="7"/>
      <c r="Z121" s="7"/>
      <c r="AA121" s="7"/>
      <c r="AB121" s="7"/>
    </row>
    <row r="122" spans="1:28" ht="13.2">
      <c r="A122" s="167"/>
      <c r="B122" s="163" t="s">
        <v>22</v>
      </c>
      <c r="C122" s="163" t="s">
        <v>22</v>
      </c>
      <c r="D122" s="163" t="s">
        <v>22</v>
      </c>
      <c r="E122" s="163">
        <v>390</v>
      </c>
      <c r="F122" s="164">
        <v>0.31501999999999997</v>
      </c>
      <c r="G122" s="165">
        <v>0</v>
      </c>
      <c r="H122" s="165">
        <v>0.31501999999999997</v>
      </c>
      <c r="I122" s="165">
        <v>312.34793999999999</v>
      </c>
      <c r="J122" s="165">
        <v>9.6302000000000003</v>
      </c>
      <c r="K122" s="165">
        <v>321.97814</v>
      </c>
      <c r="L122" s="165">
        <v>898.71866</v>
      </c>
      <c r="M122" s="165">
        <v>224.85772</v>
      </c>
      <c r="N122" s="165">
        <v>1123.57638</v>
      </c>
      <c r="O122" s="165">
        <v>1445.8695400000001</v>
      </c>
      <c r="P122" s="165">
        <v>6885.2699400000001</v>
      </c>
      <c r="Q122" s="165">
        <v>0</v>
      </c>
      <c r="R122" s="166">
        <v>6885.2699400000001</v>
      </c>
      <c r="S122" s="7"/>
      <c r="T122" s="7"/>
      <c r="U122" s="7"/>
      <c r="V122" s="7"/>
      <c r="W122" s="7"/>
      <c r="X122" s="7"/>
      <c r="Y122" s="7"/>
      <c r="Z122" s="7"/>
      <c r="AA122" s="7"/>
      <c r="AB122" s="7"/>
    </row>
    <row r="123" spans="1:28" ht="13.2">
      <c r="A123" s="167"/>
      <c r="B123" s="167"/>
      <c r="C123" s="163" t="s">
        <v>178</v>
      </c>
      <c r="D123" s="163" t="s">
        <v>179</v>
      </c>
      <c r="E123" s="163">
        <v>32</v>
      </c>
      <c r="F123" s="164">
        <v>0.36024</v>
      </c>
      <c r="G123" s="165">
        <v>0</v>
      </c>
      <c r="H123" s="165">
        <v>0.36024</v>
      </c>
      <c r="I123" s="165">
        <v>969.90015000000005</v>
      </c>
      <c r="J123" s="165">
        <v>2.5058699999999998</v>
      </c>
      <c r="K123" s="165">
        <v>972.40602000000001</v>
      </c>
      <c r="L123" s="165">
        <v>3086.3161099999998</v>
      </c>
      <c r="M123" s="165">
        <v>83.998429999999999</v>
      </c>
      <c r="N123" s="165">
        <v>3170.3145399999999</v>
      </c>
      <c r="O123" s="165">
        <v>4143.0807999999997</v>
      </c>
      <c r="P123" s="165">
        <v>21696.000989999997</v>
      </c>
      <c r="Q123" s="165">
        <v>0</v>
      </c>
      <c r="R123" s="166">
        <v>21696.000989999997</v>
      </c>
      <c r="S123" s="7"/>
      <c r="T123" s="7"/>
      <c r="U123" s="7"/>
      <c r="V123" s="7"/>
      <c r="W123" s="7"/>
      <c r="X123" s="7"/>
      <c r="Y123" s="7"/>
      <c r="Z123" s="7"/>
      <c r="AA123" s="7"/>
      <c r="AB123" s="7"/>
    </row>
    <row r="124" spans="1:28" ht="13.2">
      <c r="A124" s="167"/>
      <c r="B124" s="163" t="s">
        <v>180</v>
      </c>
      <c r="C124" s="163" t="s">
        <v>181</v>
      </c>
      <c r="D124" s="163" t="s">
        <v>181</v>
      </c>
      <c r="E124" s="163">
        <v>70</v>
      </c>
      <c r="F124" s="164">
        <v>2.5200000000000001E-3</v>
      </c>
      <c r="G124" s="165">
        <v>0</v>
      </c>
      <c r="H124" s="165">
        <v>2.5200000000000001E-3</v>
      </c>
      <c r="I124" s="165">
        <v>688.45169999999996</v>
      </c>
      <c r="J124" s="165">
        <v>14.08348</v>
      </c>
      <c r="K124" s="165">
        <v>702.53518000000008</v>
      </c>
      <c r="L124" s="165">
        <v>554.00959999999998</v>
      </c>
      <c r="M124" s="165">
        <v>0</v>
      </c>
      <c r="N124" s="165">
        <v>554.00959999999998</v>
      </c>
      <c r="O124" s="165">
        <v>1256.5473</v>
      </c>
      <c r="P124" s="165">
        <v>21631.878129999997</v>
      </c>
      <c r="Q124" s="165">
        <v>0</v>
      </c>
      <c r="R124" s="166">
        <v>21631.878129999997</v>
      </c>
      <c r="S124" s="7"/>
      <c r="T124" s="7"/>
      <c r="U124" s="7"/>
      <c r="V124" s="7"/>
      <c r="W124" s="7"/>
      <c r="X124" s="7"/>
      <c r="Y124" s="7"/>
      <c r="Z124" s="7"/>
      <c r="AA124" s="7"/>
      <c r="AB124" s="7"/>
    </row>
    <row r="125" spans="1:28" ht="13.2">
      <c r="A125" s="167"/>
      <c r="B125" s="167"/>
      <c r="C125" s="163" t="s">
        <v>180</v>
      </c>
      <c r="D125" s="163" t="s">
        <v>182</v>
      </c>
      <c r="E125" s="163">
        <v>34</v>
      </c>
      <c r="F125" s="164">
        <v>0.23638000000000001</v>
      </c>
      <c r="G125" s="165">
        <v>0</v>
      </c>
      <c r="H125" s="165">
        <v>0.23638000000000001</v>
      </c>
      <c r="I125" s="165">
        <v>855.35067000000004</v>
      </c>
      <c r="J125" s="165">
        <v>2.20044</v>
      </c>
      <c r="K125" s="165">
        <v>857.55110999999999</v>
      </c>
      <c r="L125" s="165">
        <v>952.59343999999999</v>
      </c>
      <c r="M125" s="165">
        <v>2.1143200000000002</v>
      </c>
      <c r="N125" s="165">
        <v>954.70776000000001</v>
      </c>
      <c r="O125" s="165">
        <v>1812.4952499999999</v>
      </c>
      <c r="P125" s="165">
        <v>40627.181649999999</v>
      </c>
      <c r="Q125" s="165">
        <v>0</v>
      </c>
      <c r="R125" s="166">
        <v>40627.181649999999</v>
      </c>
      <c r="S125" s="7"/>
      <c r="T125" s="7"/>
      <c r="U125" s="7"/>
      <c r="V125" s="7"/>
      <c r="W125" s="7"/>
      <c r="X125" s="7"/>
      <c r="Y125" s="7"/>
      <c r="Z125" s="7"/>
      <c r="AA125" s="7"/>
      <c r="AB125" s="7"/>
    </row>
    <row r="126" spans="1:28" ht="13.2">
      <c r="A126" s="167"/>
      <c r="B126" s="167"/>
      <c r="C126" s="167"/>
      <c r="D126" s="167"/>
      <c r="E126" s="168">
        <v>311</v>
      </c>
      <c r="F126" s="169">
        <v>9.11E-3</v>
      </c>
      <c r="G126" s="121">
        <v>0</v>
      </c>
      <c r="H126" s="121">
        <v>9.11E-3</v>
      </c>
      <c r="I126" s="121">
        <v>12.507459999999998</v>
      </c>
      <c r="J126" s="121">
        <v>0</v>
      </c>
      <c r="K126" s="121">
        <v>12.507459999999998</v>
      </c>
      <c r="L126" s="121">
        <v>0</v>
      </c>
      <c r="M126" s="121">
        <v>0</v>
      </c>
      <c r="N126" s="121">
        <v>0</v>
      </c>
      <c r="O126" s="121">
        <v>12.51657</v>
      </c>
      <c r="P126" s="121">
        <v>4248.1115799999998</v>
      </c>
      <c r="Q126" s="121">
        <v>0</v>
      </c>
      <c r="R126" s="170">
        <v>4248.1115799999998</v>
      </c>
      <c r="S126" s="7"/>
      <c r="T126" s="7"/>
      <c r="U126" s="7"/>
      <c r="V126" s="7"/>
      <c r="W126" s="7"/>
      <c r="X126" s="7"/>
      <c r="Y126" s="7"/>
      <c r="Z126" s="7"/>
      <c r="AA126" s="7"/>
      <c r="AB126" s="7"/>
    </row>
    <row r="127" spans="1:28" ht="13.2">
      <c r="A127" s="167"/>
      <c r="B127" s="163" t="s">
        <v>24</v>
      </c>
      <c r="C127" s="163" t="s">
        <v>24</v>
      </c>
      <c r="D127" s="163" t="s">
        <v>24</v>
      </c>
      <c r="E127" s="163">
        <v>12</v>
      </c>
      <c r="F127" s="164">
        <v>0.69246000000000008</v>
      </c>
      <c r="G127" s="165">
        <v>0</v>
      </c>
      <c r="H127" s="165">
        <v>0.69246000000000008</v>
      </c>
      <c r="I127" s="165">
        <v>1183.2229</v>
      </c>
      <c r="J127" s="165">
        <v>81.969679999999997</v>
      </c>
      <c r="K127" s="165">
        <v>1265.1925800000001</v>
      </c>
      <c r="L127" s="165">
        <v>4596.2781999999997</v>
      </c>
      <c r="M127" s="165">
        <v>323.21979999999996</v>
      </c>
      <c r="N127" s="165">
        <v>4919.4979999999996</v>
      </c>
      <c r="O127" s="165">
        <v>6185.3830399999997</v>
      </c>
      <c r="P127" s="165">
        <v>33825.591180000003</v>
      </c>
      <c r="Q127" s="165">
        <v>1.3602000000000001</v>
      </c>
      <c r="R127" s="166">
        <v>33826.951380000006</v>
      </c>
      <c r="S127" s="7"/>
      <c r="T127" s="7"/>
      <c r="U127" s="7"/>
      <c r="V127" s="7"/>
      <c r="W127" s="7"/>
      <c r="X127" s="7"/>
      <c r="Y127" s="7"/>
      <c r="Z127" s="7"/>
      <c r="AA127" s="7"/>
      <c r="AB127" s="7"/>
    </row>
    <row r="128" spans="1:28" ht="13.2">
      <c r="A128" s="167"/>
      <c r="B128" s="163" t="s">
        <v>25</v>
      </c>
      <c r="C128" s="163" t="s">
        <v>25</v>
      </c>
      <c r="D128" s="163" t="s">
        <v>25</v>
      </c>
      <c r="E128" s="163">
        <v>10</v>
      </c>
      <c r="F128" s="164">
        <v>4.4999999999999999E-4</v>
      </c>
      <c r="G128" s="165">
        <v>0</v>
      </c>
      <c r="H128" s="165">
        <v>4.4999999999999999E-4</v>
      </c>
      <c r="I128" s="165">
        <v>854.15256999999997</v>
      </c>
      <c r="J128" s="165">
        <v>5.7165699999999999</v>
      </c>
      <c r="K128" s="165">
        <v>859.86914000000002</v>
      </c>
      <c r="L128" s="165">
        <v>818.31778000000008</v>
      </c>
      <c r="M128" s="165">
        <v>2.8424699999999996</v>
      </c>
      <c r="N128" s="165">
        <v>821.16025000000002</v>
      </c>
      <c r="O128" s="165">
        <v>1681.0298400000001</v>
      </c>
      <c r="P128" s="165">
        <v>30454.010449999998</v>
      </c>
      <c r="Q128" s="165">
        <v>0</v>
      </c>
      <c r="R128" s="166">
        <v>30454.010449999998</v>
      </c>
      <c r="S128" s="7"/>
      <c r="T128" s="7"/>
      <c r="U128" s="7"/>
      <c r="V128" s="7"/>
      <c r="W128" s="7"/>
      <c r="X128" s="7"/>
      <c r="Y128" s="7"/>
      <c r="Z128" s="7"/>
      <c r="AA128" s="7"/>
      <c r="AB128" s="7"/>
    </row>
    <row r="129" spans="1:28" ht="13.2">
      <c r="A129" s="167"/>
      <c r="B129" s="167"/>
      <c r="C129" s="167"/>
      <c r="D129" s="167"/>
      <c r="E129" s="168">
        <v>325</v>
      </c>
      <c r="F129" s="169">
        <v>2.7599999999999999E-3</v>
      </c>
      <c r="G129" s="121">
        <v>0</v>
      </c>
      <c r="H129" s="121">
        <v>2.7599999999999999E-3</v>
      </c>
      <c r="I129" s="121">
        <v>72.212699999999998</v>
      </c>
      <c r="J129" s="121">
        <v>1.205E-2</v>
      </c>
      <c r="K129" s="121">
        <v>72.22475</v>
      </c>
      <c r="L129" s="121">
        <v>0</v>
      </c>
      <c r="M129" s="121">
        <v>0</v>
      </c>
      <c r="N129" s="121">
        <v>0</v>
      </c>
      <c r="O129" s="121">
        <v>72.227509999999995</v>
      </c>
      <c r="P129" s="121">
        <v>3854.9432999999999</v>
      </c>
      <c r="Q129" s="121">
        <v>0</v>
      </c>
      <c r="R129" s="170">
        <v>3854.9432999999999</v>
      </c>
      <c r="S129" s="7"/>
      <c r="T129" s="7"/>
      <c r="U129" s="7"/>
      <c r="V129" s="7"/>
      <c r="W129" s="7"/>
      <c r="X129" s="7"/>
      <c r="Y129" s="7"/>
      <c r="Z129" s="7"/>
      <c r="AA129" s="7"/>
      <c r="AB129" s="7"/>
    </row>
    <row r="130" spans="1:28" ht="13.2">
      <c r="A130" s="167"/>
      <c r="B130" s="163" t="s">
        <v>26</v>
      </c>
      <c r="C130" s="163" t="s">
        <v>183</v>
      </c>
      <c r="D130" s="163" t="s">
        <v>184</v>
      </c>
      <c r="E130" s="163">
        <v>29</v>
      </c>
      <c r="F130" s="164">
        <v>0.14936000000000002</v>
      </c>
      <c r="G130" s="165">
        <v>0</v>
      </c>
      <c r="H130" s="165">
        <v>0.14936000000000002</v>
      </c>
      <c r="I130" s="165">
        <v>1923.9241100000002</v>
      </c>
      <c r="J130" s="165">
        <v>6.6147</v>
      </c>
      <c r="K130" s="165">
        <v>1930.53881</v>
      </c>
      <c r="L130" s="165">
        <v>2280.0616800000003</v>
      </c>
      <c r="M130" s="165">
        <v>118.22667999999999</v>
      </c>
      <c r="N130" s="165">
        <v>2398.28836</v>
      </c>
      <c r="O130" s="165">
        <v>4328.9765299999999</v>
      </c>
      <c r="P130" s="165">
        <v>41895.555119999997</v>
      </c>
      <c r="Q130" s="165">
        <v>0</v>
      </c>
      <c r="R130" s="166">
        <v>41895.555119999997</v>
      </c>
      <c r="S130" s="7"/>
      <c r="T130" s="7"/>
      <c r="U130" s="7"/>
      <c r="V130" s="7"/>
      <c r="W130" s="7"/>
      <c r="X130" s="7"/>
      <c r="Y130" s="7"/>
      <c r="Z130" s="7"/>
      <c r="AA130" s="7"/>
      <c r="AB130" s="7"/>
    </row>
    <row r="131" spans="1:28" ht="13.2">
      <c r="A131" s="167"/>
      <c r="B131" s="167"/>
      <c r="C131" s="167"/>
      <c r="D131" s="167"/>
      <c r="E131" s="168">
        <v>290</v>
      </c>
      <c r="F131" s="169">
        <v>4.8739999999999999E-2</v>
      </c>
      <c r="G131" s="121">
        <v>0</v>
      </c>
      <c r="H131" s="121">
        <v>4.8739999999999999E-2</v>
      </c>
      <c r="I131" s="121">
        <v>64.801029999999997</v>
      </c>
      <c r="J131" s="121">
        <v>0</v>
      </c>
      <c r="K131" s="121">
        <v>64.801029999999997</v>
      </c>
      <c r="L131" s="121">
        <v>0</v>
      </c>
      <c r="M131" s="121">
        <v>0</v>
      </c>
      <c r="N131" s="121">
        <v>0</v>
      </c>
      <c r="O131" s="121">
        <v>64.849769999999992</v>
      </c>
      <c r="P131" s="121">
        <v>5776.3246100000006</v>
      </c>
      <c r="Q131" s="121">
        <v>0</v>
      </c>
      <c r="R131" s="170">
        <v>5776.3246100000006</v>
      </c>
      <c r="S131" s="7"/>
      <c r="T131" s="7"/>
      <c r="U131" s="7"/>
      <c r="V131" s="7"/>
      <c r="W131" s="7"/>
      <c r="X131" s="7"/>
      <c r="Y131" s="7"/>
      <c r="Z131" s="7"/>
      <c r="AA131" s="7"/>
      <c r="AB131" s="7"/>
    </row>
    <row r="132" spans="1:28" ht="13.2">
      <c r="A132" s="163" t="s">
        <v>185</v>
      </c>
      <c r="B132" s="163" t="s">
        <v>2</v>
      </c>
      <c r="C132" s="163" t="s">
        <v>186</v>
      </c>
      <c r="D132" s="163" t="s">
        <v>187</v>
      </c>
      <c r="E132" s="163">
        <v>115</v>
      </c>
      <c r="F132" s="164">
        <v>0</v>
      </c>
      <c r="G132" s="165">
        <v>0</v>
      </c>
      <c r="H132" s="165">
        <v>0</v>
      </c>
      <c r="I132" s="165">
        <v>1306.3832399999999</v>
      </c>
      <c r="J132" s="165">
        <v>0</v>
      </c>
      <c r="K132" s="165">
        <v>1306.3832399999999</v>
      </c>
      <c r="L132" s="165">
        <v>4.5</v>
      </c>
      <c r="M132" s="165">
        <v>0</v>
      </c>
      <c r="N132" s="165">
        <v>4.5</v>
      </c>
      <c r="O132" s="165">
        <v>1310.8832399999999</v>
      </c>
      <c r="P132" s="165">
        <v>19129.416940000003</v>
      </c>
      <c r="Q132" s="165">
        <v>0</v>
      </c>
      <c r="R132" s="166">
        <v>19129.416940000003</v>
      </c>
      <c r="S132" s="7"/>
      <c r="T132" s="7"/>
      <c r="U132" s="7"/>
      <c r="V132" s="7"/>
      <c r="W132" s="7"/>
      <c r="X132" s="7"/>
      <c r="Y132" s="7"/>
      <c r="Z132" s="7"/>
      <c r="AA132" s="7"/>
      <c r="AB132" s="7"/>
    </row>
    <row r="133" spans="1:28" ht="13.2">
      <c r="A133" s="167"/>
      <c r="B133" s="163" t="s">
        <v>3</v>
      </c>
      <c r="C133" s="163" t="s">
        <v>188</v>
      </c>
      <c r="D133" s="163" t="s">
        <v>188</v>
      </c>
      <c r="E133" s="163">
        <v>72</v>
      </c>
      <c r="F133" s="164">
        <v>0</v>
      </c>
      <c r="G133" s="165">
        <v>0</v>
      </c>
      <c r="H133" s="165">
        <v>0</v>
      </c>
      <c r="I133" s="165">
        <v>1817.33548</v>
      </c>
      <c r="J133" s="165">
        <v>2.63836</v>
      </c>
      <c r="K133" s="165">
        <v>1819.9738400000001</v>
      </c>
      <c r="L133" s="165">
        <v>946.56800999999996</v>
      </c>
      <c r="M133" s="165">
        <v>7.0000000000000007E-5</v>
      </c>
      <c r="N133" s="165">
        <v>946.56808000000001</v>
      </c>
      <c r="O133" s="165">
        <v>2766.5419200000001</v>
      </c>
      <c r="P133" s="165">
        <v>8311.7109099999998</v>
      </c>
      <c r="Q133" s="165">
        <v>0</v>
      </c>
      <c r="R133" s="166">
        <v>8311.7109099999998</v>
      </c>
      <c r="S133" s="7"/>
      <c r="T133" s="7"/>
      <c r="U133" s="7"/>
      <c r="V133" s="7"/>
      <c r="W133" s="7"/>
      <c r="X133" s="7"/>
      <c r="Y133" s="7"/>
      <c r="Z133" s="7"/>
      <c r="AA133" s="7"/>
      <c r="AB133" s="7"/>
    </row>
    <row r="134" spans="1:28" ht="13.2">
      <c r="A134" s="167"/>
      <c r="B134" s="167"/>
      <c r="C134" s="163" t="s">
        <v>102</v>
      </c>
      <c r="D134" s="163" t="s">
        <v>102</v>
      </c>
      <c r="E134" s="163">
        <v>75</v>
      </c>
      <c r="F134" s="164">
        <v>0</v>
      </c>
      <c r="G134" s="165">
        <v>0</v>
      </c>
      <c r="H134" s="165">
        <v>0</v>
      </c>
      <c r="I134" s="165">
        <v>5321.99179</v>
      </c>
      <c r="J134" s="165">
        <v>4.5924799999999992</v>
      </c>
      <c r="K134" s="165">
        <v>5326.5842699999994</v>
      </c>
      <c r="L134" s="165">
        <v>8529.4555600000003</v>
      </c>
      <c r="M134" s="165">
        <v>1.34E-3</v>
      </c>
      <c r="N134" s="165">
        <v>8529.456900000001</v>
      </c>
      <c r="O134" s="165">
        <v>13856.04117</v>
      </c>
      <c r="P134" s="165">
        <v>22639.475329999997</v>
      </c>
      <c r="Q134" s="165">
        <v>0</v>
      </c>
      <c r="R134" s="166">
        <v>22639.475329999997</v>
      </c>
      <c r="S134" s="7"/>
      <c r="T134" s="7"/>
      <c r="U134" s="7"/>
      <c r="V134" s="7"/>
      <c r="W134" s="7"/>
      <c r="X134" s="7"/>
      <c r="Y134" s="7"/>
      <c r="Z134" s="7"/>
      <c r="AA134" s="7"/>
      <c r="AB134" s="7"/>
    </row>
    <row r="135" spans="1:28" ht="13.2">
      <c r="A135" s="167"/>
      <c r="B135" s="167"/>
      <c r="C135" s="163" t="s">
        <v>103</v>
      </c>
      <c r="D135" s="163" t="s">
        <v>104</v>
      </c>
      <c r="E135" s="163">
        <v>58</v>
      </c>
      <c r="F135" s="164">
        <v>0</v>
      </c>
      <c r="G135" s="165">
        <v>0</v>
      </c>
      <c r="H135" s="165">
        <v>0</v>
      </c>
      <c r="I135" s="165">
        <v>7175.07276</v>
      </c>
      <c r="J135" s="165">
        <v>57.857759999999999</v>
      </c>
      <c r="K135" s="165">
        <v>7232.9305199999999</v>
      </c>
      <c r="L135" s="165">
        <v>14518.777820000001</v>
      </c>
      <c r="M135" s="165">
        <v>1.6299999999999999E-3</v>
      </c>
      <c r="N135" s="165">
        <v>14518.77945</v>
      </c>
      <c r="O135" s="165">
        <v>21751.70997</v>
      </c>
      <c r="P135" s="165">
        <v>60240.987850000005</v>
      </c>
      <c r="Q135" s="165">
        <v>0</v>
      </c>
      <c r="R135" s="166">
        <v>60240.987850000005</v>
      </c>
      <c r="S135" s="7"/>
      <c r="T135" s="7"/>
      <c r="U135" s="7"/>
      <c r="V135" s="7"/>
      <c r="W135" s="7"/>
      <c r="X135" s="7"/>
      <c r="Y135" s="7"/>
      <c r="Z135" s="7"/>
      <c r="AA135" s="7"/>
      <c r="AB135" s="7"/>
    </row>
    <row r="136" spans="1:28" ht="13.2">
      <c r="A136" s="167"/>
      <c r="B136" s="167"/>
      <c r="C136" s="167"/>
      <c r="D136" s="167"/>
      <c r="E136" s="168">
        <v>122</v>
      </c>
      <c r="F136" s="169">
        <v>0</v>
      </c>
      <c r="G136" s="121">
        <v>0</v>
      </c>
      <c r="H136" s="121">
        <v>0</v>
      </c>
      <c r="I136" s="121">
        <v>752.75164000000007</v>
      </c>
      <c r="J136" s="121">
        <v>0</v>
      </c>
      <c r="K136" s="121">
        <v>752.75164000000007</v>
      </c>
      <c r="L136" s="121">
        <v>0</v>
      </c>
      <c r="M136" s="121">
        <v>0</v>
      </c>
      <c r="N136" s="121">
        <v>0</v>
      </c>
      <c r="O136" s="121">
        <v>752.75164000000007</v>
      </c>
      <c r="P136" s="121">
        <v>6016.0463600000003</v>
      </c>
      <c r="Q136" s="121">
        <v>0</v>
      </c>
      <c r="R136" s="170">
        <v>6016.0463600000003</v>
      </c>
      <c r="S136" s="7"/>
      <c r="T136" s="7"/>
      <c r="U136" s="7"/>
      <c r="V136" s="7"/>
      <c r="W136" s="7"/>
      <c r="X136" s="7"/>
      <c r="Y136" s="7"/>
      <c r="Z136" s="7"/>
      <c r="AA136" s="7"/>
      <c r="AB136" s="7"/>
    </row>
    <row r="137" spans="1:28" ht="13.2">
      <c r="A137" s="167"/>
      <c r="B137" s="167"/>
      <c r="C137" s="167"/>
      <c r="D137" s="163" t="s">
        <v>189</v>
      </c>
      <c r="E137" s="163">
        <v>42</v>
      </c>
      <c r="F137" s="164">
        <v>0</v>
      </c>
      <c r="G137" s="165">
        <v>0</v>
      </c>
      <c r="H137" s="165">
        <v>0</v>
      </c>
      <c r="I137" s="165">
        <v>4055.2454700000003</v>
      </c>
      <c r="J137" s="165">
        <v>9.183069999999999</v>
      </c>
      <c r="K137" s="165">
        <v>4064.4285399999999</v>
      </c>
      <c r="L137" s="165">
        <v>2248.59681</v>
      </c>
      <c r="M137" s="165">
        <v>0</v>
      </c>
      <c r="N137" s="165">
        <v>2248.59681</v>
      </c>
      <c r="O137" s="165">
        <v>6313.0253499999999</v>
      </c>
      <c r="P137" s="165">
        <v>15709.376900000001</v>
      </c>
      <c r="Q137" s="165">
        <v>0</v>
      </c>
      <c r="R137" s="166">
        <v>15709.376900000001</v>
      </c>
      <c r="S137" s="7"/>
      <c r="T137" s="7"/>
      <c r="U137" s="7"/>
      <c r="V137" s="7"/>
      <c r="W137" s="7"/>
      <c r="X137" s="7"/>
      <c r="Y137" s="7"/>
      <c r="Z137" s="7"/>
      <c r="AA137" s="7"/>
      <c r="AB137" s="7"/>
    </row>
    <row r="138" spans="1:28" ht="13.2">
      <c r="A138" s="167"/>
      <c r="B138" s="163" t="s">
        <v>5</v>
      </c>
      <c r="C138" s="163" t="s">
        <v>5</v>
      </c>
      <c r="D138" s="163" t="s">
        <v>5</v>
      </c>
      <c r="E138" s="163">
        <v>24</v>
      </c>
      <c r="F138" s="164">
        <v>0</v>
      </c>
      <c r="G138" s="165">
        <v>0</v>
      </c>
      <c r="H138" s="165">
        <v>0</v>
      </c>
      <c r="I138" s="165">
        <v>14644.20528</v>
      </c>
      <c r="J138" s="165">
        <v>23.831400000000002</v>
      </c>
      <c r="K138" s="165">
        <v>14668.036679999999</v>
      </c>
      <c r="L138" s="165">
        <v>20703.158950000001</v>
      </c>
      <c r="M138" s="165">
        <v>1.44919</v>
      </c>
      <c r="N138" s="165">
        <v>20704.60814</v>
      </c>
      <c r="O138" s="165">
        <v>35372.644820000001</v>
      </c>
      <c r="P138" s="165">
        <v>108081.21846999999</v>
      </c>
      <c r="Q138" s="165">
        <v>0</v>
      </c>
      <c r="R138" s="166">
        <v>108081.21846999999</v>
      </c>
      <c r="S138" s="7"/>
      <c r="T138" s="7"/>
      <c r="U138" s="7"/>
      <c r="V138" s="7"/>
      <c r="W138" s="7"/>
      <c r="X138" s="7"/>
      <c r="Y138" s="7"/>
      <c r="Z138" s="7"/>
      <c r="AA138" s="7"/>
      <c r="AB138" s="7"/>
    </row>
    <row r="139" spans="1:28" ht="13.2">
      <c r="A139" s="167"/>
      <c r="B139" s="167"/>
      <c r="C139" s="167"/>
      <c r="D139" s="167"/>
      <c r="E139" s="168">
        <v>29</v>
      </c>
      <c r="F139" s="169">
        <v>0</v>
      </c>
      <c r="G139" s="121">
        <v>0</v>
      </c>
      <c r="H139" s="121">
        <v>0</v>
      </c>
      <c r="I139" s="121">
        <v>2852.6354100000003</v>
      </c>
      <c r="J139" s="121">
        <v>0.38468999999999998</v>
      </c>
      <c r="K139" s="121">
        <v>2853.0201000000002</v>
      </c>
      <c r="L139" s="121">
        <v>1810.3262199999999</v>
      </c>
      <c r="M139" s="121">
        <v>0</v>
      </c>
      <c r="N139" s="121">
        <v>1810.3262199999999</v>
      </c>
      <c r="O139" s="121">
        <v>4663.3463200000006</v>
      </c>
      <c r="P139" s="121">
        <v>62745.670630000001</v>
      </c>
      <c r="Q139" s="121">
        <v>0</v>
      </c>
      <c r="R139" s="170">
        <v>62745.670630000001</v>
      </c>
      <c r="S139" s="7"/>
      <c r="T139" s="7"/>
      <c r="U139" s="7"/>
      <c r="V139" s="7"/>
      <c r="W139" s="7"/>
      <c r="X139" s="7"/>
      <c r="Y139" s="7"/>
      <c r="Z139" s="7"/>
      <c r="AA139" s="7"/>
      <c r="AB139" s="7"/>
    </row>
    <row r="140" spans="1:28" ht="13.2">
      <c r="A140" s="167"/>
      <c r="B140" s="167"/>
      <c r="C140" s="167"/>
      <c r="D140" s="167"/>
      <c r="E140" s="168">
        <v>79</v>
      </c>
      <c r="F140" s="169">
        <v>0</v>
      </c>
      <c r="G140" s="121">
        <v>0</v>
      </c>
      <c r="H140" s="121">
        <v>0</v>
      </c>
      <c r="I140" s="121">
        <v>30036.41431</v>
      </c>
      <c r="J140" s="121">
        <v>331.34528999999998</v>
      </c>
      <c r="K140" s="121">
        <v>30367.759600000001</v>
      </c>
      <c r="L140" s="121">
        <v>248539.44102</v>
      </c>
      <c r="M140" s="121">
        <v>75.126170000000002</v>
      </c>
      <c r="N140" s="121">
        <v>248614.56719</v>
      </c>
      <c r="O140" s="121">
        <v>278982.32679000002</v>
      </c>
      <c r="P140" s="121">
        <v>137994.47096999999</v>
      </c>
      <c r="Q140" s="121">
        <v>0</v>
      </c>
      <c r="R140" s="170">
        <v>137994.47096999999</v>
      </c>
      <c r="S140" s="7"/>
      <c r="T140" s="7"/>
      <c r="U140" s="7"/>
      <c r="V140" s="7"/>
      <c r="W140" s="7"/>
      <c r="X140" s="7"/>
      <c r="Y140" s="7"/>
      <c r="Z140" s="7"/>
      <c r="AA140" s="7"/>
      <c r="AB140" s="7"/>
    </row>
    <row r="141" spans="1:28" ht="13.2">
      <c r="A141" s="167"/>
      <c r="B141" s="167"/>
      <c r="C141" s="167"/>
      <c r="D141" s="163" t="s">
        <v>190</v>
      </c>
      <c r="E141" s="163">
        <v>36</v>
      </c>
      <c r="F141" s="164">
        <v>0</v>
      </c>
      <c r="G141" s="165">
        <v>0</v>
      </c>
      <c r="H141" s="165">
        <v>0</v>
      </c>
      <c r="I141" s="165">
        <v>6733.4363300000005</v>
      </c>
      <c r="J141" s="165">
        <v>17.162990000000001</v>
      </c>
      <c r="K141" s="165">
        <v>6750.5993200000003</v>
      </c>
      <c r="L141" s="165">
        <v>5006.16903</v>
      </c>
      <c r="M141" s="165">
        <v>2.64E-3</v>
      </c>
      <c r="N141" s="165">
        <v>5006.1716699999997</v>
      </c>
      <c r="O141" s="165">
        <v>11756.770990000001</v>
      </c>
      <c r="P141" s="165">
        <v>82037.950830000002</v>
      </c>
      <c r="Q141" s="165">
        <v>0</v>
      </c>
      <c r="R141" s="166">
        <v>82037.950830000002</v>
      </c>
      <c r="S141" s="7"/>
      <c r="T141" s="7"/>
      <c r="U141" s="7"/>
      <c r="V141" s="7"/>
      <c r="W141" s="7"/>
      <c r="X141" s="7"/>
      <c r="Y141" s="7"/>
      <c r="Z141" s="7"/>
      <c r="AA141" s="7"/>
      <c r="AB141" s="7"/>
    </row>
    <row r="142" spans="1:28" ht="13.2">
      <c r="A142" s="167"/>
      <c r="B142" s="167"/>
      <c r="C142" s="167"/>
      <c r="D142" s="163" t="s">
        <v>107</v>
      </c>
      <c r="E142" s="163">
        <v>2</v>
      </c>
      <c r="F142" s="164">
        <v>0</v>
      </c>
      <c r="G142" s="165">
        <v>0</v>
      </c>
      <c r="H142" s="165">
        <v>0</v>
      </c>
      <c r="I142" s="165">
        <v>9994.0191300000006</v>
      </c>
      <c r="J142" s="165">
        <v>68.772469999999998</v>
      </c>
      <c r="K142" s="165">
        <v>10062.7916</v>
      </c>
      <c r="L142" s="165">
        <v>22237.509289999998</v>
      </c>
      <c r="M142" s="165">
        <v>6.5959999999999991E-2</v>
      </c>
      <c r="N142" s="165">
        <v>22237.575250000002</v>
      </c>
      <c r="O142" s="165">
        <v>32300.366850000002</v>
      </c>
      <c r="P142" s="165">
        <v>75535.66678</v>
      </c>
      <c r="Q142" s="165">
        <v>0</v>
      </c>
      <c r="R142" s="166">
        <v>75535.66678</v>
      </c>
      <c r="S142" s="7"/>
      <c r="T142" s="7"/>
      <c r="U142" s="7"/>
      <c r="V142" s="7"/>
      <c r="W142" s="7"/>
      <c r="X142" s="7"/>
      <c r="Y142" s="7"/>
      <c r="Z142" s="7"/>
      <c r="AA142" s="7"/>
      <c r="AB142" s="7"/>
    </row>
    <row r="143" spans="1:28" ht="13.2">
      <c r="A143" s="167"/>
      <c r="B143" s="167"/>
      <c r="C143" s="167"/>
      <c r="D143" s="163" t="s">
        <v>147</v>
      </c>
      <c r="E143" s="163">
        <v>5</v>
      </c>
      <c r="F143" s="164">
        <v>0</v>
      </c>
      <c r="G143" s="165">
        <v>0</v>
      </c>
      <c r="H143" s="165">
        <v>0</v>
      </c>
      <c r="I143" s="165">
        <v>12667.4476</v>
      </c>
      <c r="J143" s="165">
        <v>0.37201999999999996</v>
      </c>
      <c r="K143" s="165">
        <v>12667.819619999998</v>
      </c>
      <c r="L143" s="165">
        <v>13915.81249</v>
      </c>
      <c r="M143" s="165">
        <v>0.38255</v>
      </c>
      <c r="N143" s="165">
        <v>13916.195039999999</v>
      </c>
      <c r="O143" s="165">
        <v>26584.014660000001</v>
      </c>
      <c r="P143" s="165">
        <v>72268.362299999993</v>
      </c>
      <c r="Q143" s="165">
        <v>0</v>
      </c>
      <c r="R143" s="166">
        <v>72268.362299999993</v>
      </c>
      <c r="S143" s="7"/>
      <c r="T143" s="7"/>
      <c r="U143" s="7"/>
      <c r="V143" s="7"/>
      <c r="W143" s="7"/>
      <c r="X143" s="7"/>
      <c r="Y143" s="7"/>
      <c r="Z143" s="7"/>
      <c r="AA143" s="7"/>
      <c r="AB143" s="7"/>
    </row>
    <row r="144" spans="1:28" ht="13.2">
      <c r="A144" s="167"/>
      <c r="B144" s="167"/>
      <c r="C144" s="167"/>
      <c r="D144" s="163" t="s">
        <v>191</v>
      </c>
      <c r="E144" s="163">
        <v>22</v>
      </c>
      <c r="F144" s="164">
        <v>0</v>
      </c>
      <c r="G144" s="165">
        <v>0</v>
      </c>
      <c r="H144" s="165">
        <v>0</v>
      </c>
      <c r="I144" s="165">
        <v>5525.1203099999993</v>
      </c>
      <c r="J144" s="165">
        <v>0.40620000000000001</v>
      </c>
      <c r="K144" s="165">
        <v>5525.5265099999997</v>
      </c>
      <c r="L144" s="165">
        <v>6187.7282699999996</v>
      </c>
      <c r="M144" s="165">
        <v>7.5629999999999989E-2</v>
      </c>
      <c r="N144" s="165">
        <v>6187.8039000000008</v>
      </c>
      <c r="O144" s="165">
        <v>11713.33041</v>
      </c>
      <c r="P144" s="165">
        <v>85400.982140000007</v>
      </c>
      <c r="Q144" s="165">
        <v>0</v>
      </c>
      <c r="R144" s="166">
        <v>85400.982140000007</v>
      </c>
      <c r="S144" s="7"/>
      <c r="T144" s="7"/>
      <c r="U144" s="7"/>
      <c r="V144" s="7"/>
      <c r="W144" s="7"/>
      <c r="X144" s="7"/>
      <c r="Y144" s="7"/>
      <c r="Z144" s="7"/>
      <c r="AA144" s="7"/>
      <c r="AB144" s="7"/>
    </row>
    <row r="145" spans="1:28" ht="13.2">
      <c r="A145" s="167"/>
      <c r="B145" s="167"/>
      <c r="C145" s="167"/>
      <c r="D145" s="163" t="s">
        <v>192</v>
      </c>
      <c r="E145" s="163">
        <v>26</v>
      </c>
      <c r="F145" s="164">
        <v>0</v>
      </c>
      <c r="G145" s="165">
        <v>0</v>
      </c>
      <c r="H145" s="165">
        <v>0</v>
      </c>
      <c r="I145" s="165">
        <v>4731.6008400000001</v>
      </c>
      <c r="J145" s="165">
        <v>0.15168999999999999</v>
      </c>
      <c r="K145" s="165">
        <v>4731.7525300000007</v>
      </c>
      <c r="L145" s="165">
        <v>4895.8189000000002</v>
      </c>
      <c r="M145" s="165">
        <v>2.6145200000000002</v>
      </c>
      <c r="N145" s="165">
        <v>4898.4334200000003</v>
      </c>
      <c r="O145" s="165">
        <v>9630.1859499999991</v>
      </c>
      <c r="P145" s="165">
        <v>43701.836029999999</v>
      </c>
      <c r="Q145" s="165">
        <v>0</v>
      </c>
      <c r="R145" s="166">
        <v>43701.836029999999</v>
      </c>
      <c r="S145" s="7"/>
      <c r="T145" s="7"/>
      <c r="U145" s="7"/>
      <c r="V145" s="7"/>
      <c r="W145" s="7"/>
      <c r="X145" s="7"/>
      <c r="Y145" s="7"/>
      <c r="Z145" s="7"/>
      <c r="AA145" s="7"/>
      <c r="AB145" s="7"/>
    </row>
    <row r="146" spans="1:28" ht="13.2">
      <c r="A146" s="167"/>
      <c r="B146" s="167"/>
      <c r="C146" s="167"/>
      <c r="D146" s="163" t="s">
        <v>193</v>
      </c>
      <c r="E146" s="163">
        <v>54</v>
      </c>
      <c r="F146" s="164">
        <v>0</v>
      </c>
      <c r="G146" s="165">
        <v>0</v>
      </c>
      <c r="H146" s="165">
        <v>0</v>
      </c>
      <c r="I146" s="165">
        <v>5315.3308099999995</v>
      </c>
      <c r="J146" s="165">
        <v>4.0307899999999997</v>
      </c>
      <c r="K146" s="165">
        <v>5319.3615999999993</v>
      </c>
      <c r="L146" s="165">
        <v>5572.4991200000004</v>
      </c>
      <c r="M146" s="165">
        <v>8.94E-3</v>
      </c>
      <c r="N146" s="165">
        <v>5572.5080599999992</v>
      </c>
      <c r="O146" s="165">
        <v>10891.86966</v>
      </c>
      <c r="P146" s="165">
        <v>50348.51874</v>
      </c>
      <c r="Q146" s="165">
        <v>0</v>
      </c>
      <c r="R146" s="166">
        <v>50348.51874</v>
      </c>
      <c r="S146" s="7"/>
      <c r="T146" s="7"/>
      <c r="U146" s="7"/>
      <c r="V146" s="7"/>
      <c r="W146" s="7"/>
      <c r="X146" s="7"/>
      <c r="Y146" s="7"/>
      <c r="Z146" s="7"/>
      <c r="AA146" s="7"/>
      <c r="AB146" s="7"/>
    </row>
    <row r="147" spans="1:28" ht="13.2">
      <c r="A147" s="167"/>
      <c r="B147" s="167"/>
      <c r="C147" s="163" t="s">
        <v>108</v>
      </c>
      <c r="D147" s="163" t="s">
        <v>108</v>
      </c>
      <c r="E147" s="171"/>
      <c r="F147" s="164">
        <v>0</v>
      </c>
      <c r="G147" s="165">
        <v>0</v>
      </c>
      <c r="H147" s="165">
        <v>0</v>
      </c>
      <c r="I147" s="165">
        <v>4143.2648300000001</v>
      </c>
      <c r="J147" s="165">
        <v>70.752289999999988</v>
      </c>
      <c r="K147" s="165">
        <v>4214.0171200000004</v>
      </c>
      <c r="L147" s="165">
        <v>2372.5525499999999</v>
      </c>
      <c r="M147" s="165">
        <v>0</v>
      </c>
      <c r="N147" s="165">
        <v>2372.5525499999999</v>
      </c>
      <c r="O147" s="165">
        <v>6586.5696699999999</v>
      </c>
      <c r="P147" s="165">
        <v>47422.752399999998</v>
      </c>
      <c r="Q147" s="165">
        <v>0</v>
      </c>
      <c r="R147" s="166">
        <v>47422.752399999998</v>
      </c>
      <c r="S147" s="7"/>
      <c r="T147" s="7"/>
      <c r="U147" s="7"/>
      <c r="V147" s="7"/>
      <c r="W147" s="7"/>
      <c r="X147" s="7"/>
      <c r="Y147" s="7"/>
      <c r="Z147" s="7"/>
      <c r="AA147" s="7"/>
      <c r="AB147" s="7"/>
    </row>
    <row r="148" spans="1:28" ht="13.2">
      <c r="A148" s="167"/>
      <c r="B148" s="167"/>
      <c r="C148" s="163" t="s">
        <v>194</v>
      </c>
      <c r="D148" s="163" t="s">
        <v>195</v>
      </c>
      <c r="E148" s="163">
        <v>19</v>
      </c>
      <c r="F148" s="164">
        <v>0</v>
      </c>
      <c r="G148" s="165">
        <v>0</v>
      </c>
      <c r="H148" s="165">
        <v>0</v>
      </c>
      <c r="I148" s="165">
        <v>1717.0023899999999</v>
      </c>
      <c r="J148" s="165">
        <v>38.795209999999997</v>
      </c>
      <c r="K148" s="165">
        <v>1755.7976000000001</v>
      </c>
      <c r="L148" s="165">
        <v>845.47104999999999</v>
      </c>
      <c r="M148" s="165">
        <v>1.0160000000000001E-2</v>
      </c>
      <c r="N148" s="165">
        <v>845.48120999999992</v>
      </c>
      <c r="O148" s="165">
        <v>2601.2788100000002</v>
      </c>
      <c r="P148" s="165">
        <v>31027.9264</v>
      </c>
      <c r="Q148" s="165">
        <v>0</v>
      </c>
      <c r="R148" s="166">
        <v>31027.9264</v>
      </c>
      <c r="S148" s="7"/>
      <c r="T148" s="7"/>
      <c r="U148" s="7"/>
      <c r="V148" s="7"/>
      <c r="W148" s="7"/>
      <c r="X148" s="7"/>
      <c r="Y148" s="7"/>
      <c r="Z148" s="7"/>
      <c r="AA148" s="7"/>
      <c r="AB148" s="7"/>
    </row>
    <row r="149" spans="1:28" ht="13.2">
      <c r="A149" s="167"/>
      <c r="B149" s="167"/>
      <c r="C149" s="163" t="s">
        <v>196</v>
      </c>
      <c r="D149" s="163" t="s">
        <v>197</v>
      </c>
      <c r="E149" s="163">
        <v>20</v>
      </c>
      <c r="F149" s="164">
        <v>0</v>
      </c>
      <c r="G149" s="165">
        <v>0</v>
      </c>
      <c r="H149" s="165">
        <v>0</v>
      </c>
      <c r="I149" s="165">
        <v>45.282319999999999</v>
      </c>
      <c r="J149" s="165">
        <v>0</v>
      </c>
      <c r="K149" s="165">
        <v>45.282319999999999</v>
      </c>
      <c r="L149" s="165">
        <v>0</v>
      </c>
      <c r="M149" s="165">
        <v>0</v>
      </c>
      <c r="N149" s="165">
        <v>0</v>
      </c>
      <c r="O149" s="165">
        <v>45.282319999999999</v>
      </c>
      <c r="P149" s="165">
        <v>10344.06249</v>
      </c>
      <c r="Q149" s="165">
        <v>0</v>
      </c>
      <c r="R149" s="166">
        <v>10344.06249</v>
      </c>
      <c r="S149" s="7"/>
      <c r="T149" s="7"/>
      <c r="U149" s="7"/>
      <c r="V149" s="7"/>
      <c r="W149" s="7"/>
      <c r="X149" s="7"/>
      <c r="Y149" s="7"/>
      <c r="Z149" s="7"/>
      <c r="AA149" s="7"/>
      <c r="AB149" s="7"/>
    </row>
    <row r="150" spans="1:28" ht="13.2">
      <c r="A150" s="167"/>
      <c r="B150" s="167"/>
      <c r="C150" s="167"/>
      <c r="D150" s="163" t="s">
        <v>198</v>
      </c>
      <c r="E150" s="163">
        <v>4</v>
      </c>
      <c r="F150" s="164">
        <v>0</v>
      </c>
      <c r="G150" s="165">
        <v>0</v>
      </c>
      <c r="H150" s="165">
        <v>0</v>
      </c>
      <c r="I150" s="165">
        <v>3662.86049</v>
      </c>
      <c r="J150" s="165">
        <v>135.67185000000001</v>
      </c>
      <c r="K150" s="165">
        <v>3798.5323399999997</v>
      </c>
      <c r="L150" s="165">
        <v>5050.3917499999998</v>
      </c>
      <c r="M150" s="165">
        <v>65.145440000000008</v>
      </c>
      <c r="N150" s="165">
        <v>5115.53719</v>
      </c>
      <c r="O150" s="165">
        <v>8914.0695299999988</v>
      </c>
      <c r="P150" s="165">
        <v>31702.550170000002</v>
      </c>
      <c r="Q150" s="165">
        <v>0</v>
      </c>
      <c r="R150" s="166">
        <v>31702.550170000002</v>
      </c>
      <c r="S150" s="7"/>
      <c r="T150" s="7"/>
      <c r="U150" s="7"/>
      <c r="V150" s="7"/>
      <c r="W150" s="7"/>
      <c r="X150" s="7"/>
      <c r="Y150" s="7"/>
      <c r="Z150" s="7"/>
      <c r="AA150" s="7"/>
      <c r="AB150" s="7"/>
    </row>
    <row r="151" spans="1:28" ht="13.2">
      <c r="A151" s="167"/>
      <c r="B151" s="167"/>
      <c r="C151" s="167"/>
      <c r="D151" s="163" t="s">
        <v>196</v>
      </c>
      <c r="E151" s="163">
        <v>21</v>
      </c>
      <c r="F151" s="164">
        <v>0</v>
      </c>
      <c r="G151" s="165">
        <v>0</v>
      </c>
      <c r="H151" s="165">
        <v>0</v>
      </c>
      <c r="I151" s="165">
        <v>3.1155999999999997</v>
      </c>
      <c r="J151" s="165">
        <v>0</v>
      </c>
      <c r="K151" s="165">
        <v>3.1155999999999997</v>
      </c>
      <c r="L151" s="165">
        <v>0</v>
      </c>
      <c r="M151" s="165">
        <v>0</v>
      </c>
      <c r="N151" s="165">
        <v>0</v>
      </c>
      <c r="O151" s="165">
        <v>3.1155999999999997</v>
      </c>
      <c r="P151" s="165">
        <v>3789.2232999999997</v>
      </c>
      <c r="Q151" s="165">
        <v>0</v>
      </c>
      <c r="R151" s="166">
        <v>3789.2232999999997</v>
      </c>
      <c r="S151" s="7"/>
      <c r="T151" s="7"/>
      <c r="U151" s="7"/>
      <c r="V151" s="7"/>
      <c r="W151" s="7"/>
      <c r="X151" s="7"/>
      <c r="Y151" s="7"/>
      <c r="Z151" s="7"/>
      <c r="AA151" s="7"/>
      <c r="AB151" s="7"/>
    </row>
    <row r="152" spans="1:28" ht="13.2">
      <c r="A152" s="167"/>
      <c r="B152" s="163" t="s">
        <v>6</v>
      </c>
      <c r="C152" s="163" t="s">
        <v>109</v>
      </c>
      <c r="D152" s="163" t="s">
        <v>6</v>
      </c>
      <c r="E152" s="163">
        <v>110</v>
      </c>
      <c r="F152" s="164">
        <v>0</v>
      </c>
      <c r="G152" s="165">
        <v>0</v>
      </c>
      <c r="H152" s="165">
        <v>0</v>
      </c>
      <c r="I152" s="165">
        <v>4155.2589500000004</v>
      </c>
      <c r="J152" s="165">
        <v>0</v>
      </c>
      <c r="K152" s="165">
        <v>4155.2589500000004</v>
      </c>
      <c r="L152" s="165">
        <v>2833.0790099999999</v>
      </c>
      <c r="M152" s="165">
        <v>3.9300000000000003E-3</v>
      </c>
      <c r="N152" s="165">
        <v>2833.0829399999998</v>
      </c>
      <c r="O152" s="165">
        <v>6988.3418899999997</v>
      </c>
      <c r="P152" s="165">
        <v>34024.862710000001</v>
      </c>
      <c r="Q152" s="165">
        <v>0</v>
      </c>
      <c r="R152" s="166">
        <v>34024.862710000001</v>
      </c>
      <c r="S152" s="7"/>
      <c r="T152" s="7"/>
      <c r="U152" s="7"/>
      <c r="V152" s="7"/>
      <c r="W152" s="7"/>
      <c r="X152" s="7"/>
      <c r="Y152" s="7"/>
      <c r="Z152" s="7"/>
      <c r="AA152" s="7"/>
      <c r="AB152" s="7"/>
    </row>
    <row r="153" spans="1:28" ht="13.2">
      <c r="A153" s="167"/>
      <c r="B153" s="163" t="s">
        <v>7</v>
      </c>
      <c r="C153" s="163" t="s">
        <v>7</v>
      </c>
      <c r="D153" s="163" t="s">
        <v>7</v>
      </c>
      <c r="E153" s="163">
        <v>112</v>
      </c>
      <c r="F153" s="164">
        <v>0</v>
      </c>
      <c r="G153" s="165">
        <v>0</v>
      </c>
      <c r="H153" s="165">
        <v>0</v>
      </c>
      <c r="I153" s="165">
        <v>4382.0347599999996</v>
      </c>
      <c r="J153" s="165">
        <v>9.2741699999999998</v>
      </c>
      <c r="K153" s="165">
        <v>4391.3089300000001</v>
      </c>
      <c r="L153" s="165">
        <v>4922.1472800000001</v>
      </c>
      <c r="M153" s="165">
        <v>0</v>
      </c>
      <c r="N153" s="165">
        <v>4922.1472800000001</v>
      </c>
      <c r="O153" s="165">
        <v>9313.4562100000003</v>
      </c>
      <c r="P153" s="165">
        <v>38947.471680000002</v>
      </c>
      <c r="Q153" s="165">
        <v>0</v>
      </c>
      <c r="R153" s="166">
        <v>38947.471680000002</v>
      </c>
      <c r="S153" s="7"/>
      <c r="T153" s="7"/>
      <c r="U153" s="7"/>
      <c r="V153" s="7"/>
      <c r="W153" s="7"/>
      <c r="X153" s="7"/>
      <c r="Y153" s="7"/>
      <c r="Z153" s="7"/>
      <c r="AA153" s="7"/>
      <c r="AB153" s="7"/>
    </row>
    <row r="154" spans="1:28" ht="13.2">
      <c r="A154" s="167"/>
      <c r="B154" s="167"/>
      <c r="C154" s="163" t="s">
        <v>199</v>
      </c>
      <c r="D154" s="163" t="s">
        <v>199</v>
      </c>
      <c r="E154" s="163">
        <v>108</v>
      </c>
      <c r="F154" s="164">
        <v>0</v>
      </c>
      <c r="G154" s="165">
        <v>0</v>
      </c>
      <c r="H154" s="165">
        <v>0</v>
      </c>
      <c r="I154" s="165">
        <v>2897.4429799999998</v>
      </c>
      <c r="J154" s="165">
        <v>0</v>
      </c>
      <c r="K154" s="165">
        <v>2897.4429799999998</v>
      </c>
      <c r="L154" s="165">
        <v>939.44643999999994</v>
      </c>
      <c r="M154" s="165">
        <v>4.2180000000000002E-2</v>
      </c>
      <c r="N154" s="165">
        <v>939.48861999999997</v>
      </c>
      <c r="O154" s="165">
        <v>3836.9315999999999</v>
      </c>
      <c r="P154" s="165">
        <v>53088.706090000007</v>
      </c>
      <c r="Q154" s="165">
        <v>0</v>
      </c>
      <c r="R154" s="166">
        <v>53088.706090000007</v>
      </c>
      <c r="S154" s="7"/>
      <c r="T154" s="7"/>
      <c r="U154" s="7"/>
      <c r="V154" s="7"/>
      <c r="W154" s="7"/>
      <c r="X154" s="7"/>
      <c r="Y154" s="7"/>
      <c r="Z154" s="7"/>
      <c r="AA154" s="7"/>
      <c r="AB154" s="7"/>
    </row>
    <row r="155" spans="1:28" ht="13.2">
      <c r="A155" s="167"/>
      <c r="B155" s="167"/>
      <c r="C155" s="163" t="s">
        <v>110</v>
      </c>
      <c r="D155" s="163" t="s">
        <v>110</v>
      </c>
      <c r="E155" s="163">
        <v>106</v>
      </c>
      <c r="F155" s="164">
        <v>0</v>
      </c>
      <c r="G155" s="165">
        <v>0</v>
      </c>
      <c r="H155" s="165">
        <v>0</v>
      </c>
      <c r="I155" s="165">
        <v>2412.5676600000002</v>
      </c>
      <c r="J155" s="165">
        <v>1.064E-2</v>
      </c>
      <c r="K155" s="165">
        <v>2412.5782999999997</v>
      </c>
      <c r="L155" s="165">
        <v>116.36741000000001</v>
      </c>
      <c r="M155" s="165">
        <v>3.6789999999999996E-2</v>
      </c>
      <c r="N155" s="165">
        <v>116.4042</v>
      </c>
      <c r="O155" s="165">
        <v>2528.9825000000001</v>
      </c>
      <c r="P155" s="165">
        <v>33959.509579999998</v>
      </c>
      <c r="Q155" s="165">
        <v>0</v>
      </c>
      <c r="R155" s="166">
        <v>33959.509579999998</v>
      </c>
      <c r="S155" s="7"/>
      <c r="T155" s="7"/>
      <c r="U155" s="7"/>
      <c r="V155" s="7"/>
      <c r="W155" s="7"/>
      <c r="X155" s="7"/>
      <c r="Y155" s="7"/>
      <c r="Z155" s="7"/>
      <c r="AA155" s="7"/>
      <c r="AB155" s="7"/>
    </row>
    <row r="156" spans="1:28" ht="13.2">
      <c r="A156" s="167"/>
      <c r="B156" s="163" t="s">
        <v>8</v>
      </c>
      <c r="C156" s="163" t="s">
        <v>111</v>
      </c>
      <c r="D156" s="163" t="s">
        <v>200</v>
      </c>
      <c r="E156" s="163">
        <v>37</v>
      </c>
      <c r="F156" s="164">
        <v>0</v>
      </c>
      <c r="G156" s="165">
        <v>0</v>
      </c>
      <c r="H156" s="165">
        <v>0</v>
      </c>
      <c r="I156" s="165">
        <v>12997.380640000001</v>
      </c>
      <c r="J156" s="165">
        <v>20.928159999999998</v>
      </c>
      <c r="K156" s="165">
        <v>13018.308800000001</v>
      </c>
      <c r="L156" s="165">
        <v>52260.866959999999</v>
      </c>
      <c r="M156" s="165">
        <v>56.888349999999996</v>
      </c>
      <c r="N156" s="165">
        <v>52317.75531</v>
      </c>
      <c r="O156" s="165">
        <v>65336.064109999999</v>
      </c>
      <c r="P156" s="165">
        <v>43925.331909999994</v>
      </c>
      <c r="Q156" s="165">
        <v>0</v>
      </c>
      <c r="R156" s="166">
        <v>43925.331909999994</v>
      </c>
      <c r="S156" s="7"/>
      <c r="T156" s="7"/>
      <c r="U156" s="7"/>
      <c r="V156" s="7"/>
      <c r="W156" s="7"/>
      <c r="X156" s="7"/>
      <c r="Y156" s="7"/>
      <c r="Z156" s="7"/>
      <c r="AA156" s="7"/>
      <c r="AB156" s="7"/>
    </row>
    <row r="157" spans="1:28" ht="13.2">
      <c r="A157" s="167"/>
      <c r="B157" s="167"/>
      <c r="C157" s="167"/>
      <c r="D157" s="163" t="s">
        <v>112</v>
      </c>
      <c r="E157" s="163">
        <v>11</v>
      </c>
      <c r="F157" s="164">
        <v>0</v>
      </c>
      <c r="G157" s="165">
        <v>0</v>
      </c>
      <c r="H157" s="165">
        <v>0</v>
      </c>
      <c r="I157" s="165">
        <v>6641.9988400000002</v>
      </c>
      <c r="J157" s="165">
        <v>0.12672</v>
      </c>
      <c r="K157" s="165">
        <v>6642.1255599999995</v>
      </c>
      <c r="L157" s="165">
        <v>6452.2163099999998</v>
      </c>
      <c r="M157" s="165">
        <v>2.63E-2</v>
      </c>
      <c r="N157" s="165">
        <v>6452.2426100000002</v>
      </c>
      <c r="O157" s="165">
        <v>13094.36817</v>
      </c>
      <c r="P157" s="165">
        <v>46802.327400000002</v>
      </c>
      <c r="Q157" s="165">
        <v>0</v>
      </c>
      <c r="R157" s="166">
        <v>46802.327400000002</v>
      </c>
      <c r="S157" s="7"/>
      <c r="T157" s="7"/>
      <c r="U157" s="7"/>
      <c r="V157" s="7"/>
      <c r="W157" s="7"/>
      <c r="X157" s="7"/>
      <c r="Y157" s="7"/>
      <c r="Z157" s="7"/>
      <c r="AA157" s="7"/>
      <c r="AB157" s="7"/>
    </row>
    <row r="158" spans="1:28" ht="13.2">
      <c r="A158" s="167"/>
      <c r="B158" s="167"/>
      <c r="C158" s="167"/>
      <c r="D158" s="167"/>
      <c r="E158" s="168">
        <v>32</v>
      </c>
      <c r="F158" s="169">
        <v>0</v>
      </c>
      <c r="G158" s="121">
        <v>0</v>
      </c>
      <c r="H158" s="121">
        <v>0</v>
      </c>
      <c r="I158" s="121">
        <v>3617.8556600000002</v>
      </c>
      <c r="J158" s="121">
        <v>0.22581000000000001</v>
      </c>
      <c r="K158" s="121">
        <v>3618.0814700000001</v>
      </c>
      <c r="L158" s="121">
        <v>906.73331000000007</v>
      </c>
      <c r="M158" s="121">
        <v>1.11467</v>
      </c>
      <c r="N158" s="121">
        <v>907.84798000000001</v>
      </c>
      <c r="O158" s="121">
        <v>4525.9294500000005</v>
      </c>
      <c r="P158" s="121">
        <v>52073.380619999996</v>
      </c>
      <c r="Q158" s="121">
        <v>0</v>
      </c>
      <c r="R158" s="170">
        <v>52073.380619999996</v>
      </c>
      <c r="S158" s="7"/>
      <c r="T158" s="7"/>
      <c r="U158" s="7"/>
      <c r="V158" s="7"/>
      <c r="W158" s="7"/>
      <c r="X158" s="7"/>
      <c r="Y158" s="7"/>
      <c r="Z158" s="7"/>
      <c r="AA158" s="7"/>
      <c r="AB158" s="7"/>
    </row>
    <row r="159" spans="1:28" ht="13.2">
      <c r="A159" s="167"/>
      <c r="B159" s="167"/>
      <c r="C159" s="167"/>
      <c r="D159" s="167"/>
      <c r="E159" s="168">
        <v>89</v>
      </c>
      <c r="F159" s="169">
        <v>0</v>
      </c>
      <c r="G159" s="121">
        <v>0</v>
      </c>
      <c r="H159" s="121">
        <v>0</v>
      </c>
      <c r="I159" s="121">
        <v>1035.1476299999999</v>
      </c>
      <c r="J159" s="121">
        <v>0</v>
      </c>
      <c r="K159" s="121">
        <v>1035.1476299999999</v>
      </c>
      <c r="L159" s="121">
        <v>0</v>
      </c>
      <c r="M159" s="121">
        <v>0</v>
      </c>
      <c r="N159" s="121">
        <v>0</v>
      </c>
      <c r="O159" s="121">
        <v>1035.1476299999999</v>
      </c>
      <c r="P159" s="121">
        <v>9837.2159700000011</v>
      </c>
      <c r="Q159" s="121">
        <v>0</v>
      </c>
      <c r="R159" s="170">
        <v>9837.2159700000011</v>
      </c>
      <c r="S159" s="7"/>
      <c r="T159" s="7"/>
      <c r="U159" s="7"/>
      <c r="V159" s="7"/>
      <c r="W159" s="7"/>
      <c r="X159" s="7"/>
      <c r="Y159" s="7"/>
      <c r="Z159" s="7"/>
      <c r="AA159" s="7"/>
      <c r="AB159" s="7"/>
    </row>
    <row r="160" spans="1:28" ht="13.2">
      <c r="A160" s="167"/>
      <c r="B160" s="163" t="s">
        <v>9</v>
      </c>
      <c r="C160" s="163" t="s">
        <v>9</v>
      </c>
      <c r="D160" s="163" t="s">
        <v>9</v>
      </c>
      <c r="E160" s="163">
        <v>34</v>
      </c>
      <c r="F160" s="164">
        <v>0</v>
      </c>
      <c r="G160" s="165">
        <v>0</v>
      </c>
      <c r="H160" s="165">
        <v>0</v>
      </c>
      <c r="I160" s="165">
        <v>4391.1803399999999</v>
      </c>
      <c r="J160" s="165">
        <v>9.5165499999999987</v>
      </c>
      <c r="K160" s="165">
        <v>4400.6968899999993</v>
      </c>
      <c r="L160" s="165">
        <v>7471.6831400000001</v>
      </c>
      <c r="M160" s="165">
        <v>8.5830000000000004E-2</v>
      </c>
      <c r="N160" s="165">
        <v>7471.7689700000001</v>
      </c>
      <c r="O160" s="165">
        <v>11872.46586</v>
      </c>
      <c r="P160" s="165">
        <v>29217.453300000001</v>
      </c>
      <c r="Q160" s="165">
        <v>0</v>
      </c>
      <c r="R160" s="166">
        <v>29217.453300000001</v>
      </c>
      <c r="S160" s="7"/>
      <c r="T160" s="7"/>
      <c r="U160" s="7"/>
      <c r="V160" s="7"/>
      <c r="W160" s="7"/>
      <c r="X160" s="7"/>
      <c r="Y160" s="7"/>
      <c r="Z160" s="7"/>
      <c r="AA160" s="7"/>
      <c r="AB160" s="7"/>
    </row>
    <row r="161" spans="1:28" ht="13.2">
      <c r="A161" s="167"/>
      <c r="B161" s="167"/>
      <c r="C161" s="167"/>
      <c r="D161" s="163" t="s">
        <v>201</v>
      </c>
      <c r="E161" s="163">
        <v>114</v>
      </c>
      <c r="F161" s="164">
        <v>0</v>
      </c>
      <c r="G161" s="165">
        <v>0</v>
      </c>
      <c r="H161" s="165">
        <v>0</v>
      </c>
      <c r="I161" s="165">
        <v>2566.393</v>
      </c>
      <c r="J161" s="165">
        <v>2.0012500000000002</v>
      </c>
      <c r="K161" s="165">
        <v>2568.3942499999998</v>
      </c>
      <c r="L161" s="165">
        <v>1553.5876799999999</v>
      </c>
      <c r="M161" s="165">
        <v>3.82E-3</v>
      </c>
      <c r="N161" s="165">
        <v>1553.5915</v>
      </c>
      <c r="O161" s="165">
        <v>4121.9857499999998</v>
      </c>
      <c r="P161" s="165">
        <v>37213.99005</v>
      </c>
      <c r="Q161" s="165">
        <v>0</v>
      </c>
      <c r="R161" s="166">
        <v>37213.99005</v>
      </c>
      <c r="S161" s="7"/>
      <c r="T161" s="7"/>
      <c r="U161" s="7"/>
      <c r="V161" s="7"/>
      <c r="W161" s="7"/>
      <c r="X161" s="7"/>
      <c r="Y161" s="7"/>
      <c r="Z161" s="7"/>
      <c r="AA161" s="7"/>
      <c r="AB161" s="7"/>
    </row>
    <row r="162" spans="1:28" ht="13.2">
      <c r="A162" s="167"/>
      <c r="B162" s="163" t="s">
        <v>113</v>
      </c>
      <c r="C162" s="163" t="s">
        <v>113</v>
      </c>
      <c r="D162" s="163" t="s">
        <v>113</v>
      </c>
      <c r="E162" s="163">
        <v>109</v>
      </c>
      <c r="F162" s="164">
        <v>0</v>
      </c>
      <c r="G162" s="165">
        <v>0</v>
      </c>
      <c r="H162" s="165">
        <v>0</v>
      </c>
      <c r="I162" s="165">
        <v>5801.5371599999999</v>
      </c>
      <c r="J162" s="165">
        <v>43.646029999999996</v>
      </c>
      <c r="K162" s="165">
        <v>5845.1831900000006</v>
      </c>
      <c r="L162" s="165">
        <v>4530.6389600000002</v>
      </c>
      <c r="M162" s="165">
        <v>2.7640000000000001E-2</v>
      </c>
      <c r="N162" s="165">
        <v>4530.6665999999996</v>
      </c>
      <c r="O162" s="165">
        <v>10375.849789999998</v>
      </c>
      <c r="P162" s="165">
        <v>34019.38637</v>
      </c>
      <c r="Q162" s="165">
        <v>0</v>
      </c>
      <c r="R162" s="166">
        <v>34019.38637</v>
      </c>
      <c r="S162" s="7"/>
      <c r="T162" s="7"/>
      <c r="U162" s="7"/>
      <c r="V162" s="7"/>
      <c r="W162" s="7"/>
      <c r="X162" s="7"/>
      <c r="Y162" s="7"/>
      <c r="Z162" s="7"/>
      <c r="AA162" s="7"/>
      <c r="AB162" s="7"/>
    </row>
    <row r="163" spans="1:28" ht="13.2">
      <c r="A163" s="167"/>
      <c r="B163" s="167"/>
      <c r="C163" s="163" t="s">
        <v>114</v>
      </c>
      <c r="D163" s="163" t="s">
        <v>115</v>
      </c>
      <c r="E163" s="163">
        <v>111</v>
      </c>
      <c r="F163" s="164">
        <v>0</v>
      </c>
      <c r="G163" s="165">
        <v>0</v>
      </c>
      <c r="H163" s="165">
        <v>0</v>
      </c>
      <c r="I163" s="165">
        <v>2477.3629900000001</v>
      </c>
      <c r="J163" s="165">
        <v>0.45376</v>
      </c>
      <c r="K163" s="165">
        <v>2477.81675</v>
      </c>
      <c r="L163" s="165">
        <v>495.70863000000003</v>
      </c>
      <c r="M163" s="165">
        <v>4.0000000000000003E-5</v>
      </c>
      <c r="N163" s="165">
        <v>495.70866999999998</v>
      </c>
      <c r="O163" s="165">
        <v>2973.5254199999999</v>
      </c>
      <c r="P163" s="165">
        <v>30257.352449999998</v>
      </c>
      <c r="Q163" s="165">
        <v>0</v>
      </c>
      <c r="R163" s="166">
        <v>30257.352449999998</v>
      </c>
      <c r="S163" s="7"/>
      <c r="T163" s="7"/>
      <c r="U163" s="7"/>
      <c r="V163" s="7"/>
      <c r="W163" s="7"/>
      <c r="X163" s="7"/>
      <c r="Y163" s="7"/>
      <c r="Z163" s="7"/>
      <c r="AA163" s="7"/>
      <c r="AB163" s="7"/>
    </row>
    <row r="164" spans="1:28" ht="13.2">
      <c r="A164" s="167"/>
      <c r="B164" s="163" t="s">
        <v>12</v>
      </c>
      <c r="C164" s="163" t="s">
        <v>116</v>
      </c>
      <c r="D164" s="163" t="s">
        <v>117</v>
      </c>
      <c r="E164" s="163">
        <v>44</v>
      </c>
      <c r="F164" s="164">
        <v>0</v>
      </c>
      <c r="G164" s="165">
        <v>0</v>
      </c>
      <c r="H164" s="165">
        <v>0</v>
      </c>
      <c r="I164" s="165">
        <v>3428.6375600000001</v>
      </c>
      <c r="J164" s="165">
        <v>4.088E-2</v>
      </c>
      <c r="K164" s="165">
        <v>3428.6784400000001</v>
      </c>
      <c r="L164" s="165">
        <v>4530.25947</v>
      </c>
      <c r="M164" s="165">
        <v>1.6910000000000001E-2</v>
      </c>
      <c r="N164" s="165">
        <v>4530.2763800000002</v>
      </c>
      <c r="O164" s="165">
        <v>7958.9548199999999</v>
      </c>
      <c r="P164" s="165">
        <v>29486.341239999998</v>
      </c>
      <c r="Q164" s="165">
        <v>0</v>
      </c>
      <c r="R164" s="166">
        <v>29486.341239999998</v>
      </c>
      <c r="S164" s="7"/>
      <c r="T164" s="7"/>
      <c r="U164" s="7"/>
      <c r="V164" s="7"/>
      <c r="W164" s="7"/>
      <c r="X164" s="7"/>
      <c r="Y164" s="7"/>
      <c r="Z164" s="7"/>
      <c r="AA164" s="7"/>
      <c r="AB164" s="7"/>
    </row>
    <row r="165" spans="1:28" ht="13.2">
      <c r="A165" s="167"/>
      <c r="B165" s="167"/>
      <c r="C165" s="167"/>
      <c r="D165" s="163" t="s">
        <v>202</v>
      </c>
      <c r="E165" s="163">
        <v>129</v>
      </c>
      <c r="F165" s="164">
        <v>0</v>
      </c>
      <c r="G165" s="165">
        <v>0</v>
      </c>
      <c r="H165" s="165">
        <v>0</v>
      </c>
      <c r="I165" s="165">
        <v>834.18313000000001</v>
      </c>
      <c r="J165" s="165">
        <v>0</v>
      </c>
      <c r="K165" s="165">
        <v>834.18313000000001</v>
      </c>
      <c r="L165" s="165">
        <v>95</v>
      </c>
      <c r="M165" s="165">
        <v>0</v>
      </c>
      <c r="N165" s="165">
        <v>95</v>
      </c>
      <c r="O165" s="165">
        <v>929.18313000000001</v>
      </c>
      <c r="P165" s="165">
        <v>7622.19589</v>
      </c>
      <c r="Q165" s="165">
        <v>0</v>
      </c>
      <c r="R165" s="166">
        <v>7622.19589</v>
      </c>
      <c r="S165" s="7"/>
      <c r="T165" s="7"/>
      <c r="U165" s="7"/>
      <c r="V165" s="7"/>
      <c r="W165" s="7"/>
      <c r="X165" s="7"/>
      <c r="Y165" s="7"/>
      <c r="Z165" s="7"/>
      <c r="AA165" s="7"/>
      <c r="AB165" s="7"/>
    </row>
    <row r="166" spans="1:28" ht="13.2">
      <c r="A166" s="167"/>
      <c r="B166" s="167"/>
      <c r="C166" s="163" t="s">
        <v>12</v>
      </c>
      <c r="D166" s="163" t="s">
        <v>12</v>
      </c>
      <c r="E166" s="163">
        <v>93</v>
      </c>
      <c r="F166" s="164">
        <v>0</v>
      </c>
      <c r="G166" s="165">
        <v>0</v>
      </c>
      <c r="H166" s="165">
        <v>0</v>
      </c>
      <c r="I166" s="165">
        <v>8032.1606099999999</v>
      </c>
      <c r="J166" s="165">
        <v>40.85962</v>
      </c>
      <c r="K166" s="165">
        <v>8073.0202300000001</v>
      </c>
      <c r="L166" s="165">
        <v>10097.9542</v>
      </c>
      <c r="M166" s="165">
        <v>5.8200000000000005E-3</v>
      </c>
      <c r="N166" s="165">
        <v>10097.96002</v>
      </c>
      <c r="O166" s="165">
        <v>18170.980250000001</v>
      </c>
      <c r="P166" s="165">
        <v>54145.280749999998</v>
      </c>
      <c r="Q166" s="165">
        <v>0</v>
      </c>
      <c r="R166" s="166">
        <v>54145.280749999998</v>
      </c>
      <c r="S166" s="7"/>
      <c r="T166" s="7"/>
      <c r="U166" s="7"/>
      <c r="V166" s="7"/>
      <c r="W166" s="7"/>
      <c r="X166" s="7"/>
      <c r="Y166" s="7"/>
      <c r="Z166" s="7"/>
      <c r="AA166" s="7"/>
      <c r="AB166" s="7"/>
    </row>
    <row r="167" spans="1:28" ht="13.2">
      <c r="A167" s="167"/>
      <c r="B167" s="167"/>
      <c r="C167" s="163" t="s">
        <v>118</v>
      </c>
      <c r="D167" s="163" t="s">
        <v>118</v>
      </c>
      <c r="E167" s="163">
        <v>124</v>
      </c>
      <c r="F167" s="164">
        <v>0</v>
      </c>
      <c r="G167" s="165">
        <v>0</v>
      </c>
      <c r="H167" s="165">
        <v>0</v>
      </c>
      <c r="I167" s="165">
        <v>833.36788000000001</v>
      </c>
      <c r="J167" s="165">
        <v>0</v>
      </c>
      <c r="K167" s="165">
        <v>833.36788000000001</v>
      </c>
      <c r="L167" s="165">
        <v>7.5</v>
      </c>
      <c r="M167" s="165">
        <v>0</v>
      </c>
      <c r="N167" s="165">
        <v>7.5</v>
      </c>
      <c r="O167" s="165">
        <v>840.86788000000001</v>
      </c>
      <c r="P167" s="165">
        <v>7129.2963099999997</v>
      </c>
      <c r="Q167" s="165">
        <v>0</v>
      </c>
      <c r="R167" s="166">
        <v>7129.2963099999997</v>
      </c>
      <c r="S167" s="7"/>
      <c r="T167" s="7"/>
      <c r="U167" s="7"/>
      <c r="V167" s="7"/>
      <c r="W167" s="7"/>
      <c r="X167" s="7"/>
      <c r="Y167" s="7"/>
      <c r="Z167" s="7"/>
      <c r="AA167" s="7"/>
      <c r="AB167" s="7"/>
    </row>
    <row r="168" spans="1:28" ht="13.2">
      <c r="A168" s="167"/>
      <c r="B168" s="167"/>
      <c r="C168" s="163" t="s">
        <v>119</v>
      </c>
      <c r="D168" s="163" t="s">
        <v>119</v>
      </c>
      <c r="E168" s="163">
        <v>67</v>
      </c>
      <c r="F168" s="164">
        <v>0</v>
      </c>
      <c r="G168" s="165">
        <v>0</v>
      </c>
      <c r="H168" s="165">
        <v>0</v>
      </c>
      <c r="I168" s="165">
        <v>3726.4079200000001</v>
      </c>
      <c r="J168" s="165">
        <v>0.63085999999999998</v>
      </c>
      <c r="K168" s="165">
        <v>3727.0387799999999</v>
      </c>
      <c r="L168" s="165">
        <v>4950.6737899999998</v>
      </c>
      <c r="M168" s="165">
        <v>7.1783999999999999</v>
      </c>
      <c r="N168" s="165">
        <v>4957.8521900000005</v>
      </c>
      <c r="O168" s="165">
        <v>8684.8909700000004</v>
      </c>
      <c r="P168" s="165">
        <v>40577.785889999999</v>
      </c>
      <c r="Q168" s="165">
        <v>0</v>
      </c>
      <c r="R168" s="166">
        <v>40577.785889999999</v>
      </c>
      <c r="S168" s="7"/>
      <c r="T168" s="7"/>
      <c r="U168" s="7"/>
      <c r="V168" s="7"/>
      <c r="W168" s="7"/>
      <c r="X168" s="7"/>
      <c r="Y168" s="7"/>
      <c r="Z168" s="7"/>
      <c r="AA168" s="7"/>
      <c r="AB168" s="7"/>
    </row>
    <row r="169" spans="1:28" ht="13.2">
      <c r="A169" s="167"/>
      <c r="B169" s="163" t="s">
        <v>120</v>
      </c>
      <c r="C169" s="163" t="s">
        <v>121</v>
      </c>
      <c r="D169" s="163" t="s">
        <v>121</v>
      </c>
      <c r="E169" s="163">
        <v>96</v>
      </c>
      <c r="F169" s="164">
        <v>0</v>
      </c>
      <c r="G169" s="165">
        <v>0</v>
      </c>
      <c r="H169" s="165">
        <v>0</v>
      </c>
      <c r="I169" s="165">
        <v>1828.90516</v>
      </c>
      <c r="J169" s="165">
        <v>0</v>
      </c>
      <c r="K169" s="165">
        <v>1828.90516</v>
      </c>
      <c r="L169" s="165">
        <v>1097.74982</v>
      </c>
      <c r="M169" s="165">
        <v>3.3E-4</v>
      </c>
      <c r="N169" s="165">
        <v>1097.7501499999998</v>
      </c>
      <c r="O169" s="165">
        <v>2926.6553100000001</v>
      </c>
      <c r="P169" s="165">
        <v>19538.25849</v>
      </c>
      <c r="Q169" s="165">
        <v>0</v>
      </c>
      <c r="R169" s="166">
        <v>19538.25849</v>
      </c>
      <c r="S169" s="7"/>
      <c r="T169" s="7"/>
      <c r="U169" s="7"/>
      <c r="V169" s="7"/>
      <c r="W169" s="7"/>
      <c r="X169" s="7"/>
      <c r="Y169" s="7"/>
      <c r="Z169" s="7"/>
      <c r="AA169" s="7"/>
      <c r="AB169" s="7"/>
    </row>
    <row r="170" spans="1:28" ht="13.2">
      <c r="A170" s="167"/>
      <c r="B170" s="167"/>
      <c r="C170" s="163" t="s">
        <v>122</v>
      </c>
      <c r="D170" s="163" t="s">
        <v>123</v>
      </c>
      <c r="E170" s="163">
        <v>49</v>
      </c>
      <c r="F170" s="164">
        <v>0</v>
      </c>
      <c r="G170" s="165">
        <v>0</v>
      </c>
      <c r="H170" s="165">
        <v>0</v>
      </c>
      <c r="I170" s="165">
        <v>2311.5807400000003</v>
      </c>
      <c r="J170" s="165">
        <v>0</v>
      </c>
      <c r="K170" s="165">
        <v>2311.5807400000003</v>
      </c>
      <c r="L170" s="165">
        <v>4362.2294400000001</v>
      </c>
      <c r="M170" s="165">
        <v>2.6069999999999999E-2</v>
      </c>
      <c r="N170" s="165">
        <v>4362.25551</v>
      </c>
      <c r="O170" s="165">
        <v>6673.8362500000003</v>
      </c>
      <c r="P170" s="165">
        <v>6418.2197200000001</v>
      </c>
      <c r="Q170" s="165">
        <v>0</v>
      </c>
      <c r="R170" s="166">
        <v>6418.2197200000001</v>
      </c>
      <c r="S170" s="7"/>
      <c r="T170" s="7"/>
      <c r="U170" s="7"/>
      <c r="V170" s="7"/>
      <c r="W170" s="7"/>
      <c r="X170" s="7"/>
      <c r="Y170" s="7"/>
      <c r="Z170" s="7"/>
      <c r="AA170" s="7"/>
      <c r="AB170" s="7"/>
    </row>
    <row r="171" spans="1:28" ht="13.2">
      <c r="A171" s="167"/>
      <c r="B171" s="167"/>
      <c r="C171" s="167"/>
      <c r="D171" s="163" t="s">
        <v>122</v>
      </c>
      <c r="E171" s="163">
        <v>56</v>
      </c>
      <c r="F171" s="164">
        <v>0</v>
      </c>
      <c r="G171" s="165">
        <v>0</v>
      </c>
      <c r="H171" s="165">
        <v>0</v>
      </c>
      <c r="I171" s="165">
        <v>3576.69553</v>
      </c>
      <c r="J171" s="165">
        <v>4.2831200000000003</v>
      </c>
      <c r="K171" s="165">
        <v>3580.97865</v>
      </c>
      <c r="L171" s="165">
        <v>3929.2950599999999</v>
      </c>
      <c r="M171" s="165">
        <v>8.8599999999999998E-3</v>
      </c>
      <c r="N171" s="165">
        <v>3929.3039199999998</v>
      </c>
      <c r="O171" s="165">
        <v>7510.2825700000003</v>
      </c>
      <c r="P171" s="165">
        <v>36491.86879</v>
      </c>
      <c r="Q171" s="165">
        <v>0</v>
      </c>
      <c r="R171" s="166">
        <v>36491.86879</v>
      </c>
      <c r="S171" s="7"/>
      <c r="T171" s="7"/>
      <c r="U171" s="7"/>
      <c r="V171" s="7"/>
      <c r="W171" s="7"/>
      <c r="X171" s="7"/>
      <c r="Y171" s="7"/>
      <c r="Z171" s="7"/>
      <c r="AA171" s="7"/>
      <c r="AB171" s="7"/>
    </row>
    <row r="172" spans="1:28" ht="13.2">
      <c r="A172" s="167"/>
      <c r="B172" s="163" t="s">
        <v>14</v>
      </c>
      <c r="C172" s="163" t="s">
        <v>125</v>
      </c>
      <c r="D172" s="163" t="s">
        <v>126</v>
      </c>
      <c r="E172" s="163">
        <v>61</v>
      </c>
      <c r="F172" s="164">
        <v>0</v>
      </c>
      <c r="G172" s="165">
        <v>0</v>
      </c>
      <c r="H172" s="165">
        <v>0</v>
      </c>
      <c r="I172" s="165">
        <v>1417.6937800000001</v>
      </c>
      <c r="J172" s="165">
        <v>0</v>
      </c>
      <c r="K172" s="165">
        <v>1417.6937800000001</v>
      </c>
      <c r="L172" s="165">
        <v>520.40081999999995</v>
      </c>
      <c r="M172" s="165">
        <v>0</v>
      </c>
      <c r="N172" s="165">
        <v>520.40081999999995</v>
      </c>
      <c r="O172" s="165">
        <v>1938.0946000000001</v>
      </c>
      <c r="P172" s="165">
        <v>8806.505720000001</v>
      </c>
      <c r="Q172" s="165">
        <v>0</v>
      </c>
      <c r="R172" s="166">
        <v>8806.505720000001</v>
      </c>
      <c r="S172" s="7"/>
      <c r="T172" s="7"/>
      <c r="U172" s="7"/>
      <c r="V172" s="7"/>
      <c r="W172" s="7"/>
      <c r="X172" s="7"/>
      <c r="Y172" s="7"/>
      <c r="Z172" s="7"/>
      <c r="AA172" s="7"/>
      <c r="AB172" s="7"/>
    </row>
    <row r="173" spans="1:28" ht="13.2">
      <c r="A173" s="167"/>
      <c r="B173" s="167"/>
      <c r="C173" s="163" t="s">
        <v>127</v>
      </c>
      <c r="D173" s="163" t="s">
        <v>127</v>
      </c>
      <c r="E173" s="163">
        <v>103</v>
      </c>
      <c r="F173" s="164">
        <v>0</v>
      </c>
      <c r="G173" s="165">
        <v>0</v>
      </c>
      <c r="H173" s="165">
        <v>0</v>
      </c>
      <c r="I173" s="165">
        <v>2489.4456500000001</v>
      </c>
      <c r="J173" s="165">
        <v>0</v>
      </c>
      <c r="K173" s="165">
        <v>2489.4456500000001</v>
      </c>
      <c r="L173" s="165">
        <v>535.36808999999994</v>
      </c>
      <c r="M173" s="165">
        <v>2.3799999999999997E-3</v>
      </c>
      <c r="N173" s="165">
        <v>535.37046999999995</v>
      </c>
      <c r="O173" s="165">
        <v>3024.81612</v>
      </c>
      <c r="P173" s="165">
        <v>31913.211340000002</v>
      </c>
      <c r="Q173" s="165">
        <v>0</v>
      </c>
      <c r="R173" s="166">
        <v>31913.211340000002</v>
      </c>
      <c r="S173" s="7"/>
      <c r="T173" s="7"/>
      <c r="U173" s="7"/>
      <c r="V173" s="7"/>
      <c r="W173" s="7"/>
      <c r="X173" s="7"/>
      <c r="Y173" s="7"/>
      <c r="Z173" s="7"/>
      <c r="AA173" s="7"/>
      <c r="AB173" s="7"/>
    </row>
    <row r="174" spans="1:28" ht="13.2">
      <c r="A174" s="167"/>
      <c r="B174" s="167"/>
      <c r="C174" s="163" t="s">
        <v>203</v>
      </c>
      <c r="D174" s="163" t="s">
        <v>204</v>
      </c>
      <c r="E174" s="163">
        <v>118</v>
      </c>
      <c r="F174" s="164">
        <v>0</v>
      </c>
      <c r="G174" s="165">
        <v>0</v>
      </c>
      <c r="H174" s="165">
        <v>0</v>
      </c>
      <c r="I174" s="165">
        <v>1994.7973999999999</v>
      </c>
      <c r="J174" s="165">
        <v>0</v>
      </c>
      <c r="K174" s="165">
        <v>1994.7973999999999</v>
      </c>
      <c r="L174" s="165">
        <v>965.67457999999999</v>
      </c>
      <c r="M174" s="165">
        <v>0</v>
      </c>
      <c r="N174" s="165">
        <v>965.67457999999999</v>
      </c>
      <c r="O174" s="165">
        <v>2960.4719799999998</v>
      </c>
      <c r="P174" s="165">
        <v>47804.19713</v>
      </c>
      <c r="Q174" s="165">
        <v>0</v>
      </c>
      <c r="R174" s="166">
        <v>47804.19713</v>
      </c>
      <c r="S174" s="7"/>
      <c r="T174" s="7"/>
      <c r="U174" s="7"/>
      <c r="V174" s="7"/>
      <c r="W174" s="7"/>
      <c r="X174" s="7"/>
      <c r="Y174" s="7"/>
      <c r="Z174" s="7"/>
      <c r="AA174" s="7"/>
      <c r="AB174" s="7"/>
    </row>
    <row r="175" spans="1:28" ht="13.2">
      <c r="A175" s="167"/>
      <c r="B175" s="167"/>
      <c r="C175" s="163" t="s">
        <v>128</v>
      </c>
      <c r="D175" s="163" t="s">
        <v>129</v>
      </c>
      <c r="E175" s="163">
        <v>66</v>
      </c>
      <c r="F175" s="164">
        <v>0</v>
      </c>
      <c r="G175" s="165">
        <v>0</v>
      </c>
      <c r="H175" s="165">
        <v>0</v>
      </c>
      <c r="I175" s="165">
        <v>2391.8745099999996</v>
      </c>
      <c r="J175" s="165">
        <v>0</v>
      </c>
      <c r="K175" s="165">
        <v>2391.8745099999996</v>
      </c>
      <c r="L175" s="165">
        <v>1140.2025700000002</v>
      </c>
      <c r="M175" s="165">
        <v>1.1899999999999999E-3</v>
      </c>
      <c r="N175" s="165">
        <v>1140.2037600000001</v>
      </c>
      <c r="O175" s="165">
        <v>3532.07827</v>
      </c>
      <c r="P175" s="165">
        <v>13624.60433</v>
      </c>
      <c r="Q175" s="165">
        <v>0</v>
      </c>
      <c r="R175" s="166">
        <v>13624.60433</v>
      </c>
      <c r="S175" s="7"/>
      <c r="T175" s="7"/>
      <c r="U175" s="7"/>
      <c r="V175" s="7"/>
      <c r="W175" s="7"/>
      <c r="X175" s="7"/>
      <c r="Y175" s="7"/>
      <c r="Z175" s="7"/>
      <c r="AA175" s="7"/>
      <c r="AB175" s="7"/>
    </row>
    <row r="176" spans="1:28" ht="13.2">
      <c r="A176" s="167"/>
      <c r="B176" s="167"/>
      <c r="C176" s="167"/>
      <c r="D176" s="167"/>
      <c r="E176" s="168">
        <v>120</v>
      </c>
      <c r="F176" s="169">
        <v>0</v>
      </c>
      <c r="G176" s="121">
        <v>0</v>
      </c>
      <c r="H176" s="121">
        <v>0</v>
      </c>
      <c r="I176" s="121">
        <v>775.63251000000002</v>
      </c>
      <c r="J176" s="121">
        <v>0</v>
      </c>
      <c r="K176" s="121">
        <v>775.63251000000002</v>
      </c>
      <c r="L176" s="121">
        <v>0</v>
      </c>
      <c r="M176" s="121">
        <v>0</v>
      </c>
      <c r="N176" s="121">
        <v>0</v>
      </c>
      <c r="O176" s="121">
        <v>775.63251000000002</v>
      </c>
      <c r="P176" s="121">
        <v>6000.8625099999999</v>
      </c>
      <c r="Q176" s="121">
        <v>0</v>
      </c>
      <c r="R176" s="170">
        <v>6000.8625099999999</v>
      </c>
      <c r="S176" s="7"/>
      <c r="T176" s="7"/>
      <c r="U176" s="7"/>
      <c r="V176" s="7"/>
      <c r="W176" s="7"/>
      <c r="X176" s="7"/>
      <c r="Y176" s="7"/>
      <c r="Z176" s="7"/>
      <c r="AA176" s="7"/>
      <c r="AB176" s="7"/>
    </row>
    <row r="177" spans="1:28" ht="13.2">
      <c r="A177" s="167"/>
      <c r="B177" s="167"/>
      <c r="C177" s="167"/>
      <c r="D177" s="163" t="s">
        <v>205</v>
      </c>
      <c r="E177" s="163">
        <v>94</v>
      </c>
      <c r="F177" s="164">
        <v>0</v>
      </c>
      <c r="G177" s="165">
        <v>0</v>
      </c>
      <c r="H177" s="165">
        <v>0</v>
      </c>
      <c r="I177" s="165">
        <v>2799.3774199999998</v>
      </c>
      <c r="J177" s="165">
        <v>0.60126999999999997</v>
      </c>
      <c r="K177" s="165">
        <v>2799.9786899999999</v>
      </c>
      <c r="L177" s="165">
        <v>3316.1569900000004</v>
      </c>
      <c r="M177" s="165">
        <v>0.16957</v>
      </c>
      <c r="N177" s="165">
        <v>3316.32656</v>
      </c>
      <c r="O177" s="165">
        <v>6116.3052500000003</v>
      </c>
      <c r="P177" s="165">
        <v>34125.098140000002</v>
      </c>
      <c r="Q177" s="165">
        <v>0</v>
      </c>
      <c r="R177" s="166">
        <v>34125.098140000002</v>
      </c>
      <c r="S177" s="7"/>
      <c r="T177" s="7"/>
      <c r="U177" s="7"/>
      <c r="V177" s="7"/>
      <c r="W177" s="7"/>
      <c r="X177" s="7"/>
      <c r="Y177" s="7"/>
      <c r="Z177" s="7"/>
      <c r="AA177" s="7"/>
      <c r="AB177" s="7"/>
    </row>
    <row r="178" spans="1:28" ht="13.2">
      <c r="A178" s="167"/>
      <c r="B178" s="167"/>
      <c r="C178" s="167"/>
      <c r="D178" s="163" t="s">
        <v>128</v>
      </c>
      <c r="E178" s="163">
        <v>39</v>
      </c>
      <c r="F178" s="164">
        <v>0</v>
      </c>
      <c r="G178" s="165">
        <v>0</v>
      </c>
      <c r="H178" s="165">
        <v>0</v>
      </c>
      <c r="I178" s="165">
        <v>3473.4325199999998</v>
      </c>
      <c r="J178" s="165">
        <v>3.15E-3</v>
      </c>
      <c r="K178" s="165">
        <v>3473.4356699999998</v>
      </c>
      <c r="L178" s="165">
        <v>4371.6789900000003</v>
      </c>
      <c r="M178" s="165">
        <v>1.4999999999999999E-4</v>
      </c>
      <c r="N178" s="165">
        <v>4371.6791399999993</v>
      </c>
      <c r="O178" s="165">
        <v>7845.11481</v>
      </c>
      <c r="P178" s="165">
        <v>13241.82007</v>
      </c>
      <c r="Q178" s="165">
        <v>0</v>
      </c>
      <c r="R178" s="166">
        <v>13241.82007</v>
      </c>
      <c r="S178" s="7"/>
      <c r="T178" s="7"/>
      <c r="U178" s="7"/>
      <c r="V178" s="7"/>
      <c r="W178" s="7"/>
      <c r="X178" s="7"/>
      <c r="Y178" s="7"/>
      <c r="Z178" s="7"/>
      <c r="AA178" s="7"/>
      <c r="AB178" s="7"/>
    </row>
    <row r="179" spans="1:28" ht="13.2">
      <c r="A179" s="167"/>
      <c r="B179" s="167"/>
      <c r="C179" s="167"/>
      <c r="D179" s="167"/>
      <c r="E179" s="168">
        <v>40</v>
      </c>
      <c r="F179" s="169">
        <v>0</v>
      </c>
      <c r="G179" s="121">
        <v>0</v>
      </c>
      <c r="H179" s="121">
        <v>0</v>
      </c>
      <c r="I179" s="121">
        <v>8351.219070000001</v>
      </c>
      <c r="J179" s="121">
        <v>13.814959999999999</v>
      </c>
      <c r="K179" s="121">
        <v>8365.0340300000007</v>
      </c>
      <c r="L179" s="121">
        <v>19816.757600000001</v>
      </c>
      <c r="M179" s="121">
        <v>8.1135599999999997</v>
      </c>
      <c r="N179" s="121">
        <v>19824.871159999999</v>
      </c>
      <c r="O179" s="121">
        <v>28189.905190000001</v>
      </c>
      <c r="P179" s="121">
        <v>53117.9928</v>
      </c>
      <c r="Q179" s="121">
        <v>0</v>
      </c>
      <c r="R179" s="170">
        <v>53117.9928</v>
      </c>
      <c r="S179" s="7"/>
      <c r="T179" s="7"/>
      <c r="U179" s="7"/>
      <c r="V179" s="7"/>
      <c r="W179" s="7"/>
      <c r="X179" s="7"/>
      <c r="Y179" s="7"/>
      <c r="Z179" s="7"/>
      <c r="AA179" s="7"/>
      <c r="AB179" s="7"/>
    </row>
    <row r="180" spans="1:28" ht="13.2">
      <c r="A180" s="167"/>
      <c r="B180" s="167"/>
      <c r="C180" s="167"/>
      <c r="D180" s="163" t="s">
        <v>206</v>
      </c>
      <c r="E180" s="163">
        <v>126</v>
      </c>
      <c r="F180" s="164">
        <v>0</v>
      </c>
      <c r="G180" s="165">
        <v>0</v>
      </c>
      <c r="H180" s="165">
        <v>0</v>
      </c>
      <c r="I180" s="165">
        <v>779.17331999999999</v>
      </c>
      <c r="J180" s="165">
        <v>0</v>
      </c>
      <c r="K180" s="165">
        <v>779.17331999999999</v>
      </c>
      <c r="L180" s="165">
        <v>0</v>
      </c>
      <c r="M180" s="165">
        <v>0</v>
      </c>
      <c r="N180" s="165">
        <v>0</v>
      </c>
      <c r="O180" s="165">
        <v>779.17331999999999</v>
      </c>
      <c r="P180" s="165">
        <v>5888.3953899999997</v>
      </c>
      <c r="Q180" s="165">
        <v>0</v>
      </c>
      <c r="R180" s="166">
        <v>5888.3953899999997</v>
      </c>
      <c r="S180" s="7"/>
      <c r="T180" s="7"/>
      <c r="U180" s="7"/>
      <c r="V180" s="7"/>
      <c r="W180" s="7"/>
      <c r="X180" s="7"/>
      <c r="Y180" s="7"/>
      <c r="Z180" s="7"/>
      <c r="AA180" s="7"/>
      <c r="AB180" s="7"/>
    </row>
    <row r="181" spans="1:28" ht="13.2">
      <c r="A181" s="167"/>
      <c r="B181" s="167"/>
      <c r="C181" s="163" t="s">
        <v>130</v>
      </c>
      <c r="D181" s="163" t="s">
        <v>130</v>
      </c>
      <c r="E181" s="163">
        <v>71</v>
      </c>
      <c r="F181" s="164">
        <v>0</v>
      </c>
      <c r="G181" s="165">
        <v>0</v>
      </c>
      <c r="H181" s="165">
        <v>0</v>
      </c>
      <c r="I181" s="165">
        <v>1273.6666</v>
      </c>
      <c r="J181" s="165">
        <v>3.943E-2</v>
      </c>
      <c r="K181" s="165">
        <v>1273.7060300000001</v>
      </c>
      <c r="L181" s="165">
        <v>17.015090000000001</v>
      </c>
      <c r="M181" s="165">
        <v>0</v>
      </c>
      <c r="N181" s="165">
        <v>17.015090000000001</v>
      </c>
      <c r="O181" s="165">
        <v>1290.7211200000002</v>
      </c>
      <c r="P181" s="165">
        <v>9637.7853000000014</v>
      </c>
      <c r="Q181" s="165">
        <v>0</v>
      </c>
      <c r="R181" s="166">
        <v>9637.7853000000014</v>
      </c>
      <c r="S181" s="7"/>
      <c r="T181" s="7"/>
      <c r="U181" s="7"/>
      <c r="V181" s="7"/>
      <c r="W181" s="7"/>
      <c r="X181" s="7"/>
      <c r="Y181" s="7"/>
      <c r="Z181" s="7"/>
      <c r="AA181" s="7"/>
      <c r="AB181" s="7"/>
    </row>
    <row r="182" spans="1:28" ht="13.2">
      <c r="A182" s="167"/>
      <c r="B182" s="163" t="s">
        <v>15</v>
      </c>
      <c r="C182" s="163" t="s">
        <v>131</v>
      </c>
      <c r="D182" s="163" t="s">
        <v>131</v>
      </c>
      <c r="E182" s="163">
        <v>46</v>
      </c>
      <c r="F182" s="164">
        <v>0</v>
      </c>
      <c r="G182" s="165">
        <v>0</v>
      </c>
      <c r="H182" s="165">
        <v>0</v>
      </c>
      <c r="I182" s="165">
        <v>6758.3253500000001</v>
      </c>
      <c r="J182" s="165">
        <v>134.64834999999999</v>
      </c>
      <c r="K182" s="165">
        <v>6892.9737000000005</v>
      </c>
      <c r="L182" s="165">
        <v>11048.573710000001</v>
      </c>
      <c r="M182" s="165">
        <v>3.3419999999999998E-2</v>
      </c>
      <c r="N182" s="165">
        <v>11048.60713</v>
      </c>
      <c r="O182" s="165">
        <v>17941.580829999999</v>
      </c>
      <c r="P182" s="165">
        <v>68044.797459999987</v>
      </c>
      <c r="Q182" s="165">
        <v>0</v>
      </c>
      <c r="R182" s="166">
        <v>68044.797459999987</v>
      </c>
      <c r="S182" s="7"/>
      <c r="T182" s="7"/>
      <c r="U182" s="7"/>
      <c r="V182" s="7"/>
      <c r="W182" s="7"/>
      <c r="X182" s="7"/>
      <c r="Y182" s="7"/>
      <c r="Z182" s="7"/>
      <c r="AA182" s="7"/>
      <c r="AB182" s="7"/>
    </row>
    <row r="183" spans="1:28" ht="13.2">
      <c r="A183" s="167"/>
      <c r="B183" s="167"/>
      <c r="C183" s="167"/>
      <c r="D183" s="167"/>
      <c r="E183" s="168">
        <v>128</v>
      </c>
      <c r="F183" s="169">
        <v>0</v>
      </c>
      <c r="G183" s="121">
        <v>0</v>
      </c>
      <c r="H183" s="121">
        <v>0</v>
      </c>
      <c r="I183" s="121">
        <v>1085.3067100000001</v>
      </c>
      <c r="J183" s="121">
        <v>0</v>
      </c>
      <c r="K183" s="121">
        <v>1085.3067100000001</v>
      </c>
      <c r="L183" s="121">
        <v>0</v>
      </c>
      <c r="M183" s="121">
        <v>0</v>
      </c>
      <c r="N183" s="121">
        <v>0</v>
      </c>
      <c r="O183" s="121">
        <v>1085.3067100000001</v>
      </c>
      <c r="P183" s="121">
        <v>10463.936730000001</v>
      </c>
      <c r="Q183" s="121">
        <v>0</v>
      </c>
      <c r="R183" s="170">
        <v>10463.936730000001</v>
      </c>
      <c r="S183" s="7"/>
      <c r="T183" s="7"/>
      <c r="U183" s="7"/>
      <c r="V183" s="7"/>
      <c r="W183" s="7"/>
      <c r="X183" s="7"/>
      <c r="Y183" s="7"/>
      <c r="Z183" s="7"/>
      <c r="AA183" s="7"/>
      <c r="AB183" s="7"/>
    </row>
    <row r="184" spans="1:28" ht="13.2">
      <c r="A184" s="167"/>
      <c r="B184" s="167"/>
      <c r="C184" s="167"/>
      <c r="D184" s="163" t="s">
        <v>132</v>
      </c>
      <c r="E184" s="163">
        <v>63</v>
      </c>
      <c r="F184" s="164">
        <v>0</v>
      </c>
      <c r="G184" s="165">
        <v>0</v>
      </c>
      <c r="H184" s="165">
        <v>0</v>
      </c>
      <c r="I184" s="165">
        <v>3619.3680099999997</v>
      </c>
      <c r="J184" s="165">
        <v>4.5659999999999999E-2</v>
      </c>
      <c r="K184" s="165">
        <v>3619.4136699999999</v>
      </c>
      <c r="L184" s="165">
        <v>1690.39049</v>
      </c>
      <c r="M184" s="165">
        <v>4.6699999999999997E-3</v>
      </c>
      <c r="N184" s="165">
        <v>1690.3951599999998</v>
      </c>
      <c r="O184" s="165">
        <v>5309.8088299999999</v>
      </c>
      <c r="P184" s="165">
        <v>52171.398710000001</v>
      </c>
      <c r="Q184" s="165">
        <v>0</v>
      </c>
      <c r="R184" s="166">
        <v>52171.398710000001</v>
      </c>
      <c r="S184" s="7"/>
      <c r="T184" s="7"/>
      <c r="U184" s="7"/>
      <c r="V184" s="7"/>
      <c r="W184" s="7"/>
      <c r="X184" s="7"/>
      <c r="Y184" s="7"/>
      <c r="Z184" s="7"/>
      <c r="AA184" s="7"/>
      <c r="AB184" s="7"/>
    </row>
    <row r="185" spans="1:28" ht="13.2">
      <c r="A185" s="167"/>
      <c r="B185" s="167"/>
      <c r="C185" s="167"/>
      <c r="D185" s="167"/>
      <c r="E185" s="168">
        <v>127</v>
      </c>
      <c r="F185" s="169">
        <v>0</v>
      </c>
      <c r="G185" s="121">
        <v>0</v>
      </c>
      <c r="H185" s="121">
        <v>0</v>
      </c>
      <c r="I185" s="121">
        <v>1052.46318</v>
      </c>
      <c r="J185" s="121">
        <v>0</v>
      </c>
      <c r="K185" s="121">
        <v>1052.46318</v>
      </c>
      <c r="L185" s="121">
        <v>40</v>
      </c>
      <c r="M185" s="121">
        <v>0</v>
      </c>
      <c r="N185" s="121">
        <v>40</v>
      </c>
      <c r="O185" s="121">
        <v>1092.46318</v>
      </c>
      <c r="P185" s="121">
        <v>9769.6158200000009</v>
      </c>
      <c r="Q185" s="121">
        <v>0</v>
      </c>
      <c r="R185" s="170">
        <v>9769.6158200000009</v>
      </c>
      <c r="S185" s="7"/>
      <c r="T185" s="7"/>
      <c r="U185" s="7"/>
      <c r="V185" s="7"/>
      <c r="W185" s="7"/>
      <c r="X185" s="7"/>
      <c r="Y185" s="7"/>
      <c r="Z185" s="7"/>
      <c r="AA185" s="7"/>
      <c r="AB185" s="7"/>
    </row>
    <row r="186" spans="1:28" ht="13.2">
      <c r="A186" s="167"/>
      <c r="B186" s="167"/>
      <c r="C186" s="167"/>
      <c r="D186" s="163" t="s">
        <v>143</v>
      </c>
      <c r="E186" s="163">
        <v>86</v>
      </c>
      <c r="F186" s="164">
        <v>0</v>
      </c>
      <c r="G186" s="165">
        <v>0</v>
      </c>
      <c r="H186" s="165">
        <v>0</v>
      </c>
      <c r="I186" s="165">
        <v>1346.1746599999999</v>
      </c>
      <c r="J186" s="165">
        <v>0</v>
      </c>
      <c r="K186" s="165">
        <v>1346.1746599999999</v>
      </c>
      <c r="L186" s="165">
        <v>6.0880000000000004E-2</v>
      </c>
      <c r="M186" s="165">
        <v>0</v>
      </c>
      <c r="N186" s="165">
        <v>6.0880000000000004E-2</v>
      </c>
      <c r="O186" s="165">
        <v>1346.2355400000001</v>
      </c>
      <c r="P186" s="165">
        <v>13357.084140000001</v>
      </c>
      <c r="Q186" s="165">
        <v>0</v>
      </c>
      <c r="R186" s="166">
        <v>13357.084140000001</v>
      </c>
      <c r="S186" s="7"/>
      <c r="T186" s="7"/>
      <c r="U186" s="7"/>
      <c r="V186" s="7"/>
      <c r="W186" s="7"/>
      <c r="X186" s="7"/>
      <c r="Y186" s="7"/>
      <c r="Z186" s="7"/>
      <c r="AA186" s="7"/>
      <c r="AB186" s="7"/>
    </row>
    <row r="187" spans="1:28" ht="13.2">
      <c r="A187" s="167"/>
      <c r="B187" s="167"/>
      <c r="C187" s="163" t="s">
        <v>15</v>
      </c>
      <c r="D187" s="163" t="s">
        <v>15</v>
      </c>
      <c r="E187" s="163">
        <v>59</v>
      </c>
      <c r="F187" s="164">
        <v>0</v>
      </c>
      <c r="G187" s="165">
        <v>0</v>
      </c>
      <c r="H187" s="165">
        <v>0</v>
      </c>
      <c r="I187" s="165">
        <v>1746.8454899999999</v>
      </c>
      <c r="J187" s="165">
        <v>1.0392999999999999</v>
      </c>
      <c r="K187" s="165">
        <v>1747.8847900000001</v>
      </c>
      <c r="L187" s="165">
        <v>1445.56547</v>
      </c>
      <c r="M187" s="165">
        <v>3.3799999999999998E-3</v>
      </c>
      <c r="N187" s="165">
        <v>1445.5688500000001</v>
      </c>
      <c r="O187" s="165">
        <v>3193.4536400000002</v>
      </c>
      <c r="P187" s="165">
        <v>11913.257589999999</v>
      </c>
      <c r="Q187" s="165">
        <v>0</v>
      </c>
      <c r="R187" s="166">
        <v>11913.257589999999</v>
      </c>
      <c r="S187" s="7"/>
      <c r="T187" s="7"/>
      <c r="U187" s="7"/>
      <c r="V187" s="7"/>
      <c r="W187" s="7"/>
      <c r="X187" s="7"/>
      <c r="Y187" s="7"/>
      <c r="Z187" s="7"/>
      <c r="AA187" s="7"/>
      <c r="AB187" s="7"/>
    </row>
    <row r="188" spans="1:28" ht="13.2">
      <c r="A188" s="167"/>
      <c r="B188" s="167"/>
      <c r="C188" s="167"/>
      <c r="D188" s="163" t="s">
        <v>207</v>
      </c>
      <c r="E188" s="163">
        <v>70</v>
      </c>
      <c r="F188" s="164">
        <v>0</v>
      </c>
      <c r="G188" s="165">
        <v>0</v>
      </c>
      <c r="H188" s="165">
        <v>0</v>
      </c>
      <c r="I188" s="165">
        <v>1143.5123799999999</v>
      </c>
      <c r="J188" s="165">
        <v>1.1E-4</v>
      </c>
      <c r="K188" s="165">
        <v>1143.5124900000001</v>
      </c>
      <c r="L188" s="165">
        <v>9.1295500000000001</v>
      </c>
      <c r="M188" s="165">
        <v>0</v>
      </c>
      <c r="N188" s="165">
        <v>9.1295500000000001</v>
      </c>
      <c r="O188" s="165">
        <v>1152.64204</v>
      </c>
      <c r="P188" s="165">
        <v>9338.2949800000006</v>
      </c>
      <c r="Q188" s="165">
        <v>0</v>
      </c>
      <c r="R188" s="166">
        <v>9338.2949800000006</v>
      </c>
      <c r="S188" s="7"/>
      <c r="T188" s="7"/>
      <c r="U188" s="7"/>
      <c r="V188" s="7"/>
      <c r="W188" s="7"/>
      <c r="X188" s="7"/>
      <c r="Y188" s="7"/>
      <c r="Z188" s="7"/>
      <c r="AA188" s="7"/>
      <c r="AB188" s="7"/>
    </row>
    <row r="189" spans="1:28" ht="13.2">
      <c r="A189" s="167"/>
      <c r="B189" s="167"/>
      <c r="C189" s="163" t="s">
        <v>208</v>
      </c>
      <c r="D189" s="163" t="s">
        <v>208</v>
      </c>
      <c r="E189" s="163">
        <v>69</v>
      </c>
      <c r="F189" s="164">
        <v>0</v>
      </c>
      <c r="G189" s="165">
        <v>0</v>
      </c>
      <c r="H189" s="165">
        <v>0</v>
      </c>
      <c r="I189" s="165">
        <v>1634.31378</v>
      </c>
      <c r="J189" s="165">
        <v>0</v>
      </c>
      <c r="K189" s="165">
        <v>1634.31378</v>
      </c>
      <c r="L189" s="165">
        <v>509.91123999999996</v>
      </c>
      <c r="M189" s="165">
        <v>3.1300000000000001E-2</v>
      </c>
      <c r="N189" s="165">
        <v>509.94253999999995</v>
      </c>
      <c r="O189" s="165">
        <v>2144.25632</v>
      </c>
      <c r="P189" s="165">
        <v>11805.43842</v>
      </c>
      <c r="Q189" s="165">
        <v>0</v>
      </c>
      <c r="R189" s="166">
        <v>11805.43842</v>
      </c>
      <c r="S189" s="7"/>
      <c r="T189" s="7"/>
      <c r="U189" s="7"/>
      <c r="V189" s="7"/>
      <c r="W189" s="7"/>
      <c r="X189" s="7"/>
      <c r="Y189" s="7"/>
      <c r="Z189" s="7"/>
      <c r="AA189" s="7"/>
      <c r="AB189" s="7"/>
    </row>
    <row r="190" spans="1:28" ht="13.2">
      <c r="A190" s="167"/>
      <c r="B190" s="163" t="s">
        <v>16</v>
      </c>
      <c r="C190" s="163" t="s">
        <v>133</v>
      </c>
      <c r="D190" s="163" t="s">
        <v>133</v>
      </c>
      <c r="E190" s="163">
        <v>92</v>
      </c>
      <c r="F190" s="164">
        <v>0</v>
      </c>
      <c r="G190" s="165">
        <v>0</v>
      </c>
      <c r="H190" s="165">
        <v>0</v>
      </c>
      <c r="I190" s="165">
        <v>1544.3641599999999</v>
      </c>
      <c r="J190" s="165">
        <v>0</v>
      </c>
      <c r="K190" s="165">
        <v>1544.3641599999999</v>
      </c>
      <c r="L190" s="165">
        <v>859.48887999999999</v>
      </c>
      <c r="M190" s="165">
        <v>0</v>
      </c>
      <c r="N190" s="165">
        <v>859.48887999999999</v>
      </c>
      <c r="O190" s="165">
        <v>2403.85304</v>
      </c>
      <c r="P190" s="165">
        <v>8471.816060000001</v>
      </c>
      <c r="Q190" s="165">
        <v>0</v>
      </c>
      <c r="R190" s="166">
        <v>8471.816060000001</v>
      </c>
      <c r="S190" s="7"/>
      <c r="T190" s="7"/>
      <c r="U190" s="7"/>
      <c r="V190" s="7"/>
      <c r="W190" s="7"/>
      <c r="X190" s="7"/>
      <c r="Y190" s="7"/>
      <c r="Z190" s="7"/>
      <c r="AA190" s="7"/>
      <c r="AB190" s="7"/>
    </row>
    <row r="191" spans="1:28" ht="13.2">
      <c r="A191" s="167"/>
      <c r="B191" s="167"/>
      <c r="C191" s="163" t="s">
        <v>134</v>
      </c>
      <c r="D191" s="163" t="s">
        <v>209</v>
      </c>
      <c r="E191" s="163">
        <v>121</v>
      </c>
      <c r="F191" s="164">
        <v>0</v>
      </c>
      <c r="G191" s="165">
        <v>0</v>
      </c>
      <c r="H191" s="165">
        <v>0</v>
      </c>
      <c r="I191" s="165">
        <v>737.99229000000003</v>
      </c>
      <c r="J191" s="165">
        <v>0</v>
      </c>
      <c r="K191" s="165">
        <v>737.99229000000003</v>
      </c>
      <c r="L191" s="165">
        <v>38.5</v>
      </c>
      <c r="M191" s="165">
        <v>0</v>
      </c>
      <c r="N191" s="165">
        <v>38.5</v>
      </c>
      <c r="O191" s="165">
        <v>776.49229000000003</v>
      </c>
      <c r="P191" s="165">
        <v>5064.0601299999998</v>
      </c>
      <c r="Q191" s="165">
        <v>0</v>
      </c>
      <c r="R191" s="166">
        <v>5064.0601299999998</v>
      </c>
      <c r="S191" s="7"/>
      <c r="T191" s="7"/>
      <c r="U191" s="7"/>
      <c r="V191" s="7"/>
      <c r="W191" s="7"/>
      <c r="X191" s="7"/>
      <c r="Y191" s="7"/>
      <c r="Z191" s="7"/>
      <c r="AA191" s="7"/>
      <c r="AB191" s="7"/>
    </row>
    <row r="192" spans="1:28" ht="13.2">
      <c r="A192" s="167"/>
      <c r="B192" s="167"/>
      <c r="C192" s="167"/>
      <c r="D192" s="163" t="s">
        <v>135</v>
      </c>
      <c r="E192" s="163">
        <v>45</v>
      </c>
      <c r="F192" s="164">
        <v>0</v>
      </c>
      <c r="G192" s="165">
        <v>0</v>
      </c>
      <c r="H192" s="165">
        <v>0</v>
      </c>
      <c r="I192" s="165">
        <v>1937.0342599999999</v>
      </c>
      <c r="J192" s="165">
        <v>0</v>
      </c>
      <c r="K192" s="165">
        <v>1937.0342599999999</v>
      </c>
      <c r="L192" s="165">
        <v>975.73019999999997</v>
      </c>
      <c r="M192" s="165">
        <v>7.418000000000001E-2</v>
      </c>
      <c r="N192" s="165">
        <v>975.80438000000004</v>
      </c>
      <c r="O192" s="165">
        <v>2912.8386399999999</v>
      </c>
      <c r="P192" s="165">
        <v>7548.7371600000006</v>
      </c>
      <c r="Q192" s="165">
        <v>0</v>
      </c>
      <c r="R192" s="166">
        <v>7548.7371600000006</v>
      </c>
      <c r="S192" s="7"/>
      <c r="T192" s="7"/>
      <c r="U192" s="7"/>
      <c r="V192" s="7"/>
      <c r="W192" s="7"/>
      <c r="X192" s="7"/>
      <c r="Y192" s="7"/>
      <c r="Z192" s="7"/>
      <c r="AA192" s="7"/>
      <c r="AB192" s="7"/>
    </row>
    <row r="193" spans="1:28" ht="13.2">
      <c r="A193" s="167"/>
      <c r="B193" s="167"/>
      <c r="C193" s="163" t="s">
        <v>136</v>
      </c>
      <c r="D193" s="163" t="s">
        <v>136</v>
      </c>
      <c r="E193" s="163">
        <v>91</v>
      </c>
      <c r="F193" s="164">
        <v>0</v>
      </c>
      <c r="G193" s="165">
        <v>0</v>
      </c>
      <c r="H193" s="165">
        <v>0</v>
      </c>
      <c r="I193" s="165">
        <v>3747.5725499999999</v>
      </c>
      <c r="J193" s="165">
        <v>6.3000000000000003E-4</v>
      </c>
      <c r="K193" s="165">
        <v>3747.5731800000003</v>
      </c>
      <c r="L193" s="165">
        <v>1750.1653100000001</v>
      </c>
      <c r="M193" s="165">
        <v>1.8550000000000001E-2</v>
      </c>
      <c r="N193" s="165">
        <v>1750.1838600000001</v>
      </c>
      <c r="O193" s="165">
        <v>5497.7570400000004</v>
      </c>
      <c r="P193" s="165">
        <v>12455.366</v>
      </c>
      <c r="Q193" s="165">
        <v>0</v>
      </c>
      <c r="R193" s="166">
        <v>12455.366</v>
      </c>
      <c r="S193" s="7"/>
      <c r="T193" s="7"/>
      <c r="U193" s="7"/>
      <c r="V193" s="7"/>
      <c r="W193" s="7"/>
      <c r="X193" s="7"/>
      <c r="Y193" s="7"/>
      <c r="Z193" s="7"/>
      <c r="AA193" s="7"/>
      <c r="AB193" s="7"/>
    </row>
    <row r="194" spans="1:28" ht="13.2">
      <c r="A194" s="167"/>
      <c r="B194" s="167"/>
      <c r="C194" s="163" t="s">
        <v>137</v>
      </c>
      <c r="D194" s="163" t="s">
        <v>138</v>
      </c>
      <c r="E194" s="163">
        <v>90</v>
      </c>
      <c r="F194" s="164">
        <v>0</v>
      </c>
      <c r="G194" s="165">
        <v>0</v>
      </c>
      <c r="H194" s="165">
        <v>0</v>
      </c>
      <c r="I194" s="165">
        <v>2982.63445</v>
      </c>
      <c r="J194" s="165">
        <v>2.2254</v>
      </c>
      <c r="K194" s="165">
        <v>2984.8598500000003</v>
      </c>
      <c r="L194" s="165">
        <v>3259.7810299999996</v>
      </c>
      <c r="M194" s="165">
        <v>8.9130000000000001E-2</v>
      </c>
      <c r="N194" s="165">
        <v>3259.8701599999999</v>
      </c>
      <c r="O194" s="165">
        <v>6244.7300100000002</v>
      </c>
      <c r="P194" s="165">
        <v>10998.4007</v>
      </c>
      <c r="Q194" s="165">
        <v>0</v>
      </c>
      <c r="R194" s="166">
        <v>10998.4007</v>
      </c>
      <c r="S194" s="7"/>
      <c r="T194" s="7"/>
      <c r="U194" s="7"/>
      <c r="V194" s="7"/>
      <c r="W194" s="7"/>
      <c r="X194" s="7"/>
      <c r="Y194" s="7"/>
      <c r="Z194" s="7"/>
      <c r="AA194" s="7"/>
      <c r="AB194" s="7"/>
    </row>
    <row r="195" spans="1:28" ht="13.2">
      <c r="A195" s="167"/>
      <c r="B195" s="167"/>
      <c r="C195" s="163" t="s">
        <v>16</v>
      </c>
      <c r="D195" s="163" t="s">
        <v>139</v>
      </c>
      <c r="E195" s="163">
        <v>17</v>
      </c>
      <c r="F195" s="164">
        <v>0</v>
      </c>
      <c r="G195" s="165">
        <v>0</v>
      </c>
      <c r="H195" s="165">
        <v>0</v>
      </c>
      <c r="I195" s="165">
        <v>6996.7597699999997</v>
      </c>
      <c r="J195" s="165">
        <v>0.85138999999999998</v>
      </c>
      <c r="K195" s="165">
        <v>6997.6111600000004</v>
      </c>
      <c r="L195" s="165">
        <v>9637.5823900000014</v>
      </c>
      <c r="M195" s="165">
        <v>0.77054999999999996</v>
      </c>
      <c r="N195" s="165">
        <v>9638.3529399999989</v>
      </c>
      <c r="O195" s="165">
        <v>16635.964100000001</v>
      </c>
      <c r="P195" s="165">
        <v>59637.677470000002</v>
      </c>
      <c r="Q195" s="165">
        <v>0</v>
      </c>
      <c r="R195" s="166">
        <v>59637.677470000002</v>
      </c>
      <c r="S195" s="7"/>
      <c r="T195" s="7"/>
      <c r="U195" s="7"/>
      <c r="V195" s="7"/>
      <c r="W195" s="7"/>
      <c r="X195" s="7"/>
      <c r="Y195" s="7"/>
      <c r="Z195" s="7"/>
      <c r="AA195" s="7"/>
      <c r="AB195" s="7"/>
    </row>
    <row r="196" spans="1:28" ht="13.2">
      <c r="A196" s="167"/>
      <c r="B196" s="167"/>
      <c r="C196" s="167"/>
      <c r="D196" s="167"/>
      <c r="E196" s="168">
        <v>35</v>
      </c>
      <c r="F196" s="169">
        <v>0</v>
      </c>
      <c r="G196" s="121">
        <v>0</v>
      </c>
      <c r="H196" s="121">
        <v>0</v>
      </c>
      <c r="I196" s="121">
        <v>4245.4110499999997</v>
      </c>
      <c r="J196" s="121">
        <v>3.7459099999999999</v>
      </c>
      <c r="K196" s="121">
        <v>4249.1569600000003</v>
      </c>
      <c r="L196" s="121">
        <v>3856.4103500000001</v>
      </c>
      <c r="M196" s="121">
        <v>1.34E-2</v>
      </c>
      <c r="N196" s="121">
        <v>3856.4237499999999</v>
      </c>
      <c r="O196" s="121">
        <v>8105.5807100000002</v>
      </c>
      <c r="P196" s="121">
        <v>50383.399290000001</v>
      </c>
      <c r="Q196" s="121">
        <v>0</v>
      </c>
      <c r="R196" s="170">
        <v>50383.399290000001</v>
      </c>
      <c r="S196" s="7"/>
      <c r="T196" s="7"/>
      <c r="U196" s="7"/>
      <c r="V196" s="7"/>
      <c r="W196" s="7"/>
      <c r="X196" s="7"/>
      <c r="Y196" s="7"/>
      <c r="Z196" s="7"/>
      <c r="AA196" s="7"/>
      <c r="AB196" s="7"/>
    </row>
    <row r="197" spans="1:28" ht="13.2">
      <c r="A197" s="167"/>
      <c r="B197" s="167"/>
      <c r="C197" s="167"/>
      <c r="D197" s="167"/>
      <c r="E197" s="168">
        <v>81</v>
      </c>
      <c r="F197" s="169">
        <v>0</v>
      </c>
      <c r="G197" s="121">
        <v>0</v>
      </c>
      <c r="H197" s="121">
        <v>0</v>
      </c>
      <c r="I197" s="121">
        <v>5532.5462900000002</v>
      </c>
      <c r="J197" s="121">
        <v>3.3432600000000003</v>
      </c>
      <c r="K197" s="121">
        <v>5535.8895499999999</v>
      </c>
      <c r="L197" s="121">
        <v>5552.4156199999998</v>
      </c>
      <c r="M197" s="121">
        <v>1.316E-2</v>
      </c>
      <c r="N197" s="121">
        <v>5552.4287800000002</v>
      </c>
      <c r="O197" s="121">
        <v>11088.31833</v>
      </c>
      <c r="P197" s="121">
        <v>56781.931170000003</v>
      </c>
      <c r="Q197" s="121">
        <v>0</v>
      </c>
      <c r="R197" s="170">
        <v>56781.931170000003</v>
      </c>
      <c r="S197" s="7"/>
      <c r="T197" s="7"/>
      <c r="U197" s="7"/>
      <c r="V197" s="7"/>
      <c r="W197" s="7"/>
      <c r="X197" s="7"/>
      <c r="Y197" s="7"/>
      <c r="Z197" s="7"/>
      <c r="AA197" s="7"/>
      <c r="AB197" s="7"/>
    </row>
    <row r="198" spans="1:28" ht="13.2">
      <c r="A198" s="167"/>
      <c r="B198" s="167"/>
      <c r="C198" s="167"/>
      <c r="D198" s="163" t="s">
        <v>140</v>
      </c>
      <c r="E198" s="163">
        <v>25</v>
      </c>
      <c r="F198" s="164">
        <v>0</v>
      </c>
      <c r="G198" s="165">
        <v>0</v>
      </c>
      <c r="H198" s="165">
        <v>0</v>
      </c>
      <c r="I198" s="165">
        <v>3708.2499500000004</v>
      </c>
      <c r="J198" s="165">
        <v>4.1309999999999999E-2</v>
      </c>
      <c r="K198" s="165">
        <v>3708.29126</v>
      </c>
      <c r="L198" s="165">
        <v>4577.7022400000005</v>
      </c>
      <c r="M198" s="165">
        <v>1.261E-2</v>
      </c>
      <c r="N198" s="165">
        <v>4577.7148499999994</v>
      </c>
      <c r="O198" s="165">
        <v>8286.0061100000003</v>
      </c>
      <c r="P198" s="165">
        <v>44866.631049999996</v>
      </c>
      <c r="Q198" s="165">
        <v>0</v>
      </c>
      <c r="R198" s="166">
        <v>44866.631049999996</v>
      </c>
      <c r="S198" s="7"/>
      <c r="T198" s="7"/>
      <c r="U198" s="7"/>
      <c r="V198" s="7"/>
      <c r="W198" s="7"/>
      <c r="X198" s="7"/>
      <c r="Y198" s="7"/>
      <c r="Z198" s="7"/>
      <c r="AA198" s="7"/>
      <c r="AB198" s="7"/>
    </row>
    <row r="199" spans="1:28" ht="13.2">
      <c r="A199" s="167"/>
      <c r="B199" s="167"/>
      <c r="C199" s="167"/>
      <c r="D199" s="163" t="s">
        <v>141</v>
      </c>
      <c r="E199" s="163">
        <v>6</v>
      </c>
      <c r="F199" s="164">
        <v>0</v>
      </c>
      <c r="G199" s="165">
        <v>0</v>
      </c>
      <c r="H199" s="165">
        <v>0</v>
      </c>
      <c r="I199" s="165">
        <v>6634.8631999999998</v>
      </c>
      <c r="J199" s="165">
        <v>0.30031999999999998</v>
      </c>
      <c r="K199" s="165">
        <v>6635.1635199999992</v>
      </c>
      <c r="L199" s="165">
        <v>13911.42805</v>
      </c>
      <c r="M199" s="165">
        <v>9.4199999999999996E-3</v>
      </c>
      <c r="N199" s="165">
        <v>13911.437470000001</v>
      </c>
      <c r="O199" s="165">
        <v>20546.600989999999</v>
      </c>
      <c r="P199" s="165">
        <v>49682.047770000005</v>
      </c>
      <c r="Q199" s="165">
        <v>0</v>
      </c>
      <c r="R199" s="166">
        <v>49682.047770000005</v>
      </c>
      <c r="S199" s="7"/>
      <c r="T199" s="7"/>
      <c r="U199" s="7"/>
      <c r="V199" s="7"/>
      <c r="W199" s="7"/>
      <c r="X199" s="7"/>
      <c r="Y199" s="7"/>
      <c r="Z199" s="7"/>
      <c r="AA199" s="7"/>
      <c r="AB199" s="7"/>
    </row>
    <row r="200" spans="1:28" ht="13.2">
      <c r="A200" s="167"/>
      <c r="B200" s="167"/>
      <c r="C200" s="167"/>
      <c r="D200" s="167"/>
      <c r="E200" s="168">
        <v>16</v>
      </c>
      <c r="F200" s="169">
        <v>0</v>
      </c>
      <c r="G200" s="121">
        <v>0</v>
      </c>
      <c r="H200" s="121">
        <v>0</v>
      </c>
      <c r="I200" s="121">
        <v>6020.9684500000003</v>
      </c>
      <c r="J200" s="121">
        <v>7.7890000000000001E-2</v>
      </c>
      <c r="K200" s="121">
        <v>6021.0463399999999</v>
      </c>
      <c r="L200" s="121">
        <v>5686.5474699999995</v>
      </c>
      <c r="M200" s="121">
        <v>3.2119899999999997</v>
      </c>
      <c r="N200" s="121">
        <v>5689.7594600000002</v>
      </c>
      <c r="O200" s="121">
        <v>11710.8058</v>
      </c>
      <c r="P200" s="121">
        <v>69778.048049999998</v>
      </c>
      <c r="Q200" s="121">
        <v>0</v>
      </c>
      <c r="R200" s="170">
        <v>69778.048049999998</v>
      </c>
      <c r="S200" s="7"/>
      <c r="T200" s="7"/>
      <c r="U200" s="7"/>
      <c r="V200" s="7"/>
      <c r="W200" s="7"/>
      <c r="X200" s="7"/>
      <c r="Y200" s="7"/>
      <c r="Z200" s="7"/>
      <c r="AA200" s="7"/>
      <c r="AB200" s="7"/>
    </row>
    <row r="201" spans="1:28" ht="13.2">
      <c r="A201" s="167"/>
      <c r="B201" s="167"/>
      <c r="C201" s="167"/>
      <c r="D201" s="167"/>
      <c r="E201" s="168">
        <v>28</v>
      </c>
      <c r="F201" s="169">
        <v>0</v>
      </c>
      <c r="G201" s="121">
        <v>0</v>
      </c>
      <c r="H201" s="121">
        <v>0</v>
      </c>
      <c r="I201" s="121">
        <v>8364.2838499999998</v>
      </c>
      <c r="J201" s="121">
        <v>13.057790000000001</v>
      </c>
      <c r="K201" s="121">
        <v>8377.3416400000006</v>
      </c>
      <c r="L201" s="121">
        <v>20327.320729999999</v>
      </c>
      <c r="M201" s="121">
        <v>8.0399999999999999E-2</v>
      </c>
      <c r="N201" s="121">
        <v>20327.401129999998</v>
      </c>
      <c r="O201" s="121">
        <v>28704.742770000001</v>
      </c>
      <c r="P201" s="121">
        <v>40947.464890000003</v>
      </c>
      <c r="Q201" s="121">
        <v>0</v>
      </c>
      <c r="R201" s="170">
        <v>40947.464890000003</v>
      </c>
      <c r="S201" s="7"/>
      <c r="T201" s="7"/>
      <c r="U201" s="7"/>
      <c r="V201" s="7"/>
      <c r="W201" s="7"/>
      <c r="X201" s="7"/>
      <c r="Y201" s="7"/>
      <c r="Z201" s="7"/>
      <c r="AA201" s="7"/>
      <c r="AB201" s="7"/>
    </row>
    <row r="202" spans="1:28" ht="13.2">
      <c r="A202" s="167"/>
      <c r="B202" s="167"/>
      <c r="C202" s="167"/>
      <c r="D202" s="163" t="s">
        <v>16</v>
      </c>
      <c r="E202" s="163">
        <v>8</v>
      </c>
      <c r="F202" s="164">
        <v>0</v>
      </c>
      <c r="G202" s="165">
        <v>0</v>
      </c>
      <c r="H202" s="165">
        <v>0</v>
      </c>
      <c r="I202" s="165">
        <v>15615.65616</v>
      </c>
      <c r="J202" s="165">
        <v>57.533550000000005</v>
      </c>
      <c r="K202" s="165">
        <v>15673.189710000001</v>
      </c>
      <c r="L202" s="165">
        <v>78745.922529999996</v>
      </c>
      <c r="M202" s="165">
        <v>4.7890000000000002E-2</v>
      </c>
      <c r="N202" s="165">
        <v>78745.970419999998</v>
      </c>
      <c r="O202" s="165">
        <v>94419.160129999989</v>
      </c>
      <c r="P202" s="165">
        <v>65003.334649999997</v>
      </c>
      <c r="Q202" s="165">
        <v>0</v>
      </c>
      <c r="R202" s="166">
        <v>65003.334649999997</v>
      </c>
      <c r="S202" s="7"/>
      <c r="T202" s="7"/>
      <c r="U202" s="7"/>
      <c r="V202" s="7"/>
      <c r="W202" s="7"/>
      <c r="X202" s="7"/>
      <c r="Y202" s="7"/>
      <c r="Z202" s="7"/>
      <c r="AA202" s="7"/>
      <c r="AB202" s="7"/>
    </row>
    <row r="203" spans="1:28" ht="13.2">
      <c r="A203" s="167"/>
      <c r="B203" s="167"/>
      <c r="C203" s="167"/>
      <c r="D203" s="163" t="s">
        <v>144</v>
      </c>
      <c r="E203" s="163">
        <v>3</v>
      </c>
      <c r="F203" s="164">
        <v>0</v>
      </c>
      <c r="G203" s="165">
        <v>0</v>
      </c>
      <c r="H203" s="165">
        <v>0</v>
      </c>
      <c r="I203" s="165">
        <v>36340.080499999996</v>
      </c>
      <c r="J203" s="165">
        <v>109.19030000000001</v>
      </c>
      <c r="K203" s="165">
        <v>36449.270799999998</v>
      </c>
      <c r="L203" s="165">
        <v>46999.01713</v>
      </c>
      <c r="M203" s="165">
        <v>4.3290000000000002E-2</v>
      </c>
      <c r="N203" s="165">
        <v>46999.060420000002</v>
      </c>
      <c r="O203" s="165">
        <v>83448.331219999993</v>
      </c>
      <c r="P203" s="165">
        <v>49982.82993</v>
      </c>
      <c r="Q203" s="165">
        <v>0</v>
      </c>
      <c r="R203" s="166">
        <v>49982.82993</v>
      </c>
      <c r="S203" s="7"/>
      <c r="T203" s="7"/>
      <c r="U203" s="7"/>
      <c r="V203" s="7"/>
      <c r="W203" s="7"/>
      <c r="X203" s="7"/>
      <c r="Y203" s="7"/>
      <c r="Z203" s="7"/>
      <c r="AA203" s="7"/>
      <c r="AB203" s="7"/>
    </row>
    <row r="204" spans="1:28" ht="13.2">
      <c r="A204" s="167"/>
      <c r="B204" s="167"/>
      <c r="C204" s="167"/>
      <c r="D204" s="167"/>
      <c r="E204" s="168">
        <v>30</v>
      </c>
      <c r="F204" s="169">
        <v>0</v>
      </c>
      <c r="G204" s="121">
        <v>0</v>
      </c>
      <c r="H204" s="121">
        <v>0</v>
      </c>
      <c r="I204" s="121">
        <v>11531.15208</v>
      </c>
      <c r="J204" s="121">
        <v>18.215689999999999</v>
      </c>
      <c r="K204" s="121">
        <v>11549.367769999999</v>
      </c>
      <c r="L204" s="121">
        <v>20572.403579999998</v>
      </c>
      <c r="M204" s="121">
        <v>6.4000000000000005E-4</v>
      </c>
      <c r="N204" s="121">
        <v>20572.40422</v>
      </c>
      <c r="O204" s="121">
        <v>32121.771989999997</v>
      </c>
      <c r="P204" s="121">
        <v>89037.316989999992</v>
      </c>
      <c r="Q204" s="121">
        <v>0</v>
      </c>
      <c r="R204" s="170">
        <v>89037.316989999992</v>
      </c>
      <c r="S204" s="7"/>
      <c r="T204" s="7"/>
      <c r="U204" s="7"/>
      <c r="V204" s="7"/>
      <c r="W204" s="7"/>
      <c r="X204" s="7"/>
      <c r="Y204" s="7"/>
      <c r="Z204" s="7"/>
      <c r="AA204" s="7"/>
      <c r="AB204" s="7"/>
    </row>
    <row r="205" spans="1:28" ht="13.2">
      <c r="A205" s="167"/>
      <c r="B205" s="167"/>
      <c r="C205" s="167"/>
      <c r="D205" s="163" t="s">
        <v>145</v>
      </c>
      <c r="E205" s="163">
        <v>125</v>
      </c>
      <c r="F205" s="164">
        <v>0</v>
      </c>
      <c r="G205" s="165">
        <v>0</v>
      </c>
      <c r="H205" s="165">
        <v>0</v>
      </c>
      <c r="I205" s="165">
        <v>819.38310000000001</v>
      </c>
      <c r="J205" s="165">
        <v>0</v>
      </c>
      <c r="K205" s="165">
        <v>819.38310000000001</v>
      </c>
      <c r="L205" s="165">
        <v>9</v>
      </c>
      <c r="M205" s="165">
        <v>0</v>
      </c>
      <c r="N205" s="165">
        <v>9</v>
      </c>
      <c r="O205" s="165">
        <v>828.38310000000001</v>
      </c>
      <c r="P205" s="165">
        <v>7031.8175799999999</v>
      </c>
      <c r="Q205" s="165">
        <v>0</v>
      </c>
      <c r="R205" s="166">
        <v>7031.8175799999999</v>
      </c>
      <c r="S205" s="7"/>
      <c r="T205" s="7"/>
      <c r="U205" s="7"/>
      <c r="V205" s="7"/>
      <c r="W205" s="7"/>
      <c r="X205" s="7"/>
      <c r="Y205" s="7"/>
      <c r="Z205" s="7"/>
      <c r="AA205" s="7"/>
      <c r="AB205" s="7"/>
    </row>
    <row r="206" spans="1:28" ht="13.2">
      <c r="A206" s="167"/>
      <c r="B206" s="167"/>
      <c r="C206" s="167"/>
      <c r="D206" s="163" t="s">
        <v>146</v>
      </c>
      <c r="E206" s="163">
        <v>97</v>
      </c>
      <c r="F206" s="164">
        <v>0</v>
      </c>
      <c r="G206" s="165">
        <v>0</v>
      </c>
      <c r="H206" s="165">
        <v>0</v>
      </c>
      <c r="I206" s="165">
        <v>4477.8931199999997</v>
      </c>
      <c r="J206" s="165">
        <v>55.931239999999995</v>
      </c>
      <c r="K206" s="165">
        <v>4533.8243600000005</v>
      </c>
      <c r="L206" s="165">
        <v>3442.50884</v>
      </c>
      <c r="M206" s="165">
        <v>9.5810000000000006E-2</v>
      </c>
      <c r="N206" s="165">
        <v>3442.6046499999998</v>
      </c>
      <c r="O206" s="165">
        <v>7976.4290099999998</v>
      </c>
      <c r="P206" s="165">
        <v>40465.975840000006</v>
      </c>
      <c r="Q206" s="165">
        <v>0</v>
      </c>
      <c r="R206" s="166">
        <v>40465.975840000006</v>
      </c>
      <c r="S206" s="7"/>
      <c r="T206" s="7"/>
      <c r="U206" s="7"/>
      <c r="V206" s="7"/>
      <c r="W206" s="7"/>
      <c r="X206" s="7"/>
      <c r="Y206" s="7"/>
      <c r="Z206" s="7"/>
      <c r="AA206" s="7"/>
      <c r="AB206" s="7"/>
    </row>
    <row r="207" spans="1:28" ht="13.2">
      <c r="A207" s="167"/>
      <c r="B207" s="167"/>
      <c r="C207" s="167"/>
      <c r="D207" s="163" t="s">
        <v>147</v>
      </c>
      <c r="E207" s="163">
        <v>1</v>
      </c>
      <c r="F207" s="164">
        <v>0</v>
      </c>
      <c r="G207" s="165">
        <v>0</v>
      </c>
      <c r="H207" s="165">
        <v>0</v>
      </c>
      <c r="I207" s="165">
        <v>16476.929090000001</v>
      </c>
      <c r="J207" s="165">
        <v>21.56409</v>
      </c>
      <c r="K207" s="165">
        <v>16498.493180000001</v>
      </c>
      <c r="L207" s="165">
        <v>1215461.4760100001</v>
      </c>
      <c r="M207" s="165">
        <v>27168.68376</v>
      </c>
      <c r="N207" s="165">
        <v>1242630.15977</v>
      </c>
      <c r="O207" s="165">
        <v>1259128.65295</v>
      </c>
      <c r="P207" s="165">
        <v>5166.2833899999996</v>
      </c>
      <c r="Q207" s="165">
        <v>0</v>
      </c>
      <c r="R207" s="166">
        <v>5166.2833899999996</v>
      </c>
      <c r="S207" s="7"/>
      <c r="T207" s="7"/>
      <c r="U207" s="7"/>
      <c r="V207" s="7"/>
      <c r="W207" s="7"/>
      <c r="X207" s="7"/>
      <c r="Y207" s="7"/>
      <c r="Z207" s="7"/>
      <c r="AA207" s="7"/>
      <c r="AB207" s="7"/>
    </row>
    <row r="208" spans="1:28" ht="13.2">
      <c r="A208" s="167"/>
      <c r="B208" s="167"/>
      <c r="C208" s="167"/>
      <c r="D208" s="163" t="s">
        <v>148</v>
      </c>
      <c r="E208" s="163">
        <v>9</v>
      </c>
      <c r="F208" s="164">
        <v>0</v>
      </c>
      <c r="G208" s="165">
        <v>0</v>
      </c>
      <c r="H208" s="165">
        <v>0</v>
      </c>
      <c r="I208" s="165">
        <v>9174.777759999999</v>
      </c>
      <c r="J208" s="165">
        <v>36.663410000000006</v>
      </c>
      <c r="K208" s="165">
        <v>9211.4411700000001</v>
      </c>
      <c r="L208" s="165">
        <v>13021.266659999999</v>
      </c>
      <c r="M208" s="165">
        <v>7.0910000000000001E-2</v>
      </c>
      <c r="N208" s="165">
        <v>13021.33757</v>
      </c>
      <c r="O208" s="165">
        <v>22232.778739999998</v>
      </c>
      <c r="P208" s="165">
        <v>77139.617339999997</v>
      </c>
      <c r="Q208" s="165">
        <v>0</v>
      </c>
      <c r="R208" s="166">
        <v>77139.617339999997</v>
      </c>
      <c r="S208" s="7"/>
      <c r="T208" s="7"/>
      <c r="U208" s="7"/>
      <c r="V208" s="7"/>
      <c r="W208" s="7"/>
      <c r="X208" s="7"/>
      <c r="Y208" s="7"/>
      <c r="Z208" s="7"/>
      <c r="AA208" s="7"/>
      <c r="AB208" s="7"/>
    </row>
    <row r="209" spans="1:28" ht="13.2">
      <c r="A209" s="167"/>
      <c r="B209" s="167"/>
      <c r="C209" s="167"/>
      <c r="D209" s="167"/>
      <c r="E209" s="168">
        <v>53</v>
      </c>
      <c r="F209" s="169">
        <v>0</v>
      </c>
      <c r="G209" s="121">
        <v>0</v>
      </c>
      <c r="H209" s="121">
        <v>0</v>
      </c>
      <c r="I209" s="121">
        <v>2825.02</v>
      </c>
      <c r="J209" s="121">
        <v>107.28557000000001</v>
      </c>
      <c r="K209" s="121">
        <v>2932.30557</v>
      </c>
      <c r="L209" s="121">
        <v>3233.0373100000002</v>
      </c>
      <c r="M209" s="121">
        <v>1.031E-2</v>
      </c>
      <c r="N209" s="121">
        <v>3233.0476200000003</v>
      </c>
      <c r="O209" s="121">
        <v>6165.3531900000007</v>
      </c>
      <c r="P209" s="121">
        <v>38758.387759999998</v>
      </c>
      <c r="Q209" s="121">
        <v>0</v>
      </c>
      <c r="R209" s="170">
        <v>38758.387759999998</v>
      </c>
      <c r="S209" s="7"/>
      <c r="T209" s="7"/>
      <c r="U209" s="7"/>
      <c r="V209" s="7"/>
      <c r="W209" s="7"/>
      <c r="X209" s="7"/>
      <c r="Y209" s="7"/>
      <c r="Z209" s="7"/>
      <c r="AA209" s="7"/>
      <c r="AB209" s="7"/>
    </row>
    <row r="210" spans="1:28" ht="13.2">
      <c r="A210" s="167"/>
      <c r="B210" s="167"/>
      <c r="C210" s="167"/>
      <c r="D210" s="167"/>
      <c r="E210" s="168">
        <v>130</v>
      </c>
      <c r="F210" s="169">
        <v>0</v>
      </c>
      <c r="G210" s="121">
        <v>0</v>
      </c>
      <c r="H210" s="121">
        <v>0</v>
      </c>
      <c r="I210" s="121">
        <v>800.13648000000001</v>
      </c>
      <c r="J210" s="121">
        <v>0</v>
      </c>
      <c r="K210" s="121">
        <v>800.13648000000001</v>
      </c>
      <c r="L210" s="121">
        <v>0</v>
      </c>
      <c r="M210" s="121">
        <v>0</v>
      </c>
      <c r="N210" s="121">
        <v>0</v>
      </c>
      <c r="O210" s="121">
        <v>800.13648000000001</v>
      </c>
      <c r="P210" s="121">
        <v>6730.8769900000007</v>
      </c>
      <c r="Q210" s="121">
        <v>0</v>
      </c>
      <c r="R210" s="170">
        <v>6730.8769900000007</v>
      </c>
      <c r="S210" s="7"/>
      <c r="T210" s="7"/>
      <c r="U210" s="7"/>
      <c r="V210" s="7"/>
      <c r="W210" s="7"/>
      <c r="X210" s="7"/>
      <c r="Y210" s="7"/>
      <c r="Z210" s="7"/>
      <c r="AA210" s="7"/>
      <c r="AB210" s="7"/>
    </row>
    <row r="211" spans="1:28" ht="13.2">
      <c r="A211" s="167"/>
      <c r="B211" s="167"/>
      <c r="C211" s="167"/>
      <c r="D211" s="163" t="s">
        <v>151</v>
      </c>
      <c r="E211" s="163">
        <v>12</v>
      </c>
      <c r="F211" s="164">
        <v>0</v>
      </c>
      <c r="G211" s="165">
        <v>0</v>
      </c>
      <c r="H211" s="165">
        <v>0</v>
      </c>
      <c r="I211" s="165">
        <v>6541.3461200000002</v>
      </c>
      <c r="J211" s="165">
        <v>64.562010000000001</v>
      </c>
      <c r="K211" s="165">
        <v>6605.9081299999998</v>
      </c>
      <c r="L211" s="165">
        <v>12387.15422</v>
      </c>
      <c r="M211" s="165">
        <v>1.44E-2</v>
      </c>
      <c r="N211" s="165">
        <v>12387.168619999999</v>
      </c>
      <c r="O211" s="165">
        <v>18993.07675</v>
      </c>
      <c r="P211" s="165">
        <v>54630.733909999995</v>
      </c>
      <c r="Q211" s="165">
        <v>0</v>
      </c>
      <c r="R211" s="166">
        <v>54630.733909999995</v>
      </c>
      <c r="S211" s="7"/>
      <c r="T211" s="7"/>
      <c r="U211" s="7"/>
      <c r="V211" s="7"/>
      <c r="W211" s="7"/>
      <c r="X211" s="7"/>
      <c r="Y211" s="7"/>
      <c r="Z211" s="7"/>
      <c r="AA211" s="7"/>
      <c r="AB211" s="7"/>
    </row>
    <row r="212" spans="1:28" ht="13.2">
      <c r="A212" s="167"/>
      <c r="B212" s="167"/>
      <c r="C212" s="167"/>
      <c r="D212" s="167"/>
      <c r="E212" s="168">
        <v>13</v>
      </c>
      <c r="F212" s="169">
        <v>0</v>
      </c>
      <c r="G212" s="121">
        <v>0</v>
      </c>
      <c r="H212" s="121">
        <v>0</v>
      </c>
      <c r="I212" s="121">
        <v>10072.6356</v>
      </c>
      <c r="J212" s="121">
        <v>0.16409000000000001</v>
      </c>
      <c r="K212" s="121">
        <v>10072.79969</v>
      </c>
      <c r="L212" s="121">
        <v>23058.030360000001</v>
      </c>
      <c r="M212" s="121">
        <v>9.759000000000001E-2</v>
      </c>
      <c r="N212" s="121">
        <v>23058.127949999998</v>
      </c>
      <c r="O212" s="121">
        <v>33130.927640000002</v>
      </c>
      <c r="P212" s="121">
        <v>56910.783799999997</v>
      </c>
      <c r="Q212" s="121">
        <v>0</v>
      </c>
      <c r="R212" s="170">
        <v>56910.783799999997</v>
      </c>
      <c r="S212" s="7"/>
      <c r="T212" s="7"/>
      <c r="U212" s="7"/>
      <c r="V212" s="7"/>
      <c r="W212" s="7"/>
      <c r="X212" s="7"/>
      <c r="Y212" s="7"/>
      <c r="Z212" s="7"/>
      <c r="AA212" s="7"/>
      <c r="AB212" s="7"/>
    </row>
    <row r="213" spans="1:28" ht="13.2">
      <c r="A213" s="167"/>
      <c r="B213" s="167"/>
      <c r="C213" s="167"/>
      <c r="D213" s="167"/>
      <c r="E213" s="168">
        <v>102</v>
      </c>
      <c r="F213" s="169">
        <v>0</v>
      </c>
      <c r="G213" s="121">
        <v>0</v>
      </c>
      <c r="H213" s="121">
        <v>0</v>
      </c>
      <c r="I213" s="121">
        <v>4309.3526700000002</v>
      </c>
      <c r="J213" s="121">
        <v>9.4680099999999996</v>
      </c>
      <c r="K213" s="121">
        <v>4318.8206799999998</v>
      </c>
      <c r="L213" s="121">
        <v>4951.7103200000001</v>
      </c>
      <c r="M213" s="121">
        <v>3.7280000000000001E-2</v>
      </c>
      <c r="N213" s="121">
        <v>4951.7475999999997</v>
      </c>
      <c r="O213" s="121">
        <v>9270.5682799999995</v>
      </c>
      <c r="P213" s="121">
        <v>37357.788090000002</v>
      </c>
      <c r="Q213" s="121">
        <v>0</v>
      </c>
      <c r="R213" s="170">
        <v>37357.788090000002</v>
      </c>
      <c r="S213" s="7"/>
      <c r="T213" s="7"/>
      <c r="U213" s="7"/>
      <c r="V213" s="7"/>
      <c r="W213" s="7"/>
      <c r="X213" s="7"/>
      <c r="Y213" s="7"/>
      <c r="Z213" s="7"/>
      <c r="AA213" s="7"/>
      <c r="AB213" s="7"/>
    </row>
    <row r="214" spans="1:28" ht="13.2">
      <c r="A214" s="167"/>
      <c r="B214" s="167"/>
      <c r="C214" s="167"/>
      <c r="D214" s="163" t="s">
        <v>152</v>
      </c>
      <c r="E214" s="163">
        <v>82</v>
      </c>
      <c r="F214" s="164">
        <v>0</v>
      </c>
      <c r="G214" s="165">
        <v>0</v>
      </c>
      <c r="H214" s="165">
        <v>0</v>
      </c>
      <c r="I214" s="165">
        <v>8366.5145099999991</v>
      </c>
      <c r="J214" s="165">
        <v>0.15456</v>
      </c>
      <c r="K214" s="165">
        <v>8366.6690699999999</v>
      </c>
      <c r="L214" s="165">
        <v>27259.028440000002</v>
      </c>
      <c r="M214" s="165">
        <v>0.15249000000000001</v>
      </c>
      <c r="N214" s="165">
        <v>27259.180929999999</v>
      </c>
      <c r="O214" s="165">
        <v>35625.85</v>
      </c>
      <c r="P214" s="165">
        <v>46191.065659999993</v>
      </c>
      <c r="Q214" s="165">
        <v>0</v>
      </c>
      <c r="R214" s="166">
        <v>46191.065659999993</v>
      </c>
      <c r="S214" s="7"/>
      <c r="T214" s="7"/>
      <c r="U214" s="7"/>
      <c r="V214" s="7"/>
      <c r="W214" s="7"/>
      <c r="X214" s="7"/>
      <c r="Y214" s="7"/>
      <c r="Z214" s="7"/>
      <c r="AA214" s="7"/>
      <c r="AB214" s="7"/>
    </row>
    <row r="215" spans="1:28" ht="13.2">
      <c r="A215" s="167"/>
      <c r="B215" s="167"/>
      <c r="C215" s="167"/>
      <c r="D215" s="163" t="s">
        <v>153</v>
      </c>
      <c r="E215" s="163">
        <v>100</v>
      </c>
      <c r="F215" s="164">
        <v>0</v>
      </c>
      <c r="G215" s="165">
        <v>0</v>
      </c>
      <c r="H215" s="165">
        <v>0</v>
      </c>
      <c r="I215" s="165">
        <v>11375.45851</v>
      </c>
      <c r="J215" s="165">
        <v>35.362900000000003</v>
      </c>
      <c r="K215" s="165">
        <v>11410.82141</v>
      </c>
      <c r="L215" s="165">
        <v>19787.576730000001</v>
      </c>
      <c r="M215" s="165">
        <v>87.482380000000006</v>
      </c>
      <c r="N215" s="165">
        <v>19875.059109999998</v>
      </c>
      <c r="O215" s="165">
        <v>31285.880519999999</v>
      </c>
      <c r="P215" s="165">
        <v>57348.48818</v>
      </c>
      <c r="Q215" s="165">
        <v>0</v>
      </c>
      <c r="R215" s="166">
        <v>57348.48818</v>
      </c>
      <c r="S215" s="7"/>
      <c r="T215" s="7"/>
      <c r="U215" s="7"/>
      <c r="V215" s="7"/>
      <c r="W215" s="7"/>
      <c r="X215" s="7"/>
      <c r="Y215" s="7"/>
      <c r="Z215" s="7"/>
      <c r="AA215" s="7"/>
      <c r="AB215" s="7"/>
    </row>
    <row r="216" spans="1:28" ht="13.2">
      <c r="A216" s="167"/>
      <c r="B216" s="167"/>
      <c r="C216" s="167"/>
      <c r="D216" s="163" t="s">
        <v>155</v>
      </c>
      <c r="E216" s="163">
        <v>38</v>
      </c>
      <c r="F216" s="164">
        <v>0</v>
      </c>
      <c r="G216" s="165">
        <v>0</v>
      </c>
      <c r="H216" s="165">
        <v>0</v>
      </c>
      <c r="I216" s="165">
        <v>10879.817080000001</v>
      </c>
      <c r="J216" s="165">
        <v>90.745100000000008</v>
      </c>
      <c r="K216" s="165">
        <v>10970.562179999999</v>
      </c>
      <c r="L216" s="165">
        <v>56357.553399999997</v>
      </c>
      <c r="M216" s="165">
        <v>17.59111</v>
      </c>
      <c r="N216" s="165">
        <v>56375.144509999998</v>
      </c>
      <c r="O216" s="165">
        <v>67345.706689999992</v>
      </c>
      <c r="P216" s="165">
        <v>39037.767310000003</v>
      </c>
      <c r="Q216" s="165">
        <v>0</v>
      </c>
      <c r="R216" s="166">
        <v>39037.767310000003</v>
      </c>
      <c r="S216" s="7"/>
      <c r="T216" s="7"/>
      <c r="U216" s="7"/>
      <c r="V216" s="7"/>
      <c r="W216" s="7"/>
      <c r="X216" s="7"/>
      <c r="Y216" s="7"/>
      <c r="Z216" s="7"/>
      <c r="AA216" s="7"/>
      <c r="AB216" s="7"/>
    </row>
    <row r="217" spans="1:28" ht="13.2">
      <c r="A217" s="167"/>
      <c r="B217" s="167"/>
      <c r="C217" s="167"/>
      <c r="D217" s="163" t="s">
        <v>157</v>
      </c>
      <c r="E217" s="163">
        <v>80</v>
      </c>
      <c r="F217" s="164">
        <v>0</v>
      </c>
      <c r="G217" s="165">
        <v>0</v>
      </c>
      <c r="H217" s="165">
        <v>0</v>
      </c>
      <c r="I217" s="165">
        <v>8084.9500499999995</v>
      </c>
      <c r="J217" s="165">
        <v>0.82955000000000001</v>
      </c>
      <c r="K217" s="165">
        <v>8085.7795999999998</v>
      </c>
      <c r="L217" s="165">
        <v>7375.8943099999997</v>
      </c>
      <c r="M217" s="165">
        <v>2.2969999999999997E-2</v>
      </c>
      <c r="N217" s="165">
        <v>7375.9172800000006</v>
      </c>
      <c r="O217" s="165">
        <v>15461.696880000001</v>
      </c>
      <c r="P217" s="165">
        <v>58233.34618</v>
      </c>
      <c r="Q217" s="165">
        <v>0</v>
      </c>
      <c r="R217" s="166">
        <v>58233.34618</v>
      </c>
      <c r="S217" s="7"/>
      <c r="T217" s="7"/>
      <c r="U217" s="7"/>
      <c r="V217" s="7"/>
      <c r="W217" s="7"/>
      <c r="X217" s="7"/>
      <c r="Y217" s="7"/>
      <c r="Z217" s="7"/>
      <c r="AA217" s="7"/>
      <c r="AB217" s="7"/>
    </row>
    <row r="218" spans="1:28" ht="13.2">
      <c r="A218" s="167"/>
      <c r="B218" s="167"/>
      <c r="C218" s="167"/>
      <c r="D218" s="163" t="s">
        <v>158</v>
      </c>
      <c r="E218" s="163">
        <v>99</v>
      </c>
      <c r="F218" s="164">
        <v>0</v>
      </c>
      <c r="G218" s="165">
        <v>0</v>
      </c>
      <c r="H218" s="165">
        <v>0</v>
      </c>
      <c r="I218" s="165">
        <v>3451.4234500000002</v>
      </c>
      <c r="J218" s="165">
        <v>10.201229999999999</v>
      </c>
      <c r="K218" s="165">
        <v>3461.6246800000004</v>
      </c>
      <c r="L218" s="165">
        <v>4199.7304599999998</v>
      </c>
      <c r="M218" s="165">
        <v>1.848E-2</v>
      </c>
      <c r="N218" s="165">
        <v>4199.7489400000004</v>
      </c>
      <c r="O218" s="165">
        <v>7661.3736200000003</v>
      </c>
      <c r="P218" s="165">
        <v>31920.691489999997</v>
      </c>
      <c r="Q218" s="165">
        <v>0</v>
      </c>
      <c r="R218" s="166">
        <v>31920.691489999997</v>
      </c>
      <c r="S218" s="7"/>
      <c r="T218" s="7"/>
      <c r="U218" s="7"/>
      <c r="V218" s="7"/>
      <c r="W218" s="7"/>
      <c r="X218" s="7"/>
      <c r="Y218" s="7"/>
      <c r="Z218" s="7"/>
      <c r="AA218" s="7"/>
      <c r="AB218" s="7"/>
    </row>
    <row r="219" spans="1:28" ht="13.2">
      <c r="A219" s="167"/>
      <c r="B219" s="167"/>
      <c r="C219" s="167"/>
      <c r="D219" s="167"/>
      <c r="E219" s="168">
        <v>101</v>
      </c>
      <c r="F219" s="169">
        <v>0</v>
      </c>
      <c r="G219" s="121">
        <v>0</v>
      </c>
      <c r="H219" s="121">
        <v>0</v>
      </c>
      <c r="I219" s="121">
        <v>3874.3955299999998</v>
      </c>
      <c r="J219" s="121">
        <v>13.00854</v>
      </c>
      <c r="K219" s="121">
        <v>3887.40407</v>
      </c>
      <c r="L219" s="121">
        <v>7160.5755899999995</v>
      </c>
      <c r="M219" s="121">
        <v>1.702E-2</v>
      </c>
      <c r="N219" s="121">
        <v>7160.5926100000006</v>
      </c>
      <c r="O219" s="121">
        <v>11047.99668</v>
      </c>
      <c r="P219" s="121">
        <v>33323.76382</v>
      </c>
      <c r="Q219" s="121">
        <v>0</v>
      </c>
      <c r="R219" s="170">
        <v>33323.76382</v>
      </c>
      <c r="S219" s="7"/>
      <c r="T219" s="7"/>
      <c r="U219" s="7"/>
      <c r="V219" s="7"/>
      <c r="W219" s="7"/>
      <c r="X219" s="7"/>
      <c r="Y219" s="7"/>
      <c r="Z219" s="7"/>
      <c r="AA219" s="7"/>
      <c r="AB219" s="7"/>
    </row>
    <row r="220" spans="1:28" ht="13.2">
      <c r="A220" s="167"/>
      <c r="B220" s="167"/>
      <c r="C220" s="167"/>
      <c r="D220" s="163" t="s">
        <v>159</v>
      </c>
      <c r="E220" s="163">
        <v>27</v>
      </c>
      <c r="F220" s="164">
        <v>0</v>
      </c>
      <c r="G220" s="165">
        <v>0</v>
      </c>
      <c r="H220" s="165">
        <v>0</v>
      </c>
      <c r="I220" s="165">
        <v>7389.9000199999991</v>
      </c>
      <c r="J220" s="165">
        <v>0.21086000000000002</v>
      </c>
      <c r="K220" s="165">
        <v>7390.1108800000002</v>
      </c>
      <c r="L220" s="165">
        <v>13324.39861</v>
      </c>
      <c r="M220" s="165">
        <v>5.0387899999999997</v>
      </c>
      <c r="N220" s="165">
        <v>13329.437400000001</v>
      </c>
      <c r="O220" s="165">
        <v>20719.548280000003</v>
      </c>
      <c r="P220" s="165">
        <v>49530.062090000007</v>
      </c>
      <c r="Q220" s="165">
        <v>0</v>
      </c>
      <c r="R220" s="166">
        <v>49530.062090000007</v>
      </c>
      <c r="S220" s="7"/>
      <c r="T220" s="7"/>
      <c r="U220" s="7"/>
      <c r="V220" s="7"/>
      <c r="W220" s="7"/>
      <c r="X220" s="7"/>
      <c r="Y220" s="7"/>
      <c r="Z220" s="7"/>
      <c r="AA220" s="7"/>
      <c r="AB220" s="7"/>
    </row>
    <row r="221" spans="1:28" ht="13.2">
      <c r="A221" s="167"/>
      <c r="B221" s="167"/>
      <c r="C221" s="167"/>
      <c r="D221" s="163" t="s">
        <v>210</v>
      </c>
      <c r="E221" s="163">
        <v>84</v>
      </c>
      <c r="F221" s="164">
        <v>0</v>
      </c>
      <c r="G221" s="165">
        <v>0</v>
      </c>
      <c r="H221" s="165">
        <v>0</v>
      </c>
      <c r="I221" s="165">
        <v>3080.7787200000002</v>
      </c>
      <c r="J221" s="165">
        <v>4.4281300000000003</v>
      </c>
      <c r="K221" s="165">
        <v>3085.20685</v>
      </c>
      <c r="L221" s="165">
        <v>2684.6794799999998</v>
      </c>
      <c r="M221" s="165">
        <v>5.3829999999999996E-2</v>
      </c>
      <c r="N221" s="165">
        <v>2684.7333100000001</v>
      </c>
      <c r="O221" s="165">
        <v>5769.9401600000001</v>
      </c>
      <c r="P221" s="165">
        <v>40864.607340000002</v>
      </c>
      <c r="Q221" s="165">
        <v>0</v>
      </c>
      <c r="R221" s="166">
        <v>40864.607340000002</v>
      </c>
      <c r="S221" s="7"/>
      <c r="T221" s="7"/>
      <c r="U221" s="7"/>
      <c r="V221" s="7"/>
      <c r="W221" s="7"/>
      <c r="X221" s="7"/>
      <c r="Y221" s="7"/>
      <c r="Z221" s="7"/>
      <c r="AA221" s="7"/>
      <c r="AB221" s="7"/>
    </row>
    <row r="222" spans="1:28" ht="13.2">
      <c r="A222" s="167"/>
      <c r="B222" s="167"/>
      <c r="C222" s="167"/>
      <c r="D222" s="163" t="s">
        <v>160</v>
      </c>
      <c r="E222" s="163">
        <v>83</v>
      </c>
      <c r="F222" s="164">
        <v>0</v>
      </c>
      <c r="G222" s="165">
        <v>0</v>
      </c>
      <c r="H222" s="165">
        <v>0</v>
      </c>
      <c r="I222" s="165">
        <v>9785.7865500000007</v>
      </c>
      <c r="J222" s="165">
        <v>97.976079999999996</v>
      </c>
      <c r="K222" s="165">
        <v>9883.7626300000011</v>
      </c>
      <c r="L222" s="165">
        <v>30925.972719999998</v>
      </c>
      <c r="M222" s="165">
        <v>0.1217</v>
      </c>
      <c r="N222" s="165">
        <v>30926.094420000001</v>
      </c>
      <c r="O222" s="165">
        <v>40809.857049999999</v>
      </c>
      <c r="P222" s="165">
        <v>45781.737710000001</v>
      </c>
      <c r="Q222" s="165">
        <v>0</v>
      </c>
      <c r="R222" s="166">
        <v>45781.737710000001</v>
      </c>
      <c r="S222" s="7"/>
      <c r="T222" s="7"/>
      <c r="U222" s="7"/>
      <c r="V222" s="7"/>
      <c r="W222" s="7"/>
      <c r="X222" s="7"/>
      <c r="Y222" s="7"/>
      <c r="Z222" s="7"/>
      <c r="AA222" s="7"/>
      <c r="AB222" s="7"/>
    </row>
    <row r="223" spans="1:28" ht="13.2">
      <c r="A223" s="167"/>
      <c r="B223" s="167"/>
      <c r="C223" s="167"/>
      <c r="D223" s="163" t="s">
        <v>211</v>
      </c>
      <c r="E223" s="163">
        <v>31</v>
      </c>
      <c r="F223" s="164">
        <v>0</v>
      </c>
      <c r="G223" s="165">
        <v>0</v>
      </c>
      <c r="H223" s="165">
        <v>0</v>
      </c>
      <c r="I223" s="165">
        <v>3207.5746800000002</v>
      </c>
      <c r="J223" s="165">
        <v>0.18740999999999999</v>
      </c>
      <c r="K223" s="165">
        <v>3207.7620899999997</v>
      </c>
      <c r="L223" s="165">
        <v>9006.0528300000005</v>
      </c>
      <c r="M223" s="165">
        <v>9.3000000000000005E-4</v>
      </c>
      <c r="N223" s="165">
        <v>9006.0537599999989</v>
      </c>
      <c r="O223" s="165">
        <v>12213.815849999999</v>
      </c>
      <c r="P223" s="165">
        <v>35336.108810000005</v>
      </c>
      <c r="Q223" s="165">
        <v>0</v>
      </c>
      <c r="R223" s="166">
        <v>35336.108810000005</v>
      </c>
      <c r="S223" s="7"/>
      <c r="T223" s="7"/>
      <c r="U223" s="7"/>
      <c r="V223" s="7"/>
      <c r="W223" s="7"/>
      <c r="X223" s="7"/>
      <c r="Y223" s="7"/>
      <c r="Z223" s="7"/>
      <c r="AA223" s="7"/>
      <c r="AB223" s="7"/>
    </row>
    <row r="224" spans="1:28" ht="13.2">
      <c r="A224" s="167"/>
      <c r="B224" s="167"/>
      <c r="C224" s="163" t="s">
        <v>212</v>
      </c>
      <c r="D224" s="163" t="s">
        <v>213</v>
      </c>
      <c r="E224" s="163">
        <v>95</v>
      </c>
      <c r="F224" s="164">
        <v>0</v>
      </c>
      <c r="G224" s="165">
        <v>0</v>
      </c>
      <c r="H224" s="165">
        <v>0</v>
      </c>
      <c r="I224" s="165">
        <v>2938.9052499999998</v>
      </c>
      <c r="J224" s="165">
        <v>0.13531000000000001</v>
      </c>
      <c r="K224" s="165">
        <v>2939.0405599999999</v>
      </c>
      <c r="L224" s="165">
        <v>1580.6680100000001</v>
      </c>
      <c r="M224" s="165">
        <v>9.6999999999999994E-4</v>
      </c>
      <c r="N224" s="165">
        <v>1580.6689799999999</v>
      </c>
      <c r="O224" s="165">
        <v>4519.7095399999998</v>
      </c>
      <c r="P224" s="165">
        <v>31903.35224</v>
      </c>
      <c r="Q224" s="165">
        <v>0</v>
      </c>
      <c r="R224" s="166">
        <v>31903.35224</v>
      </c>
      <c r="S224" s="7"/>
      <c r="T224" s="7"/>
      <c r="U224" s="7"/>
      <c r="V224" s="7"/>
      <c r="W224" s="7"/>
      <c r="X224" s="7"/>
      <c r="Y224" s="7"/>
      <c r="Z224" s="7"/>
      <c r="AA224" s="7"/>
      <c r="AB224" s="7"/>
    </row>
    <row r="225" spans="1:28" ht="13.2">
      <c r="A225" s="167"/>
      <c r="B225" s="163" t="s">
        <v>17</v>
      </c>
      <c r="C225" s="163" t="s">
        <v>165</v>
      </c>
      <c r="D225" s="163" t="s">
        <v>166</v>
      </c>
      <c r="E225" s="163">
        <v>107</v>
      </c>
      <c r="F225" s="164">
        <v>0</v>
      </c>
      <c r="G225" s="165">
        <v>0</v>
      </c>
      <c r="H225" s="165">
        <v>0</v>
      </c>
      <c r="I225" s="165">
        <v>3503.1518900000001</v>
      </c>
      <c r="J225" s="165">
        <v>0.78025999999999995</v>
      </c>
      <c r="K225" s="165">
        <v>3503.9321500000001</v>
      </c>
      <c r="L225" s="165">
        <v>1538.7389800000001</v>
      </c>
      <c r="M225" s="165">
        <v>2.4100000000000002E-3</v>
      </c>
      <c r="N225" s="165">
        <v>1538.7413899999999</v>
      </c>
      <c r="O225" s="165">
        <v>5042.6735399999998</v>
      </c>
      <c r="P225" s="165">
        <v>38463.29333</v>
      </c>
      <c r="Q225" s="165">
        <v>0</v>
      </c>
      <c r="R225" s="166">
        <v>38463.29333</v>
      </c>
      <c r="S225" s="7"/>
      <c r="T225" s="7"/>
      <c r="U225" s="7"/>
      <c r="V225" s="7"/>
      <c r="W225" s="7"/>
      <c r="X225" s="7"/>
      <c r="Y225" s="7"/>
      <c r="Z225" s="7"/>
      <c r="AA225" s="7"/>
      <c r="AB225" s="7"/>
    </row>
    <row r="226" spans="1:28" ht="13.2">
      <c r="A226" s="167"/>
      <c r="B226" s="167"/>
      <c r="C226" s="167"/>
      <c r="D226" s="163" t="s">
        <v>214</v>
      </c>
      <c r="E226" s="163">
        <v>117</v>
      </c>
      <c r="F226" s="164">
        <v>0</v>
      </c>
      <c r="G226" s="165">
        <v>0</v>
      </c>
      <c r="H226" s="165">
        <v>0</v>
      </c>
      <c r="I226" s="165">
        <v>1450.6840099999999</v>
      </c>
      <c r="J226" s="165">
        <v>0</v>
      </c>
      <c r="K226" s="165">
        <v>1450.6840099999999</v>
      </c>
      <c r="L226" s="165">
        <v>0</v>
      </c>
      <c r="M226" s="165">
        <v>0</v>
      </c>
      <c r="N226" s="165">
        <v>0</v>
      </c>
      <c r="O226" s="165">
        <v>1450.6840099999999</v>
      </c>
      <c r="P226" s="165">
        <v>12036.582990000001</v>
      </c>
      <c r="Q226" s="165">
        <v>0</v>
      </c>
      <c r="R226" s="166">
        <v>12036.582990000001</v>
      </c>
      <c r="S226" s="7"/>
      <c r="T226" s="7"/>
      <c r="U226" s="7"/>
      <c r="V226" s="7"/>
      <c r="W226" s="7"/>
      <c r="X226" s="7"/>
      <c r="Y226" s="7"/>
      <c r="Z226" s="7"/>
      <c r="AA226" s="7"/>
      <c r="AB226" s="7"/>
    </row>
    <row r="227" spans="1:28" ht="13.2">
      <c r="A227" s="167"/>
      <c r="B227" s="163" t="s">
        <v>19</v>
      </c>
      <c r="C227" s="163" t="s">
        <v>169</v>
      </c>
      <c r="D227" s="163" t="s">
        <v>19</v>
      </c>
      <c r="E227" s="163">
        <v>50</v>
      </c>
      <c r="F227" s="164">
        <v>0</v>
      </c>
      <c r="G227" s="165">
        <v>0</v>
      </c>
      <c r="H227" s="165">
        <v>0</v>
      </c>
      <c r="I227" s="165">
        <v>3186.8554100000001</v>
      </c>
      <c r="J227" s="165">
        <v>0.185</v>
      </c>
      <c r="K227" s="165">
        <v>3187.0404100000001</v>
      </c>
      <c r="L227" s="165">
        <v>1695.17371</v>
      </c>
      <c r="M227" s="165">
        <v>4.0000000000000003E-5</v>
      </c>
      <c r="N227" s="165">
        <v>1695.1737499999999</v>
      </c>
      <c r="O227" s="165">
        <v>4882.2141600000004</v>
      </c>
      <c r="P227" s="165">
        <v>26133.33425</v>
      </c>
      <c r="Q227" s="165">
        <v>0</v>
      </c>
      <c r="R227" s="166">
        <v>26133.33425</v>
      </c>
      <c r="S227" s="7"/>
      <c r="T227" s="7"/>
      <c r="U227" s="7"/>
      <c r="V227" s="7"/>
      <c r="W227" s="7"/>
      <c r="X227" s="7"/>
      <c r="Y227" s="7"/>
      <c r="Z227" s="7"/>
      <c r="AA227" s="7"/>
      <c r="AB227" s="7"/>
    </row>
    <row r="228" spans="1:28" ht="13.2">
      <c r="A228" s="167"/>
      <c r="B228" s="167"/>
      <c r="C228" s="167"/>
      <c r="D228" s="167"/>
      <c r="E228" s="168">
        <v>119</v>
      </c>
      <c r="F228" s="169">
        <v>0</v>
      </c>
      <c r="G228" s="121">
        <v>0</v>
      </c>
      <c r="H228" s="121">
        <v>0</v>
      </c>
      <c r="I228" s="121">
        <v>215.60642000000001</v>
      </c>
      <c r="J228" s="121">
        <v>0</v>
      </c>
      <c r="K228" s="121">
        <v>215.60642000000001</v>
      </c>
      <c r="L228" s="121">
        <v>0</v>
      </c>
      <c r="M228" s="121">
        <v>0</v>
      </c>
      <c r="N228" s="121">
        <v>0</v>
      </c>
      <c r="O228" s="121">
        <v>215.60642000000001</v>
      </c>
      <c r="P228" s="121">
        <v>0</v>
      </c>
      <c r="Q228" s="121">
        <v>0</v>
      </c>
      <c r="R228" s="170">
        <v>0</v>
      </c>
      <c r="S228" s="7"/>
      <c r="T228" s="7"/>
      <c r="U228" s="7"/>
      <c r="V228" s="7"/>
      <c r="W228" s="7"/>
      <c r="X228" s="7"/>
      <c r="Y228" s="7"/>
      <c r="Z228" s="7"/>
      <c r="AA228" s="7"/>
      <c r="AB228" s="7"/>
    </row>
    <row r="229" spans="1:28" ht="13.2">
      <c r="A229" s="167"/>
      <c r="B229" s="163" t="s">
        <v>21</v>
      </c>
      <c r="C229" s="163" t="s">
        <v>171</v>
      </c>
      <c r="D229" s="163" t="s">
        <v>172</v>
      </c>
      <c r="E229" s="163">
        <v>62</v>
      </c>
      <c r="F229" s="164">
        <v>0</v>
      </c>
      <c r="G229" s="165">
        <v>0</v>
      </c>
      <c r="H229" s="165">
        <v>0</v>
      </c>
      <c r="I229" s="165">
        <v>1253.5194199999999</v>
      </c>
      <c r="J229" s="165">
        <v>0</v>
      </c>
      <c r="K229" s="165">
        <v>1253.5194199999999</v>
      </c>
      <c r="L229" s="165">
        <v>729.29621999999995</v>
      </c>
      <c r="M229" s="165">
        <v>0</v>
      </c>
      <c r="N229" s="165">
        <v>729.29621999999995</v>
      </c>
      <c r="O229" s="165">
        <v>1982.8156399999998</v>
      </c>
      <c r="P229" s="165">
        <v>9050.7851599999995</v>
      </c>
      <c r="Q229" s="165">
        <v>0</v>
      </c>
      <c r="R229" s="166">
        <v>9050.7851599999995</v>
      </c>
      <c r="S229" s="7"/>
      <c r="T229" s="7"/>
      <c r="U229" s="7"/>
      <c r="V229" s="7"/>
      <c r="W229" s="7"/>
      <c r="X229" s="7"/>
      <c r="Y229" s="7"/>
      <c r="Z229" s="7"/>
      <c r="AA229" s="7"/>
      <c r="AB229" s="7"/>
    </row>
    <row r="230" spans="1:28" ht="13.2">
      <c r="A230" s="167"/>
      <c r="B230" s="167"/>
      <c r="C230" s="163" t="s">
        <v>21</v>
      </c>
      <c r="D230" s="163" t="s">
        <v>215</v>
      </c>
      <c r="E230" s="163">
        <v>88</v>
      </c>
      <c r="F230" s="164">
        <v>0</v>
      </c>
      <c r="G230" s="165">
        <v>0</v>
      </c>
      <c r="H230" s="165">
        <v>0</v>
      </c>
      <c r="I230" s="165">
        <v>3507.4281900000001</v>
      </c>
      <c r="J230" s="165">
        <v>3.6999999999999999E-4</v>
      </c>
      <c r="K230" s="165">
        <v>3507.4285599999998</v>
      </c>
      <c r="L230" s="165">
        <v>1029.48334</v>
      </c>
      <c r="M230" s="165">
        <v>0</v>
      </c>
      <c r="N230" s="165">
        <v>1029.48334</v>
      </c>
      <c r="O230" s="165">
        <v>4536.9119000000001</v>
      </c>
      <c r="P230" s="165">
        <v>42951.745699999999</v>
      </c>
      <c r="Q230" s="165">
        <v>0</v>
      </c>
      <c r="R230" s="166">
        <v>42951.745699999999</v>
      </c>
      <c r="S230" s="7"/>
      <c r="T230" s="7"/>
      <c r="U230" s="7"/>
      <c r="V230" s="7"/>
      <c r="W230" s="7"/>
      <c r="X230" s="7"/>
      <c r="Y230" s="7"/>
      <c r="Z230" s="7"/>
      <c r="AA230" s="7"/>
      <c r="AB230" s="7"/>
    </row>
    <row r="231" spans="1:28" ht="13.2">
      <c r="A231" s="167"/>
      <c r="B231" s="167"/>
      <c r="C231" s="167"/>
      <c r="D231" s="163" t="s">
        <v>216</v>
      </c>
      <c r="E231" s="163">
        <v>64</v>
      </c>
      <c r="F231" s="164">
        <v>0</v>
      </c>
      <c r="G231" s="165">
        <v>0</v>
      </c>
      <c r="H231" s="165">
        <v>0</v>
      </c>
      <c r="I231" s="165">
        <v>1687.4125100000001</v>
      </c>
      <c r="J231" s="165">
        <v>0</v>
      </c>
      <c r="K231" s="165">
        <v>1687.4125100000001</v>
      </c>
      <c r="L231" s="165">
        <v>274.62574000000001</v>
      </c>
      <c r="M231" s="165">
        <v>0</v>
      </c>
      <c r="N231" s="165">
        <v>274.62574000000001</v>
      </c>
      <c r="O231" s="165">
        <v>1962.0382500000001</v>
      </c>
      <c r="P231" s="165">
        <v>12875.95803</v>
      </c>
      <c r="Q231" s="165">
        <v>0</v>
      </c>
      <c r="R231" s="166">
        <v>12875.95803</v>
      </c>
      <c r="S231" s="7"/>
      <c r="T231" s="7"/>
      <c r="U231" s="7"/>
      <c r="V231" s="7"/>
      <c r="W231" s="7"/>
      <c r="X231" s="7"/>
      <c r="Y231" s="7"/>
      <c r="Z231" s="7"/>
      <c r="AA231" s="7"/>
      <c r="AB231" s="7"/>
    </row>
    <row r="232" spans="1:28" ht="13.2">
      <c r="A232" s="167"/>
      <c r="B232" s="167"/>
      <c r="C232" s="167"/>
      <c r="D232" s="163" t="s">
        <v>21</v>
      </c>
      <c r="E232" s="163">
        <v>47</v>
      </c>
      <c r="F232" s="164">
        <v>0</v>
      </c>
      <c r="G232" s="165">
        <v>0</v>
      </c>
      <c r="H232" s="165">
        <v>0</v>
      </c>
      <c r="I232" s="165">
        <v>5087.37691</v>
      </c>
      <c r="J232" s="165">
        <v>1.217E-2</v>
      </c>
      <c r="K232" s="165">
        <v>5087.3890799999999</v>
      </c>
      <c r="L232" s="165">
        <v>4214.93264</v>
      </c>
      <c r="M232" s="165">
        <v>2.2329999999999999E-2</v>
      </c>
      <c r="N232" s="165">
        <v>4214.9549699999998</v>
      </c>
      <c r="O232" s="165">
        <v>9302.3440500000015</v>
      </c>
      <c r="P232" s="165">
        <v>45716.642619999999</v>
      </c>
      <c r="Q232" s="165">
        <v>0</v>
      </c>
      <c r="R232" s="166">
        <v>45716.642619999999</v>
      </c>
      <c r="S232" s="7"/>
      <c r="T232" s="7"/>
      <c r="U232" s="7"/>
      <c r="V232" s="7"/>
      <c r="W232" s="7"/>
      <c r="X232" s="7"/>
      <c r="Y232" s="7"/>
      <c r="Z232" s="7"/>
      <c r="AA232" s="7"/>
      <c r="AB232" s="7"/>
    </row>
    <row r="233" spans="1:28" ht="13.2">
      <c r="A233" s="167"/>
      <c r="B233" s="167"/>
      <c r="C233" s="167"/>
      <c r="D233" s="163" t="s">
        <v>174</v>
      </c>
      <c r="E233" s="163">
        <v>76</v>
      </c>
      <c r="F233" s="164">
        <v>0</v>
      </c>
      <c r="G233" s="165">
        <v>0</v>
      </c>
      <c r="H233" s="165">
        <v>0</v>
      </c>
      <c r="I233" s="165">
        <v>1165.6898899999999</v>
      </c>
      <c r="J233" s="165">
        <v>0</v>
      </c>
      <c r="K233" s="165">
        <v>1165.6898899999999</v>
      </c>
      <c r="L233" s="165">
        <v>3.5622199999999999</v>
      </c>
      <c r="M233" s="165">
        <v>0</v>
      </c>
      <c r="N233" s="165">
        <v>3.5622199999999999</v>
      </c>
      <c r="O233" s="165">
        <v>1169.2521100000001</v>
      </c>
      <c r="P233" s="165">
        <v>8946.5387200000005</v>
      </c>
      <c r="Q233" s="165">
        <v>0</v>
      </c>
      <c r="R233" s="166">
        <v>8946.5387200000005</v>
      </c>
      <c r="S233" s="7"/>
      <c r="T233" s="7"/>
      <c r="U233" s="7"/>
      <c r="V233" s="7"/>
      <c r="W233" s="7"/>
      <c r="X233" s="7"/>
      <c r="Y233" s="7"/>
      <c r="Z233" s="7"/>
      <c r="AA233" s="7"/>
      <c r="AB233" s="7"/>
    </row>
    <row r="234" spans="1:28" ht="13.2">
      <c r="A234" s="167"/>
      <c r="B234" s="167"/>
      <c r="C234" s="163" t="s">
        <v>175</v>
      </c>
      <c r="D234" s="163" t="s">
        <v>175</v>
      </c>
      <c r="E234" s="163">
        <v>51</v>
      </c>
      <c r="F234" s="164">
        <v>0</v>
      </c>
      <c r="G234" s="165">
        <v>0</v>
      </c>
      <c r="H234" s="165">
        <v>0</v>
      </c>
      <c r="I234" s="165">
        <v>2314.8307599999998</v>
      </c>
      <c r="J234" s="165">
        <v>1.97245</v>
      </c>
      <c r="K234" s="165">
        <v>2316.80321</v>
      </c>
      <c r="L234" s="165">
        <v>126.81511999999999</v>
      </c>
      <c r="M234" s="165">
        <v>7.4199999999999995E-3</v>
      </c>
      <c r="N234" s="165">
        <v>126.82253999999999</v>
      </c>
      <c r="O234" s="165">
        <v>2443.6257500000002</v>
      </c>
      <c r="P234" s="165">
        <v>18462.875889999999</v>
      </c>
      <c r="Q234" s="165">
        <v>0</v>
      </c>
      <c r="R234" s="166">
        <v>18462.875889999999</v>
      </c>
      <c r="S234" s="7"/>
      <c r="T234" s="7"/>
      <c r="U234" s="7"/>
      <c r="V234" s="7"/>
      <c r="W234" s="7"/>
      <c r="X234" s="7"/>
      <c r="Y234" s="7"/>
      <c r="Z234" s="7"/>
      <c r="AA234" s="7"/>
      <c r="AB234" s="7"/>
    </row>
    <row r="235" spans="1:28" ht="13.2">
      <c r="A235" s="167"/>
      <c r="B235" s="167"/>
      <c r="C235" s="167"/>
      <c r="D235" s="167"/>
      <c r="E235" s="168">
        <v>85</v>
      </c>
      <c r="F235" s="169">
        <v>0</v>
      </c>
      <c r="G235" s="121">
        <v>0</v>
      </c>
      <c r="H235" s="121">
        <v>0</v>
      </c>
      <c r="I235" s="121">
        <v>2447.7919500000003</v>
      </c>
      <c r="J235" s="121">
        <v>1.8521700000000001</v>
      </c>
      <c r="K235" s="121">
        <v>2449.6441199999999</v>
      </c>
      <c r="L235" s="121">
        <v>2596.4326800000003</v>
      </c>
      <c r="M235" s="121">
        <v>6.88E-2</v>
      </c>
      <c r="N235" s="121">
        <v>2596.5014799999999</v>
      </c>
      <c r="O235" s="121">
        <v>5046.1455999999998</v>
      </c>
      <c r="P235" s="121">
        <v>37541.129219999995</v>
      </c>
      <c r="Q235" s="121">
        <v>0</v>
      </c>
      <c r="R235" s="170">
        <v>37541.129219999995</v>
      </c>
      <c r="S235" s="7"/>
      <c r="T235" s="7"/>
      <c r="U235" s="7"/>
      <c r="V235" s="7"/>
      <c r="W235" s="7"/>
      <c r="X235" s="7"/>
      <c r="Y235" s="7"/>
      <c r="Z235" s="7"/>
      <c r="AA235" s="7"/>
      <c r="AB235" s="7"/>
    </row>
    <row r="236" spans="1:28" ht="13.2">
      <c r="A236" s="167"/>
      <c r="B236" s="167"/>
      <c r="C236" s="167"/>
      <c r="D236" s="167"/>
      <c r="E236" s="168">
        <v>123</v>
      </c>
      <c r="F236" s="169">
        <v>0</v>
      </c>
      <c r="G236" s="121">
        <v>0</v>
      </c>
      <c r="H236" s="121">
        <v>0</v>
      </c>
      <c r="I236" s="121">
        <v>656.57819999999992</v>
      </c>
      <c r="J236" s="121">
        <v>0</v>
      </c>
      <c r="K236" s="121">
        <v>656.57819999999992</v>
      </c>
      <c r="L236" s="121">
        <v>81.010000000000005</v>
      </c>
      <c r="M236" s="121">
        <v>0</v>
      </c>
      <c r="N236" s="121">
        <v>81.010000000000005</v>
      </c>
      <c r="O236" s="121">
        <v>737.58819999999992</v>
      </c>
      <c r="P236" s="121">
        <v>5725.2437</v>
      </c>
      <c r="Q236" s="121">
        <v>0</v>
      </c>
      <c r="R236" s="170">
        <v>5725.2437</v>
      </c>
      <c r="S236" s="7"/>
      <c r="T236" s="7"/>
      <c r="U236" s="7"/>
      <c r="V236" s="7"/>
      <c r="W236" s="7"/>
      <c r="X236" s="7"/>
      <c r="Y236" s="7"/>
      <c r="Z236" s="7"/>
      <c r="AA236" s="7"/>
      <c r="AB236" s="7"/>
    </row>
    <row r="237" spans="1:28" ht="13.2">
      <c r="A237" s="167"/>
      <c r="B237" s="167"/>
      <c r="C237" s="167"/>
      <c r="D237" s="163" t="s">
        <v>217</v>
      </c>
      <c r="E237" s="163">
        <v>78</v>
      </c>
      <c r="F237" s="164">
        <v>0</v>
      </c>
      <c r="G237" s="165">
        <v>0</v>
      </c>
      <c r="H237" s="165">
        <v>0</v>
      </c>
      <c r="I237" s="165">
        <v>845.47471999999993</v>
      </c>
      <c r="J237" s="165">
        <v>3.6999999999999999E-4</v>
      </c>
      <c r="K237" s="165">
        <v>845.47509000000002</v>
      </c>
      <c r="L237" s="165">
        <v>88.660989999999998</v>
      </c>
      <c r="M237" s="165">
        <v>3.7319999999999999E-2</v>
      </c>
      <c r="N237" s="165">
        <v>88.698309999999992</v>
      </c>
      <c r="O237" s="165">
        <v>934.17340000000002</v>
      </c>
      <c r="P237" s="165">
        <v>7569.6860399999996</v>
      </c>
      <c r="Q237" s="165">
        <v>0</v>
      </c>
      <c r="R237" s="166">
        <v>7569.6860399999996</v>
      </c>
      <c r="S237" s="7"/>
      <c r="T237" s="7"/>
      <c r="U237" s="7"/>
      <c r="V237" s="7"/>
      <c r="W237" s="7"/>
      <c r="X237" s="7"/>
      <c r="Y237" s="7"/>
      <c r="Z237" s="7"/>
      <c r="AA237" s="7"/>
      <c r="AB237" s="7"/>
    </row>
    <row r="238" spans="1:28" ht="13.2">
      <c r="A238" s="167"/>
      <c r="B238" s="167"/>
      <c r="C238" s="163" t="s">
        <v>176</v>
      </c>
      <c r="D238" s="163" t="s">
        <v>218</v>
      </c>
      <c r="E238" s="163">
        <v>73</v>
      </c>
      <c r="F238" s="164">
        <v>0</v>
      </c>
      <c r="G238" s="165">
        <v>0</v>
      </c>
      <c r="H238" s="165">
        <v>0</v>
      </c>
      <c r="I238" s="165">
        <v>1046.14473</v>
      </c>
      <c r="J238" s="165">
        <v>0</v>
      </c>
      <c r="K238" s="165">
        <v>1046.14473</v>
      </c>
      <c r="L238" s="165">
        <v>166.10692</v>
      </c>
      <c r="M238" s="165">
        <v>0</v>
      </c>
      <c r="N238" s="165">
        <v>166.10692</v>
      </c>
      <c r="O238" s="165">
        <v>1212.2516499999999</v>
      </c>
      <c r="P238" s="165">
        <v>7499.5683099999997</v>
      </c>
      <c r="Q238" s="165">
        <v>0</v>
      </c>
      <c r="R238" s="166">
        <v>7499.5683099999997</v>
      </c>
      <c r="S238" s="7"/>
      <c r="T238" s="7"/>
      <c r="U238" s="7"/>
      <c r="V238" s="7"/>
      <c r="W238" s="7"/>
      <c r="X238" s="7"/>
      <c r="Y238" s="7"/>
      <c r="Z238" s="7"/>
      <c r="AA238" s="7"/>
      <c r="AB238" s="7"/>
    </row>
    <row r="239" spans="1:28" ht="13.2">
      <c r="A239" s="167"/>
      <c r="B239" s="167"/>
      <c r="C239" s="167"/>
      <c r="D239" s="163" t="s">
        <v>177</v>
      </c>
      <c r="E239" s="163">
        <v>65</v>
      </c>
      <c r="F239" s="164">
        <v>0</v>
      </c>
      <c r="G239" s="165">
        <v>0</v>
      </c>
      <c r="H239" s="165">
        <v>0</v>
      </c>
      <c r="I239" s="165">
        <v>1863.21983</v>
      </c>
      <c r="J239" s="165">
        <v>0</v>
      </c>
      <c r="K239" s="165">
        <v>1863.21983</v>
      </c>
      <c r="L239" s="165">
        <v>74.912679999999995</v>
      </c>
      <c r="M239" s="165">
        <v>0</v>
      </c>
      <c r="N239" s="165">
        <v>74.912679999999995</v>
      </c>
      <c r="O239" s="165">
        <v>1938.1325099999999</v>
      </c>
      <c r="P239" s="165">
        <v>11815.979960000001</v>
      </c>
      <c r="Q239" s="165">
        <v>0</v>
      </c>
      <c r="R239" s="166">
        <v>11815.979960000001</v>
      </c>
      <c r="S239" s="7"/>
      <c r="T239" s="7"/>
      <c r="U239" s="7"/>
      <c r="V239" s="7"/>
      <c r="W239" s="7"/>
      <c r="X239" s="7"/>
      <c r="Y239" s="7"/>
      <c r="Z239" s="7"/>
      <c r="AA239" s="7"/>
      <c r="AB239" s="7"/>
    </row>
    <row r="240" spans="1:28" ht="13.2">
      <c r="A240" s="167"/>
      <c r="B240" s="163" t="s">
        <v>22</v>
      </c>
      <c r="C240" s="163" t="s">
        <v>22</v>
      </c>
      <c r="D240" s="163" t="s">
        <v>22</v>
      </c>
      <c r="E240" s="163">
        <v>33</v>
      </c>
      <c r="F240" s="164">
        <v>0</v>
      </c>
      <c r="G240" s="165">
        <v>0</v>
      </c>
      <c r="H240" s="165">
        <v>0</v>
      </c>
      <c r="I240" s="165">
        <v>4290.06466</v>
      </c>
      <c r="J240" s="165">
        <v>2.5200000000000001E-3</v>
      </c>
      <c r="K240" s="165">
        <v>4290.06718</v>
      </c>
      <c r="L240" s="165">
        <v>3476.5486599999999</v>
      </c>
      <c r="M240" s="165">
        <v>4.5300000000000002E-3</v>
      </c>
      <c r="N240" s="165">
        <v>3476.5531900000001</v>
      </c>
      <c r="O240" s="165">
        <v>7766.6203700000005</v>
      </c>
      <c r="P240" s="165">
        <v>36945.237540000002</v>
      </c>
      <c r="Q240" s="165">
        <v>0</v>
      </c>
      <c r="R240" s="166">
        <v>36945.237540000002</v>
      </c>
      <c r="S240" s="7"/>
      <c r="T240" s="7"/>
      <c r="U240" s="7"/>
      <c r="V240" s="7"/>
      <c r="W240" s="7"/>
      <c r="X240" s="7"/>
      <c r="Y240" s="7"/>
      <c r="Z240" s="7"/>
      <c r="AA240" s="7"/>
      <c r="AB240" s="7"/>
    </row>
    <row r="241" spans="1:28" ht="13.2">
      <c r="A241" s="167"/>
      <c r="B241" s="167"/>
      <c r="C241" s="163" t="s">
        <v>178</v>
      </c>
      <c r="D241" s="163" t="s">
        <v>179</v>
      </c>
      <c r="E241" s="163">
        <v>48</v>
      </c>
      <c r="F241" s="164">
        <v>0</v>
      </c>
      <c r="G241" s="165">
        <v>0</v>
      </c>
      <c r="H241" s="165">
        <v>0</v>
      </c>
      <c r="I241" s="165">
        <v>3665.7008599999999</v>
      </c>
      <c r="J241" s="165">
        <v>0.24965999999999999</v>
      </c>
      <c r="K241" s="165">
        <v>3665.9505199999999</v>
      </c>
      <c r="L241" s="165">
        <v>596.17856999999992</v>
      </c>
      <c r="M241" s="165">
        <v>4.0799999999999996E-2</v>
      </c>
      <c r="N241" s="165">
        <v>596.21937000000003</v>
      </c>
      <c r="O241" s="165">
        <v>4262.1698899999992</v>
      </c>
      <c r="P241" s="165">
        <v>46233.67078</v>
      </c>
      <c r="Q241" s="165">
        <v>0</v>
      </c>
      <c r="R241" s="166">
        <v>46233.67078</v>
      </c>
      <c r="S241" s="7"/>
      <c r="T241" s="7"/>
      <c r="U241" s="7"/>
      <c r="V241" s="7"/>
      <c r="W241" s="7"/>
      <c r="X241" s="7"/>
      <c r="Y241" s="7"/>
      <c r="Z241" s="7"/>
      <c r="AA241" s="7"/>
      <c r="AB241" s="7"/>
    </row>
    <row r="242" spans="1:28" ht="13.2">
      <c r="A242" s="167"/>
      <c r="B242" s="163" t="s">
        <v>180</v>
      </c>
      <c r="C242" s="163" t="s">
        <v>181</v>
      </c>
      <c r="D242" s="163" t="s">
        <v>181</v>
      </c>
      <c r="E242" s="163">
        <v>104</v>
      </c>
      <c r="F242" s="164">
        <v>0</v>
      </c>
      <c r="G242" s="165">
        <v>0</v>
      </c>
      <c r="H242" s="165">
        <v>0</v>
      </c>
      <c r="I242" s="165">
        <v>2442.4735900000001</v>
      </c>
      <c r="J242" s="165">
        <v>1.3554600000000001</v>
      </c>
      <c r="K242" s="165">
        <v>2443.8290499999998</v>
      </c>
      <c r="L242" s="165">
        <v>640.33888000000002</v>
      </c>
      <c r="M242" s="165">
        <v>0</v>
      </c>
      <c r="N242" s="165">
        <v>640.33888000000002</v>
      </c>
      <c r="O242" s="165">
        <v>3084.1679300000001</v>
      </c>
      <c r="P242" s="165">
        <v>29168.68736</v>
      </c>
      <c r="Q242" s="165">
        <v>0</v>
      </c>
      <c r="R242" s="166">
        <v>29168.68736</v>
      </c>
      <c r="S242" s="7"/>
      <c r="T242" s="7"/>
      <c r="U242" s="7"/>
      <c r="V242" s="7"/>
      <c r="W242" s="7"/>
      <c r="X242" s="7"/>
      <c r="Y242" s="7"/>
      <c r="Z242" s="7"/>
      <c r="AA242" s="7"/>
      <c r="AB242" s="7"/>
    </row>
    <row r="243" spans="1:28" ht="13.2">
      <c r="A243" s="167"/>
      <c r="B243" s="167"/>
      <c r="C243" s="163" t="s">
        <v>180</v>
      </c>
      <c r="D243" s="163" t="s">
        <v>182</v>
      </c>
      <c r="E243" s="163">
        <v>105</v>
      </c>
      <c r="F243" s="164">
        <v>0</v>
      </c>
      <c r="G243" s="165">
        <v>0</v>
      </c>
      <c r="H243" s="165">
        <v>0</v>
      </c>
      <c r="I243" s="165">
        <v>3023.0799500000003</v>
      </c>
      <c r="J243" s="165">
        <v>1.49E-3</v>
      </c>
      <c r="K243" s="165">
        <v>3023.0814399999999</v>
      </c>
      <c r="L243" s="165">
        <v>961.49518999999998</v>
      </c>
      <c r="M243" s="165">
        <v>4.0000000000000003E-5</v>
      </c>
      <c r="N243" s="165">
        <v>961.49522999999999</v>
      </c>
      <c r="O243" s="165">
        <v>3984.5766699999999</v>
      </c>
      <c r="P243" s="165">
        <v>41174.609850000001</v>
      </c>
      <c r="Q243" s="165">
        <v>0</v>
      </c>
      <c r="R243" s="166">
        <v>41174.609850000001</v>
      </c>
      <c r="S243" s="7"/>
      <c r="T243" s="7"/>
      <c r="U243" s="7"/>
      <c r="V243" s="7"/>
      <c r="W243" s="7"/>
      <c r="X243" s="7"/>
      <c r="Y243" s="7"/>
      <c r="Z243" s="7"/>
      <c r="AA243" s="7"/>
      <c r="AB243" s="7"/>
    </row>
    <row r="244" spans="1:28" ht="13.2">
      <c r="A244" s="167"/>
      <c r="B244" s="163" t="s">
        <v>24</v>
      </c>
      <c r="C244" s="163" t="s">
        <v>24</v>
      </c>
      <c r="D244" s="163" t="s">
        <v>219</v>
      </c>
      <c r="E244" s="163">
        <v>98</v>
      </c>
      <c r="F244" s="164">
        <v>0</v>
      </c>
      <c r="G244" s="165">
        <v>0</v>
      </c>
      <c r="H244" s="165">
        <v>0</v>
      </c>
      <c r="I244" s="165">
        <v>2161.4473199999998</v>
      </c>
      <c r="J244" s="165">
        <v>0.16059999999999999</v>
      </c>
      <c r="K244" s="165">
        <v>2161.6079199999999</v>
      </c>
      <c r="L244" s="165">
        <v>1212.2061100000001</v>
      </c>
      <c r="M244" s="165">
        <v>0</v>
      </c>
      <c r="N244" s="165">
        <v>1212.2061100000001</v>
      </c>
      <c r="O244" s="165">
        <v>3373.81403</v>
      </c>
      <c r="P244" s="165">
        <v>22740.131920000003</v>
      </c>
      <c r="Q244" s="165">
        <v>0</v>
      </c>
      <c r="R244" s="166">
        <v>22740.131920000003</v>
      </c>
      <c r="S244" s="7"/>
      <c r="T244" s="7"/>
      <c r="U244" s="7"/>
      <c r="V244" s="7"/>
      <c r="W244" s="7"/>
      <c r="X244" s="7"/>
      <c r="Y244" s="7"/>
      <c r="Z244" s="7"/>
      <c r="AA244" s="7"/>
      <c r="AB244" s="7"/>
    </row>
    <row r="245" spans="1:28" ht="13.2">
      <c r="A245" s="167"/>
      <c r="B245" s="167"/>
      <c r="C245" s="167"/>
      <c r="D245" s="163" t="s">
        <v>24</v>
      </c>
      <c r="E245" s="163">
        <v>43</v>
      </c>
      <c r="F245" s="164">
        <v>0</v>
      </c>
      <c r="G245" s="165">
        <v>0</v>
      </c>
      <c r="H245" s="165">
        <v>0</v>
      </c>
      <c r="I245" s="165">
        <v>8432.0596500000011</v>
      </c>
      <c r="J245" s="165">
        <v>40.803519999999999</v>
      </c>
      <c r="K245" s="165">
        <v>8472.8631700000005</v>
      </c>
      <c r="L245" s="165">
        <v>9017.7969000000012</v>
      </c>
      <c r="M245" s="165">
        <v>6.3501899999999996</v>
      </c>
      <c r="N245" s="165">
        <v>9024.1470900000004</v>
      </c>
      <c r="O245" s="165">
        <v>17497.010260000003</v>
      </c>
      <c r="P245" s="165">
        <v>36487.797960000004</v>
      </c>
      <c r="Q245" s="165">
        <v>0</v>
      </c>
      <c r="R245" s="166">
        <v>36487.797960000004</v>
      </c>
      <c r="S245" s="7"/>
      <c r="T245" s="7"/>
      <c r="U245" s="7"/>
      <c r="V245" s="7"/>
      <c r="W245" s="7"/>
      <c r="X245" s="7"/>
      <c r="Y245" s="7"/>
      <c r="Z245" s="7"/>
      <c r="AA245" s="7"/>
      <c r="AB245" s="7"/>
    </row>
    <row r="246" spans="1:28" ht="13.2">
      <c r="A246" s="167"/>
      <c r="B246" s="163" t="s">
        <v>25</v>
      </c>
      <c r="C246" s="163" t="s">
        <v>25</v>
      </c>
      <c r="D246" s="163" t="s">
        <v>25</v>
      </c>
      <c r="E246" s="163">
        <v>52</v>
      </c>
      <c r="F246" s="164">
        <v>0</v>
      </c>
      <c r="G246" s="165">
        <v>0</v>
      </c>
      <c r="H246" s="165">
        <v>0</v>
      </c>
      <c r="I246" s="165">
        <v>3314.8782200000001</v>
      </c>
      <c r="J246" s="165">
        <v>0</v>
      </c>
      <c r="K246" s="165">
        <v>3314.8782200000001</v>
      </c>
      <c r="L246" s="165">
        <v>816.39705000000004</v>
      </c>
      <c r="M246" s="165">
        <v>0</v>
      </c>
      <c r="N246" s="165">
        <v>816.39705000000004</v>
      </c>
      <c r="O246" s="165">
        <v>4131.2752700000001</v>
      </c>
      <c r="P246" s="165">
        <v>21145.349010000002</v>
      </c>
      <c r="Q246" s="165">
        <v>0</v>
      </c>
      <c r="R246" s="166">
        <v>21145.349010000002</v>
      </c>
      <c r="S246" s="7"/>
      <c r="T246" s="7"/>
      <c r="U246" s="7"/>
      <c r="V246" s="7"/>
      <c r="W246" s="7"/>
      <c r="X246" s="7"/>
      <c r="Y246" s="7"/>
      <c r="Z246" s="7"/>
      <c r="AA246" s="7"/>
      <c r="AB246" s="7"/>
    </row>
    <row r="247" spans="1:28" ht="13.2">
      <c r="A247" s="167"/>
      <c r="B247" s="163" t="s">
        <v>26</v>
      </c>
      <c r="C247" s="163" t="s">
        <v>183</v>
      </c>
      <c r="D247" s="163" t="s">
        <v>184</v>
      </c>
      <c r="E247" s="163">
        <v>116</v>
      </c>
      <c r="F247" s="164">
        <v>0</v>
      </c>
      <c r="G247" s="165">
        <v>0</v>
      </c>
      <c r="H247" s="165">
        <v>0</v>
      </c>
      <c r="I247" s="165">
        <v>1156.5884099999998</v>
      </c>
      <c r="J247" s="165">
        <v>0</v>
      </c>
      <c r="K247" s="165">
        <v>1156.5884099999998</v>
      </c>
      <c r="L247" s="165">
        <v>0</v>
      </c>
      <c r="M247" s="165">
        <v>0</v>
      </c>
      <c r="N247" s="165">
        <v>0</v>
      </c>
      <c r="O247" s="165">
        <v>1156.5884099999998</v>
      </c>
      <c r="P247" s="165">
        <v>12598.53397</v>
      </c>
      <c r="Q247" s="165">
        <v>0</v>
      </c>
      <c r="R247" s="166">
        <v>12598.53397</v>
      </c>
      <c r="S247" s="7"/>
      <c r="T247" s="7"/>
      <c r="U247" s="7"/>
      <c r="V247" s="7"/>
      <c r="W247" s="7"/>
      <c r="X247" s="7"/>
      <c r="Y247" s="7"/>
      <c r="Z247" s="7"/>
      <c r="AA247" s="7"/>
      <c r="AB247" s="7"/>
    </row>
    <row r="248" spans="1:28" ht="13.2">
      <c r="A248" s="167"/>
      <c r="B248" s="167"/>
      <c r="C248" s="167"/>
      <c r="D248" s="167"/>
      <c r="E248" s="168">
        <v>113</v>
      </c>
      <c r="F248" s="169">
        <v>0</v>
      </c>
      <c r="G248" s="121">
        <v>0</v>
      </c>
      <c r="H248" s="121">
        <v>0</v>
      </c>
      <c r="I248" s="121">
        <v>4248.4813300000005</v>
      </c>
      <c r="J248" s="121">
        <v>1.8767499999999999</v>
      </c>
      <c r="K248" s="121">
        <v>4250.35808</v>
      </c>
      <c r="L248" s="121">
        <v>1299.4336599999999</v>
      </c>
      <c r="M248" s="121">
        <v>3.4079999999999999E-2</v>
      </c>
      <c r="N248" s="121">
        <v>1299.46774</v>
      </c>
      <c r="O248" s="121">
        <v>5549.82582</v>
      </c>
      <c r="P248" s="121">
        <v>36609.169000000002</v>
      </c>
      <c r="Q248" s="121">
        <v>0</v>
      </c>
      <c r="R248" s="170">
        <v>36609.169000000002</v>
      </c>
      <c r="S248" s="7"/>
      <c r="T248" s="7"/>
      <c r="U248" s="7"/>
      <c r="V248" s="7"/>
      <c r="W248" s="7"/>
      <c r="X248" s="7"/>
      <c r="Y248" s="7"/>
      <c r="Z248" s="7"/>
      <c r="AA248" s="7"/>
      <c r="AB248" s="7"/>
    </row>
    <row r="249" spans="1:28" ht="13.2">
      <c r="A249" s="163" t="s">
        <v>220</v>
      </c>
      <c r="B249" s="163" t="s">
        <v>2</v>
      </c>
      <c r="C249" s="163" t="s">
        <v>221</v>
      </c>
      <c r="D249" s="163" t="s">
        <v>221</v>
      </c>
      <c r="E249" s="163">
        <v>185</v>
      </c>
      <c r="F249" s="164">
        <v>0</v>
      </c>
      <c r="G249" s="165">
        <v>0</v>
      </c>
      <c r="H249" s="165">
        <v>0</v>
      </c>
      <c r="I249" s="165">
        <v>1486.92913</v>
      </c>
      <c r="J249" s="165">
        <v>1.354E-2</v>
      </c>
      <c r="K249" s="165">
        <v>1486.9426699999999</v>
      </c>
      <c r="L249" s="165">
        <v>2752.9131699999998</v>
      </c>
      <c r="M249" s="165">
        <v>11.471860000000001</v>
      </c>
      <c r="N249" s="165">
        <v>2764.3850299999999</v>
      </c>
      <c r="O249" s="165">
        <v>4251.3276999999998</v>
      </c>
      <c r="P249" s="165">
        <v>45199.173699999999</v>
      </c>
      <c r="Q249" s="165">
        <v>0</v>
      </c>
      <c r="R249" s="166">
        <v>45199.173699999999</v>
      </c>
      <c r="S249" s="7"/>
      <c r="T249" s="7"/>
      <c r="U249" s="7"/>
      <c r="V249" s="7"/>
      <c r="W249" s="7"/>
      <c r="X249" s="7"/>
      <c r="Y249" s="7"/>
      <c r="Z249" s="7"/>
      <c r="AA249" s="7"/>
      <c r="AB249" s="7"/>
    </row>
    <row r="250" spans="1:28" ht="13.2">
      <c r="A250" s="167"/>
      <c r="B250" s="163" t="s">
        <v>3</v>
      </c>
      <c r="C250" s="163" t="s">
        <v>188</v>
      </c>
      <c r="D250" s="163" t="s">
        <v>188</v>
      </c>
      <c r="E250" s="163">
        <v>184</v>
      </c>
      <c r="F250" s="164">
        <v>0</v>
      </c>
      <c r="G250" s="165">
        <v>0</v>
      </c>
      <c r="H250" s="165">
        <v>0</v>
      </c>
      <c r="I250" s="165">
        <v>975.00842</v>
      </c>
      <c r="J250" s="165">
        <v>4.2175099999999999</v>
      </c>
      <c r="K250" s="165">
        <v>979.22593000000006</v>
      </c>
      <c r="L250" s="165">
        <v>3448.95991</v>
      </c>
      <c r="M250" s="165">
        <v>0</v>
      </c>
      <c r="N250" s="165">
        <v>3448.95991</v>
      </c>
      <c r="O250" s="165">
        <v>4428.1858400000001</v>
      </c>
      <c r="P250" s="165">
        <v>13693.45788</v>
      </c>
      <c r="Q250" s="165">
        <v>0</v>
      </c>
      <c r="R250" s="166">
        <v>13693.45788</v>
      </c>
      <c r="S250" s="7"/>
      <c r="T250" s="7"/>
      <c r="U250" s="7"/>
      <c r="V250" s="7"/>
      <c r="W250" s="7"/>
      <c r="X250" s="7"/>
      <c r="Y250" s="7"/>
      <c r="Z250" s="7"/>
      <c r="AA250" s="7"/>
      <c r="AB250" s="7"/>
    </row>
    <row r="251" spans="1:28" ht="13.2">
      <c r="A251" s="167"/>
      <c r="B251" s="167"/>
      <c r="C251" s="163" t="s">
        <v>102</v>
      </c>
      <c r="D251" s="163" t="s">
        <v>102</v>
      </c>
      <c r="E251" s="163">
        <v>178</v>
      </c>
      <c r="F251" s="164">
        <v>0</v>
      </c>
      <c r="G251" s="165">
        <v>0</v>
      </c>
      <c r="H251" s="165">
        <v>0</v>
      </c>
      <c r="I251" s="165">
        <v>739.40787999999998</v>
      </c>
      <c r="J251" s="165">
        <v>11.467420000000001</v>
      </c>
      <c r="K251" s="165">
        <v>750.87530000000004</v>
      </c>
      <c r="L251" s="165">
        <v>5326.0397499999999</v>
      </c>
      <c r="M251" s="165">
        <v>0</v>
      </c>
      <c r="N251" s="165">
        <v>5326.0397499999999</v>
      </c>
      <c r="O251" s="165">
        <v>6076.9150499999996</v>
      </c>
      <c r="P251" s="165">
        <v>14199.335359999999</v>
      </c>
      <c r="Q251" s="165">
        <v>0</v>
      </c>
      <c r="R251" s="166">
        <v>14199.335359999999</v>
      </c>
      <c r="S251" s="7"/>
      <c r="T251" s="7"/>
      <c r="U251" s="7"/>
      <c r="V251" s="7"/>
      <c r="W251" s="7"/>
      <c r="X251" s="7"/>
      <c r="Y251" s="7"/>
      <c r="Z251" s="7"/>
      <c r="AA251" s="7"/>
      <c r="AB251" s="7"/>
    </row>
    <row r="252" spans="1:28" ht="13.2">
      <c r="A252" s="167"/>
      <c r="B252" s="167"/>
      <c r="C252" s="163" t="s">
        <v>103</v>
      </c>
      <c r="D252" s="163" t="s">
        <v>104</v>
      </c>
      <c r="E252" s="163">
        <v>84</v>
      </c>
      <c r="F252" s="164">
        <v>0</v>
      </c>
      <c r="G252" s="165">
        <v>0</v>
      </c>
      <c r="H252" s="165">
        <v>0</v>
      </c>
      <c r="I252" s="165">
        <v>1111.20784</v>
      </c>
      <c r="J252" s="165">
        <v>1.69956</v>
      </c>
      <c r="K252" s="165">
        <v>1112.9073999999998</v>
      </c>
      <c r="L252" s="165">
        <v>5854.4923899999994</v>
      </c>
      <c r="M252" s="165">
        <v>4.1701300000000003</v>
      </c>
      <c r="N252" s="165">
        <v>5858.6625199999999</v>
      </c>
      <c r="O252" s="165">
        <v>6971.5699199999999</v>
      </c>
      <c r="P252" s="165">
        <v>28556.344149999997</v>
      </c>
      <c r="Q252" s="165">
        <v>0</v>
      </c>
      <c r="R252" s="166">
        <v>28556.344149999997</v>
      </c>
      <c r="S252" s="7"/>
      <c r="T252" s="7"/>
      <c r="U252" s="7"/>
      <c r="V252" s="7"/>
      <c r="W252" s="7"/>
      <c r="X252" s="7"/>
      <c r="Y252" s="7"/>
      <c r="Z252" s="7"/>
      <c r="AA252" s="7"/>
      <c r="AB252" s="7"/>
    </row>
    <row r="253" spans="1:28" ht="13.2">
      <c r="A253" s="167"/>
      <c r="B253" s="167"/>
      <c r="C253" s="167"/>
      <c r="D253" s="163" t="s">
        <v>222</v>
      </c>
      <c r="E253" s="163">
        <v>121</v>
      </c>
      <c r="F253" s="164">
        <v>0</v>
      </c>
      <c r="G253" s="165">
        <v>0</v>
      </c>
      <c r="H253" s="165">
        <v>0</v>
      </c>
      <c r="I253" s="165">
        <v>0</v>
      </c>
      <c r="J253" s="165">
        <v>0</v>
      </c>
      <c r="K253" s="165">
        <v>0</v>
      </c>
      <c r="L253" s="165">
        <v>0</v>
      </c>
      <c r="M253" s="165">
        <v>0</v>
      </c>
      <c r="N253" s="165">
        <v>0</v>
      </c>
      <c r="O253" s="165">
        <v>0</v>
      </c>
      <c r="P253" s="165">
        <v>11.41544</v>
      </c>
      <c r="Q253" s="165">
        <v>0</v>
      </c>
      <c r="R253" s="166">
        <v>11.41544</v>
      </c>
      <c r="S253" s="7"/>
      <c r="T253" s="7"/>
      <c r="U253" s="7"/>
      <c r="V253" s="7"/>
      <c r="W253" s="7"/>
      <c r="X253" s="7"/>
      <c r="Y253" s="7"/>
      <c r="Z253" s="7"/>
      <c r="AA253" s="7"/>
      <c r="AB253" s="7"/>
    </row>
    <row r="254" spans="1:28" ht="13.2">
      <c r="A254" s="167"/>
      <c r="B254" s="163" t="s">
        <v>65</v>
      </c>
      <c r="C254" s="163" t="s">
        <v>105</v>
      </c>
      <c r="D254" s="163" t="s">
        <v>105</v>
      </c>
      <c r="E254" s="163">
        <v>203</v>
      </c>
      <c r="F254" s="164">
        <v>0</v>
      </c>
      <c r="G254" s="165">
        <v>0</v>
      </c>
      <c r="H254" s="165">
        <v>0</v>
      </c>
      <c r="I254" s="165">
        <v>1826.4215900000002</v>
      </c>
      <c r="J254" s="165">
        <v>17.082159999999998</v>
      </c>
      <c r="K254" s="165">
        <v>1843.5037500000001</v>
      </c>
      <c r="L254" s="165">
        <v>2209.6290400000003</v>
      </c>
      <c r="M254" s="165">
        <v>0</v>
      </c>
      <c r="N254" s="165">
        <v>2209.6290400000003</v>
      </c>
      <c r="O254" s="165">
        <v>4053.1327900000001</v>
      </c>
      <c r="P254" s="165">
        <v>13733.37434</v>
      </c>
      <c r="Q254" s="165">
        <v>0</v>
      </c>
      <c r="R254" s="166">
        <v>13733.37434</v>
      </c>
      <c r="S254" s="7"/>
      <c r="T254" s="7"/>
      <c r="U254" s="7"/>
      <c r="V254" s="7"/>
      <c r="W254" s="7"/>
      <c r="X254" s="7"/>
      <c r="Y254" s="7"/>
      <c r="Z254" s="7"/>
      <c r="AA254" s="7"/>
      <c r="AB254" s="7"/>
    </row>
    <row r="255" spans="1:28" ht="13.2">
      <c r="A255" s="167"/>
      <c r="B255" s="167"/>
      <c r="C255" s="163" t="s">
        <v>223</v>
      </c>
      <c r="D255" s="163" t="s">
        <v>223</v>
      </c>
      <c r="E255" s="163">
        <v>188</v>
      </c>
      <c r="F255" s="164">
        <v>0</v>
      </c>
      <c r="G255" s="165">
        <v>0</v>
      </c>
      <c r="H255" s="165">
        <v>0</v>
      </c>
      <c r="I255" s="165">
        <v>2182.6781000000001</v>
      </c>
      <c r="J255" s="165">
        <v>6.7089999999999997E-2</v>
      </c>
      <c r="K255" s="165">
        <v>2182.7451900000001</v>
      </c>
      <c r="L255" s="165">
        <v>2339.7912999999999</v>
      </c>
      <c r="M255" s="165">
        <v>10.06827</v>
      </c>
      <c r="N255" s="165">
        <v>2349.8595699999996</v>
      </c>
      <c r="O255" s="165">
        <v>4532.6047600000002</v>
      </c>
      <c r="P255" s="165">
        <v>23325.434370000003</v>
      </c>
      <c r="Q255" s="165">
        <v>0</v>
      </c>
      <c r="R255" s="166">
        <v>23325.434370000003</v>
      </c>
      <c r="S255" s="7"/>
      <c r="T255" s="7"/>
      <c r="U255" s="7"/>
      <c r="V255" s="7"/>
      <c r="W255" s="7"/>
      <c r="X255" s="7"/>
      <c r="Y255" s="7"/>
      <c r="Z255" s="7"/>
      <c r="AA255" s="7"/>
      <c r="AB255" s="7"/>
    </row>
    <row r="256" spans="1:28" ht="13.2">
      <c r="A256" s="167"/>
      <c r="B256" s="163" t="s">
        <v>5</v>
      </c>
      <c r="C256" s="163" t="s">
        <v>5</v>
      </c>
      <c r="D256" s="163" t="s">
        <v>5</v>
      </c>
      <c r="E256" s="163">
        <v>128</v>
      </c>
      <c r="F256" s="164">
        <v>0</v>
      </c>
      <c r="G256" s="165">
        <v>0</v>
      </c>
      <c r="H256" s="165">
        <v>0</v>
      </c>
      <c r="I256" s="165">
        <v>1641.0641799999999</v>
      </c>
      <c r="J256" s="165">
        <v>635.38217000000009</v>
      </c>
      <c r="K256" s="165">
        <v>2276.4463500000002</v>
      </c>
      <c r="L256" s="165">
        <v>15458.785830000001</v>
      </c>
      <c r="M256" s="165">
        <v>155.12159</v>
      </c>
      <c r="N256" s="165">
        <v>15613.90742</v>
      </c>
      <c r="O256" s="165">
        <v>17890.353769999998</v>
      </c>
      <c r="P256" s="165">
        <v>29214.28873</v>
      </c>
      <c r="Q256" s="165">
        <v>0</v>
      </c>
      <c r="R256" s="166">
        <v>29214.28873</v>
      </c>
      <c r="S256" s="7"/>
      <c r="T256" s="7"/>
      <c r="U256" s="7"/>
      <c r="V256" s="7"/>
      <c r="W256" s="7"/>
      <c r="X256" s="7"/>
      <c r="Y256" s="7"/>
      <c r="Z256" s="7"/>
      <c r="AA256" s="7"/>
      <c r="AB256" s="7"/>
    </row>
    <row r="257" spans="1:28" ht="13.2">
      <c r="A257" s="167"/>
      <c r="B257" s="167"/>
      <c r="C257" s="167"/>
      <c r="D257" s="163" t="s">
        <v>106</v>
      </c>
      <c r="E257" s="163">
        <v>129</v>
      </c>
      <c r="F257" s="164">
        <v>0</v>
      </c>
      <c r="G257" s="165">
        <v>0</v>
      </c>
      <c r="H257" s="165">
        <v>0</v>
      </c>
      <c r="I257" s="165">
        <v>6263.45586</v>
      </c>
      <c r="J257" s="165">
        <v>1976.134</v>
      </c>
      <c r="K257" s="165">
        <v>8239.58986</v>
      </c>
      <c r="L257" s="165">
        <v>76319.297269999995</v>
      </c>
      <c r="M257" s="165">
        <v>499.55528000000004</v>
      </c>
      <c r="N257" s="165">
        <v>76818.852549999996</v>
      </c>
      <c r="O257" s="165">
        <v>85058.442410000003</v>
      </c>
      <c r="P257" s="165">
        <v>26650.22464</v>
      </c>
      <c r="Q257" s="165">
        <v>13.28693</v>
      </c>
      <c r="R257" s="166">
        <v>26663.511569999999</v>
      </c>
      <c r="S257" s="7"/>
      <c r="T257" s="7"/>
      <c r="U257" s="7"/>
      <c r="V257" s="7"/>
      <c r="W257" s="7"/>
      <c r="X257" s="7"/>
      <c r="Y257" s="7"/>
      <c r="Z257" s="7"/>
      <c r="AA257" s="7"/>
      <c r="AB257" s="7"/>
    </row>
    <row r="258" spans="1:28" ht="13.2">
      <c r="A258" s="167"/>
      <c r="B258" s="167"/>
      <c r="C258" s="167"/>
      <c r="D258" s="163" t="s">
        <v>190</v>
      </c>
      <c r="E258" s="163">
        <v>209</v>
      </c>
      <c r="F258" s="164">
        <v>0</v>
      </c>
      <c r="G258" s="165">
        <v>0</v>
      </c>
      <c r="H258" s="165">
        <v>0</v>
      </c>
      <c r="I258" s="165">
        <v>699.21636000000001</v>
      </c>
      <c r="J258" s="165">
        <v>1.4522999999999999</v>
      </c>
      <c r="K258" s="165">
        <v>700.66866000000005</v>
      </c>
      <c r="L258" s="165">
        <v>1494.1022399999999</v>
      </c>
      <c r="M258" s="165">
        <v>0</v>
      </c>
      <c r="N258" s="165">
        <v>1494.1022399999999</v>
      </c>
      <c r="O258" s="165">
        <v>2194.7709</v>
      </c>
      <c r="P258" s="165">
        <v>10716.862720000001</v>
      </c>
      <c r="Q258" s="165">
        <v>0</v>
      </c>
      <c r="R258" s="166">
        <v>10716.862720000001</v>
      </c>
      <c r="S258" s="7"/>
      <c r="T258" s="7"/>
      <c r="U258" s="7"/>
      <c r="V258" s="7"/>
      <c r="W258" s="7"/>
      <c r="X258" s="7"/>
      <c r="Y258" s="7"/>
      <c r="Z258" s="7"/>
      <c r="AA258" s="7"/>
      <c r="AB258" s="7"/>
    </row>
    <row r="259" spans="1:28" ht="13.2">
      <c r="A259" s="167"/>
      <c r="B259" s="167"/>
      <c r="C259" s="167"/>
      <c r="D259" s="163" t="s">
        <v>107</v>
      </c>
      <c r="E259" s="163">
        <v>135</v>
      </c>
      <c r="F259" s="164">
        <v>0</v>
      </c>
      <c r="G259" s="165">
        <v>0</v>
      </c>
      <c r="H259" s="165">
        <v>0</v>
      </c>
      <c r="I259" s="165">
        <v>1498.60816</v>
      </c>
      <c r="J259" s="165">
        <v>39.623190000000001</v>
      </c>
      <c r="K259" s="165">
        <v>1538.23135</v>
      </c>
      <c r="L259" s="165">
        <v>5788.7749000000003</v>
      </c>
      <c r="M259" s="165">
        <v>4.0488499999999998</v>
      </c>
      <c r="N259" s="165">
        <v>5792.8237499999996</v>
      </c>
      <c r="O259" s="165">
        <v>7331.0550999999996</v>
      </c>
      <c r="P259" s="165">
        <v>20543.56165</v>
      </c>
      <c r="Q259" s="165">
        <v>0</v>
      </c>
      <c r="R259" s="166">
        <v>20543.56165</v>
      </c>
      <c r="S259" s="7"/>
      <c r="T259" s="7"/>
      <c r="U259" s="7"/>
      <c r="V259" s="7"/>
      <c r="W259" s="7"/>
      <c r="X259" s="7"/>
      <c r="Y259" s="7"/>
      <c r="Z259" s="7"/>
      <c r="AA259" s="7"/>
      <c r="AB259" s="7"/>
    </row>
    <row r="260" spans="1:28" ht="13.2">
      <c r="A260" s="167"/>
      <c r="B260" s="167"/>
      <c r="C260" s="167"/>
      <c r="D260" s="163" t="s">
        <v>224</v>
      </c>
      <c r="E260" s="163">
        <v>130</v>
      </c>
      <c r="F260" s="164">
        <v>0</v>
      </c>
      <c r="G260" s="165">
        <v>0</v>
      </c>
      <c r="H260" s="165">
        <v>0</v>
      </c>
      <c r="I260" s="165">
        <v>2281.5154700000003</v>
      </c>
      <c r="J260" s="165">
        <v>529.38409000000001</v>
      </c>
      <c r="K260" s="165">
        <v>2810.8995599999998</v>
      </c>
      <c r="L260" s="165">
        <v>3441.25612</v>
      </c>
      <c r="M260" s="165">
        <v>20.152150000000002</v>
      </c>
      <c r="N260" s="165">
        <v>3461.4082699999999</v>
      </c>
      <c r="O260" s="165">
        <v>6272.3078299999997</v>
      </c>
      <c r="P260" s="165">
        <v>22259.31709</v>
      </c>
      <c r="Q260" s="165">
        <v>0</v>
      </c>
      <c r="R260" s="166">
        <v>22259.31709</v>
      </c>
      <c r="S260" s="7"/>
      <c r="T260" s="7"/>
      <c r="U260" s="7"/>
      <c r="V260" s="7"/>
      <c r="W260" s="7"/>
      <c r="X260" s="7"/>
      <c r="Y260" s="7"/>
      <c r="Z260" s="7"/>
      <c r="AA260" s="7"/>
      <c r="AB260" s="7"/>
    </row>
    <row r="261" spans="1:28" ht="13.2">
      <c r="A261" s="167"/>
      <c r="B261" s="167"/>
      <c r="C261" s="163" t="s">
        <v>108</v>
      </c>
      <c r="D261" s="163" t="s">
        <v>108</v>
      </c>
      <c r="E261" s="171"/>
      <c r="F261" s="164">
        <v>0</v>
      </c>
      <c r="G261" s="165">
        <v>0</v>
      </c>
      <c r="H261" s="165">
        <v>0</v>
      </c>
      <c r="I261" s="165">
        <v>2565.1516799999999</v>
      </c>
      <c r="J261" s="165">
        <v>106.64789999999999</v>
      </c>
      <c r="K261" s="165">
        <v>2671.7995799999999</v>
      </c>
      <c r="L261" s="165">
        <v>2638.13366</v>
      </c>
      <c r="M261" s="165">
        <v>5.3101000000000003</v>
      </c>
      <c r="N261" s="165">
        <v>2643.4437599999997</v>
      </c>
      <c r="O261" s="165">
        <v>5315.24334</v>
      </c>
      <c r="P261" s="165">
        <v>14168.635</v>
      </c>
      <c r="Q261" s="165">
        <v>0</v>
      </c>
      <c r="R261" s="166">
        <v>14168.635</v>
      </c>
      <c r="S261" s="7"/>
      <c r="T261" s="7"/>
      <c r="U261" s="7"/>
      <c r="V261" s="7"/>
      <c r="W261" s="7"/>
      <c r="X261" s="7"/>
      <c r="Y261" s="7"/>
      <c r="Z261" s="7"/>
      <c r="AA261" s="7"/>
      <c r="AB261" s="7"/>
    </row>
    <row r="262" spans="1:28" ht="13.2">
      <c r="A262" s="167"/>
      <c r="B262" s="167"/>
      <c r="C262" s="163" t="s">
        <v>215</v>
      </c>
      <c r="D262" s="163" t="s">
        <v>225</v>
      </c>
      <c r="E262" s="163">
        <v>127</v>
      </c>
      <c r="F262" s="164">
        <v>0</v>
      </c>
      <c r="G262" s="165">
        <v>0</v>
      </c>
      <c r="H262" s="165">
        <v>0</v>
      </c>
      <c r="I262" s="165">
        <v>3480.4833599999997</v>
      </c>
      <c r="J262" s="165">
        <v>394.69265000000001</v>
      </c>
      <c r="K262" s="165">
        <v>3875.1760099999997</v>
      </c>
      <c r="L262" s="165">
        <v>1798.85771</v>
      </c>
      <c r="M262" s="165">
        <v>6.0710699999999997</v>
      </c>
      <c r="N262" s="165">
        <v>1804.92878</v>
      </c>
      <c r="O262" s="165">
        <v>5680.1047900000003</v>
      </c>
      <c r="P262" s="165">
        <v>25909.293679999999</v>
      </c>
      <c r="Q262" s="165">
        <v>0</v>
      </c>
      <c r="R262" s="166">
        <v>25909.293679999999</v>
      </c>
      <c r="S262" s="7"/>
      <c r="T262" s="7"/>
      <c r="U262" s="7"/>
      <c r="V262" s="7"/>
      <c r="W262" s="7"/>
      <c r="X262" s="7"/>
      <c r="Y262" s="7"/>
      <c r="Z262" s="7"/>
      <c r="AA262" s="7"/>
      <c r="AB262" s="7"/>
    </row>
    <row r="263" spans="1:28" ht="13.2">
      <c r="A263" s="167"/>
      <c r="B263" s="167"/>
      <c r="C263" s="163" t="s">
        <v>194</v>
      </c>
      <c r="D263" s="163" t="s">
        <v>226</v>
      </c>
      <c r="E263" s="163">
        <v>132</v>
      </c>
      <c r="F263" s="164">
        <v>0</v>
      </c>
      <c r="G263" s="165">
        <v>0</v>
      </c>
      <c r="H263" s="165">
        <v>0</v>
      </c>
      <c r="I263" s="165">
        <v>976.82182</v>
      </c>
      <c r="J263" s="165">
        <v>0.13527</v>
      </c>
      <c r="K263" s="165">
        <v>976.95708999999999</v>
      </c>
      <c r="L263" s="165">
        <v>1974.7581499999999</v>
      </c>
      <c r="M263" s="165">
        <v>0</v>
      </c>
      <c r="N263" s="165">
        <v>1974.7581499999999</v>
      </c>
      <c r="O263" s="165">
        <v>2951.7152400000004</v>
      </c>
      <c r="P263" s="165">
        <v>14772.183529999998</v>
      </c>
      <c r="Q263" s="165">
        <v>0</v>
      </c>
      <c r="R263" s="166">
        <v>14772.183529999998</v>
      </c>
      <c r="S263" s="7"/>
      <c r="T263" s="7"/>
      <c r="U263" s="7"/>
      <c r="V263" s="7"/>
      <c r="W263" s="7"/>
      <c r="X263" s="7"/>
      <c r="Y263" s="7"/>
      <c r="Z263" s="7"/>
      <c r="AA263" s="7"/>
      <c r="AB263" s="7"/>
    </row>
    <row r="264" spans="1:28" ht="13.2">
      <c r="A264" s="167"/>
      <c r="B264" s="167"/>
      <c r="C264" s="167"/>
      <c r="D264" s="163" t="s">
        <v>195</v>
      </c>
      <c r="E264" s="163">
        <v>126</v>
      </c>
      <c r="F264" s="164">
        <v>0</v>
      </c>
      <c r="G264" s="165">
        <v>0</v>
      </c>
      <c r="H264" s="165">
        <v>0</v>
      </c>
      <c r="I264" s="165">
        <v>9453.3820799999994</v>
      </c>
      <c r="J264" s="165">
        <v>524.18350999999996</v>
      </c>
      <c r="K264" s="165">
        <v>9977.5655900000002</v>
      </c>
      <c r="L264" s="165">
        <v>14328.566140000001</v>
      </c>
      <c r="M264" s="165">
        <v>51.515529999999998</v>
      </c>
      <c r="N264" s="165">
        <v>14380.08167</v>
      </c>
      <c r="O264" s="165">
        <v>24357.647260000002</v>
      </c>
      <c r="P264" s="165">
        <v>17084.545819999999</v>
      </c>
      <c r="Q264" s="165">
        <v>0</v>
      </c>
      <c r="R264" s="166">
        <v>17084.545819999999</v>
      </c>
      <c r="S264" s="7"/>
      <c r="T264" s="7"/>
      <c r="U264" s="7"/>
      <c r="V264" s="7"/>
      <c r="W264" s="7"/>
      <c r="X264" s="7"/>
      <c r="Y264" s="7"/>
      <c r="Z264" s="7"/>
      <c r="AA264" s="7"/>
      <c r="AB264" s="7"/>
    </row>
    <row r="265" spans="1:28" ht="13.2">
      <c r="A265" s="167"/>
      <c r="B265" s="167"/>
      <c r="C265" s="163" t="s">
        <v>196</v>
      </c>
      <c r="D265" s="163" t="s">
        <v>197</v>
      </c>
      <c r="E265" s="163">
        <v>131</v>
      </c>
      <c r="F265" s="164">
        <v>0</v>
      </c>
      <c r="G265" s="165">
        <v>0</v>
      </c>
      <c r="H265" s="165">
        <v>0</v>
      </c>
      <c r="I265" s="165">
        <v>1078.92795</v>
      </c>
      <c r="J265" s="165">
        <v>13.145799999999999</v>
      </c>
      <c r="K265" s="165">
        <v>1092.07375</v>
      </c>
      <c r="L265" s="165">
        <v>3153.7096800000004</v>
      </c>
      <c r="M265" s="165">
        <v>6.2009999999999996E-2</v>
      </c>
      <c r="N265" s="165">
        <v>3153.77169</v>
      </c>
      <c r="O265" s="165">
        <v>4245.8454400000001</v>
      </c>
      <c r="P265" s="165">
        <v>4816.3401800000001</v>
      </c>
      <c r="Q265" s="165">
        <v>0</v>
      </c>
      <c r="R265" s="166">
        <v>4816.3401800000001</v>
      </c>
      <c r="S265" s="7"/>
      <c r="T265" s="7"/>
      <c r="U265" s="7"/>
      <c r="V265" s="7"/>
      <c r="W265" s="7"/>
      <c r="X265" s="7"/>
      <c r="Y265" s="7"/>
      <c r="Z265" s="7"/>
      <c r="AA265" s="7"/>
      <c r="AB265" s="7"/>
    </row>
    <row r="266" spans="1:28" ht="13.2">
      <c r="A266" s="167"/>
      <c r="B266" s="167"/>
      <c r="C266" s="167"/>
      <c r="D266" s="163" t="s">
        <v>198</v>
      </c>
      <c r="E266" s="163">
        <v>124</v>
      </c>
      <c r="F266" s="164">
        <v>0</v>
      </c>
      <c r="G266" s="165">
        <v>0</v>
      </c>
      <c r="H266" s="165">
        <v>0</v>
      </c>
      <c r="I266" s="165">
        <v>3459.8726499999998</v>
      </c>
      <c r="J266" s="165">
        <v>221.08464000000001</v>
      </c>
      <c r="K266" s="165">
        <v>3680.9572899999998</v>
      </c>
      <c r="L266" s="165">
        <v>12673.378259999999</v>
      </c>
      <c r="M266" s="165">
        <v>4.8569300000000002</v>
      </c>
      <c r="N266" s="165">
        <v>12678.235189999999</v>
      </c>
      <c r="O266" s="165">
        <v>16359.19248</v>
      </c>
      <c r="P266" s="165">
        <v>7928.7813499999993</v>
      </c>
      <c r="Q266" s="165">
        <v>0</v>
      </c>
      <c r="R266" s="166">
        <v>7928.7813499999993</v>
      </c>
      <c r="S266" s="7"/>
      <c r="T266" s="7"/>
      <c r="U266" s="7"/>
      <c r="V266" s="7"/>
      <c r="W266" s="7"/>
      <c r="X266" s="7"/>
      <c r="Y266" s="7"/>
      <c r="Z266" s="7"/>
      <c r="AA266" s="7"/>
      <c r="AB266" s="7"/>
    </row>
    <row r="267" spans="1:28" ht="13.2">
      <c r="A267" s="167"/>
      <c r="B267" s="167"/>
      <c r="C267" s="163" t="s">
        <v>227</v>
      </c>
      <c r="D267" s="163" t="s">
        <v>228</v>
      </c>
      <c r="E267" s="163">
        <v>166</v>
      </c>
      <c r="F267" s="164">
        <v>0</v>
      </c>
      <c r="G267" s="165">
        <v>0</v>
      </c>
      <c r="H267" s="165">
        <v>0</v>
      </c>
      <c r="I267" s="165">
        <v>1036.4216099999999</v>
      </c>
      <c r="J267" s="165">
        <v>1.17746</v>
      </c>
      <c r="K267" s="165">
        <v>1037.59907</v>
      </c>
      <c r="L267" s="165">
        <v>394.61088000000001</v>
      </c>
      <c r="M267" s="165">
        <v>0</v>
      </c>
      <c r="N267" s="165">
        <v>394.61088000000001</v>
      </c>
      <c r="O267" s="165">
        <v>1432.2099499999999</v>
      </c>
      <c r="P267" s="165">
        <v>8267.73459</v>
      </c>
      <c r="Q267" s="165">
        <v>0</v>
      </c>
      <c r="R267" s="166">
        <v>8267.73459</v>
      </c>
      <c r="S267" s="7"/>
      <c r="T267" s="7"/>
      <c r="U267" s="7"/>
      <c r="V267" s="7"/>
      <c r="W267" s="7"/>
      <c r="X267" s="7"/>
      <c r="Y267" s="7"/>
      <c r="Z267" s="7"/>
      <c r="AA267" s="7"/>
      <c r="AB267" s="7"/>
    </row>
    <row r="268" spans="1:28" ht="13.2">
      <c r="A268" s="167"/>
      <c r="B268" s="163" t="s">
        <v>6</v>
      </c>
      <c r="C268" s="163" t="s">
        <v>109</v>
      </c>
      <c r="D268" s="163" t="s">
        <v>214</v>
      </c>
      <c r="E268" s="163">
        <v>190</v>
      </c>
      <c r="F268" s="164">
        <v>0</v>
      </c>
      <c r="G268" s="165">
        <v>0</v>
      </c>
      <c r="H268" s="165">
        <v>0</v>
      </c>
      <c r="I268" s="165">
        <v>1083.7386100000001</v>
      </c>
      <c r="J268" s="165">
        <v>0.26282</v>
      </c>
      <c r="K268" s="165">
        <v>1084.00143</v>
      </c>
      <c r="L268" s="165">
        <v>1054.2033700000002</v>
      </c>
      <c r="M268" s="165">
        <v>0</v>
      </c>
      <c r="N268" s="165">
        <v>1054.2033700000002</v>
      </c>
      <c r="O268" s="165">
        <v>2138.2048</v>
      </c>
      <c r="P268" s="165">
        <v>22871.270909999999</v>
      </c>
      <c r="Q268" s="165">
        <v>0</v>
      </c>
      <c r="R268" s="166">
        <v>22871.270909999999</v>
      </c>
      <c r="S268" s="7"/>
      <c r="T268" s="7"/>
      <c r="U268" s="7"/>
      <c r="V268" s="7"/>
      <c r="W268" s="7"/>
      <c r="X268" s="7"/>
      <c r="Y268" s="7"/>
      <c r="Z268" s="7"/>
      <c r="AA268" s="7"/>
      <c r="AB268" s="7"/>
    </row>
    <row r="269" spans="1:28" ht="13.2">
      <c r="A269" s="167"/>
      <c r="B269" s="163" t="s">
        <v>7</v>
      </c>
      <c r="C269" s="163" t="s">
        <v>229</v>
      </c>
      <c r="D269" s="163" t="s">
        <v>229</v>
      </c>
      <c r="E269" s="163">
        <v>79</v>
      </c>
      <c r="F269" s="164">
        <v>0</v>
      </c>
      <c r="G269" s="165">
        <v>0</v>
      </c>
      <c r="H269" s="165">
        <v>0</v>
      </c>
      <c r="I269" s="165">
        <v>1825.34781</v>
      </c>
      <c r="J269" s="165">
        <v>0.18631</v>
      </c>
      <c r="K269" s="165">
        <v>1825.53412</v>
      </c>
      <c r="L269" s="165">
        <v>3109.2715200000002</v>
      </c>
      <c r="M269" s="165">
        <v>0</v>
      </c>
      <c r="N269" s="165">
        <v>3109.2715200000002</v>
      </c>
      <c r="O269" s="165">
        <v>4934.8056399999996</v>
      </c>
      <c r="P269" s="165">
        <v>28035.650100000003</v>
      </c>
      <c r="Q269" s="165">
        <v>0</v>
      </c>
      <c r="R269" s="166">
        <v>28035.650100000003</v>
      </c>
      <c r="S269" s="7"/>
      <c r="T269" s="7"/>
      <c r="U269" s="7"/>
      <c r="V269" s="7"/>
      <c r="W269" s="7"/>
      <c r="X269" s="7"/>
      <c r="Y269" s="7"/>
      <c r="Z269" s="7"/>
      <c r="AA269" s="7"/>
      <c r="AB269" s="7"/>
    </row>
    <row r="270" spans="1:28" ht="13.2">
      <c r="A270" s="167"/>
      <c r="B270" s="167"/>
      <c r="C270" s="163" t="s">
        <v>7</v>
      </c>
      <c r="D270" s="163" t="s">
        <v>7</v>
      </c>
      <c r="E270" s="163">
        <v>76</v>
      </c>
      <c r="F270" s="164">
        <v>0</v>
      </c>
      <c r="G270" s="165">
        <v>0</v>
      </c>
      <c r="H270" s="165">
        <v>0</v>
      </c>
      <c r="I270" s="165">
        <v>900.86268999999993</v>
      </c>
      <c r="J270" s="165">
        <v>141.76607999999999</v>
      </c>
      <c r="K270" s="165">
        <v>1042.62877</v>
      </c>
      <c r="L270" s="165">
        <v>3461.0148100000001</v>
      </c>
      <c r="M270" s="165">
        <v>0</v>
      </c>
      <c r="N270" s="165">
        <v>3461.0148100000001</v>
      </c>
      <c r="O270" s="165">
        <v>4503.6435799999999</v>
      </c>
      <c r="P270" s="165">
        <v>31092.396479999999</v>
      </c>
      <c r="Q270" s="165">
        <v>0</v>
      </c>
      <c r="R270" s="166">
        <v>31092.396479999999</v>
      </c>
      <c r="S270" s="7"/>
      <c r="T270" s="7"/>
      <c r="U270" s="7"/>
      <c r="V270" s="7"/>
      <c r="W270" s="7"/>
      <c r="X270" s="7"/>
      <c r="Y270" s="7"/>
      <c r="Z270" s="7"/>
      <c r="AA270" s="7"/>
      <c r="AB270" s="7"/>
    </row>
    <row r="271" spans="1:28" ht="13.2">
      <c r="A271" s="167"/>
      <c r="B271" s="167"/>
      <c r="C271" s="163" t="s">
        <v>230</v>
      </c>
      <c r="D271" s="163" t="s">
        <v>230</v>
      </c>
      <c r="E271" s="163">
        <v>216</v>
      </c>
      <c r="F271" s="164">
        <v>0</v>
      </c>
      <c r="G271" s="165">
        <v>0</v>
      </c>
      <c r="H271" s="165">
        <v>0</v>
      </c>
      <c r="I271" s="165">
        <v>258.27145999999999</v>
      </c>
      <c r="J271" s="165">
        <v>0</v>
      </c>
      <c r="K271" s="165">
        <v>258.27145999999999</v>
      </c>
      <c r="L271" s="165">
        <v>607.14745999999991</v>
      </c>
      <c r="M271" s="165">
        <v>0</v>
      </c>
      <c r="N271" s="165">
        <v>607.14745999999991</v>
      </c>
      <c r="O271" s="165">
        <v>865.41892000000007</v>
      </c>
      <c r="P271" s="165">
        <v>12067.99195</v>
      </c>
      <c r="Q271" s="165">
        <v>0</v>
      </c>
      <c r="R271" s="166">
        <v>12067.99195</v>
      </c>
      <c r="S271" s="7"/>
      <c r="T271" s="7"/>
      <c r="U271" s="7"/>
      <c r="V271" s="7"/>
      <c r="W271" s="7"/>
      <c r="X271" s="7"/>
      <c r="Y271" s="7"/>
      <c r="Z271" s="7"/>
      <c r="AA271" s="7"/>
      <c r="AB271" s="7"/>
    </row>
    <row r="272" spans="1:28" ht="13.2">
      <c r="A272" s="167"/>
      <c r="B272" s="167"/>
      <c r="C272" s="163" t="s">
        <v>199</v>
      </c>
      <c r="D272" s="163" t="s">
        <v>199</v>
      </c>
      <c r="E272" s="163">
        <v>164</v>
      </c>
      <c r="F272" s="164">
        <v>0</v>
      </c>
      <c r="G272" s="165">
        <v>0</v>
      </c>
      <c r="H272" s="165">
        <v>0</v>
      </c>
      <c r="I272" s="165">
        <v>1480.82971</v>
      </c>
      <c r="J272" s="165">
        <v>3.3399999999999997E-3</v>
      </c>
      <c r="K272" s="165">
        <v>1480.83305</v>
      </c>
      <c r="L272" s="165">
        <v>3771.49001</v>
      </c>
      <c r="M272" s="165">
        <v>0</v>
      </c>
      <c r="N272" s="165">
        <v>3771.49001</v>
      </c>
      <c r="O272" s="165">
        <v>5252.3230599999997</v>
      </c>
      <c r="P272" s="165">
        <v>50762.671470000001</v>
      </c>
      <c r="Q272" s="165">
        <v>0</v>
      </c>
      <c r="R272" s="166">
        <v>50762.671470000001</v>
      </c>
      <c r="S272" s="7"/>
      <c r="T272" s="7"/>
      <c r="U272" s="7"/>
      <c r="V272" s="7"/>
      <c r="W272" s="7"/>
      <c r="X272" s="7"/>
      <c r="Y272" s="7"/>
      <c r="Z272" s="7"/>
      <c r="AA272" s="7"/>
      <c r="AB272" s="7"/>
    </row>
    <row r="273" spans="1:28" ht="13.2">
      <c r="A273" s="167"/>
      <c r="B273" s="167"/>
      <c r="C273" s="163" t="s">
        <v>231</v>
      </c>
      <c r="D273" s="163" t="s">
        <v>231</v>
      </c>
      <c r="E273" s="163">
        <v>217</v>
      </c>
      <c r="F273" s="164">
        <v>0</v>
      </c>
      <c r="G273" s="165">
        <v>0</v>
      </c>
      <c r="H273" s="165">
        <v>0</v>
      </c>
      <c r="I273" s="165">
        <v>393.80121999999994</v>
      </c>
      <c r="J273" s="165">
        <v>0</v>
      </c>
      <c r="K273" s="165">
        <v>393.80121999999994</v>
      </c>
      <c r="L273" s="165">
        <v>1481.73549</v>
      </c>
      <c r="M273" s="165">
        <v>0</v>
      </c>
      <c r="N273" s="165">
        <v>1481.73549</v>
      </c>
      <c r="O273" s="165">
        <v>1875.5367099999999</v>
      </c>
      <c r="P273" s="165">
        <v>18347.265370000001</v>
      </c>
      <c r="Q273" s="165">
        <v>0</v>
      </c>
      <c r="R273" s="166">
        <v>18347.265370000001</v>
      </c>
      <c r="S273" s="7"/>
      <c r="T273" s="7"/>
      <c r="U273" s="7"/>
      <c r="V273" s="7"/>
      <c r="W273" s="7"/>
      <c r="X273" s="7"/>
      <c r="Y273" s="7"/>
      <c r="Z273" s="7"/>
      <c r="AA273" s="7"/>
      <c r="AB273" s="7"/>
    </row>
    <row r="274" spans="1:28" ht="13.2">
      <c r="A274" s="167"/>
      <c r="B274" s="167"/>
      <c r="C274" s="163" t="s">
        <v>232</v>
      </c>
      <c r="D274" s="163" t="s">
        <v>233</v>
      </c>
      <c r="E274" s="163">
        <v>159</v>
      </c>
      <c r="F274" s="164">
        <v>0</v>
      </c>
      <c r="G274" s="165">
        <v>0</v>
      </c>
      <c r="H274" s="165">
        <v>0</v>
      </c>
      <c r="I274" s="165">
        <v>460.69693000000001</v>
      </c>
      <c r="J274" s="165">
        <v>3.15E-3</v>
      </c>
      <c r="K274" s="165">
        <v>460.70008000000001</v>
      </c>
      <c r="L274" s="165">
        <v>2165.3966499999997</v>
      </c>
      <c r="M274" s="165">
        <v>0</v>
      </c>
      <c r="N274" s="165">
        <v>2165.3966499999997</v>
      </c>
      <c r="O274" s="165">
        <v>2626.0967300000002</v>
      </c>
      <c r="P274" s="165">
        <v>27210.697690000001</v>
      </c>
      <c r="Q274" s="165">
        <v>0</v>
      </c>
      <c r="R274" s="166">
        <v>27210.697690000001</v>
      </c>
      <c r="S274" s="7"/>
      <c r="T274" s="7"/>
      <c r="U274" s="7"/>
      <c r="V274" s="7"/>
      <c r="W274" s="7"/>
      <c r="X274" s="7"/>
      <c r="Y274" s="7"/>
      <c r="Z274" s="7"/>
      <c r="AA274" s="7"/>
      <c r="AB274" s="7"/>
    </row>
    <row r="275" spans="1:28" ht="13.2">
      <c r="A275" s="167"/>
      <c r="B275" s="167"/>
      <c r="C275" s="163" t="s">
        <v>110</v>
      </c>
      <c r="D275" s="163" t="s">
        <v>110</v>
      </c>
      <c r="E275" s="163">
        <v>191</v>
      </c>
      <c r="F275" s="164">
        <v>0</v>
      </c>
      <c r="G275" s="165">
        <v>0</v>
      </c>
      <c r="H275" s="165">
        <v>0</v>
      </c>
      <c r="I275" s="165">
        <v>1589.1381699999999</v>
      </c>
      <c r="J275" s="165">
        <v>21.43216</v>
      </c>
      <c r="K275" s="165">
        <v>1610.57033</v>
      </c>
      <c r="L275" s="165">
        <v>2686.1218699999999</v>
      </c>
      <c r="M275" s="165">
        <v>0</v>
      </c>
      <c r="N275" s="165">
        <v>2686.1218699999999</v>
      </c>
      <c r="O275" s="165">
        <v>4296.6922000000004</v>
      </c>
      <c r="P275" s="165">
        <v>19093.160370000001</v>
      </c>
      <c r="Q275" s="165">
        <v>0</v>
      </c>
      <c r="R275" s="166">
        <v>19093.160370000001</v>
      </c>
      <c r="S275" s="7"/>
      <c r="T275" s="7"/>
      <c r="U275" s="7"/>
      <c r="V275" s="7"/>
      <c r="W275" s="7"/>
      <c r="X275" s="7"/>
      <c r="Y275" s="7"/>
      <c r="Z275" s="7"/>
      <c r="AA275" s="7"/>
      <c r="AB275" s="7"/>
    </row>
    <row r="276" spans="1:28" ht="13.2">
      <c r="A276" s="167"/>
      <c r="B276" s="167"/>
      <c r="C276" s="163" t="s">
        <v>234</v>
      </c>
      <c r="D276" s="163" t="s">
        <v>235</v>
      </c>
      <c r="E276" s="163">
        <v>167</v>
      </c>
      <c r="F276" s="164">
        <v>0</v>
      </c>
      <c r="G276" s="165">
        <v>0</v>
      </c>
      <c r="H276" s="165">
        <v>0</v>
      </c>
      <c r="I276" s="165">
        <v>944.67330000000004</v>
      </c>
      <c r="J276" s="165">
        <v>0</v>
      </c>
      <c r="K276" s="165">
        <v>944.67330000000004</v>
      </c>
      <c r="L276" s="165">
        <v>1613.3876599999999</v>
      </c>
      <c r="M276" s="165">
        <v>0</v>
      </c>
      <c r="N276" s="165">
        <v>1613.3876599999999</v>
      </c>
      <c r="O276" s="165">
        <v>2558.0609599999998</v>
      </c>
      <c r="P276" s="165">
        <v>14948.17231</v>
      </c>
      <c r="Q276" s="165">
        <v>0</v>
      </c>
      <c r="R276" s="166">
        <v>14948.17231</v>
      </c>
      <c r="S276" s="7"/>
      <c r="T276" s="7"/>
      <c r="U276" s="7"/>
      <c r="V276" s="7"/>
      <c r="W276" s="7"/>
      <c r="X276" s="7"/>
      <c r="Y276" s="7"/>
      <c r="Z276" s="7"/>
      <c r="AA276" s="7"/>
      <c r="AB276" s="7"/>
    </row>
    <row r="277" spans="1:28" ht="13.2">
      <c r="A277" s="167"/>
      <c r="B277" s="167"/>
      <c r="C277" s="163" t="s">
        <v>154</v>
      </c>
      <c r="D277" s="163" t="s">
        <v>154</v>
      </c>
      <c r="E277" s="163">
        <v>224</v>
      </c>
      <c r="F277" s="164">
        <v>0</v>
      </c>
      <c r="G277" s="165">
        <v>0</v>
      </c>
      <c r="H277" s="165">
        <v>0</v>
      </c>
      <c r="I277" s="165">
        <v>66.61618</v>
      </c>
      <c r="J277" s="165">
        <v>0</v>
      </c>
      <c r="K277" s="165">
        <v>66.61618</v>
      </c>
      <c r="L277" s="165">
        <v>234.42881</v>
      </c>
      <c r="M277" s="165">
        <v>0</v>
      </c>
      <c r="N277" s="165">
        <v>234.42881</v>
      </c>
      <c r="O277" s="165">
        <v>301.04498999999998</v>
      </c>
      <c r="P277" s="165">
        <v>12476.21076</v>
      </c>
      <c r="Q277" s="165">
        <v>0</v>
      </c>
      <c r="R277" s="166">
        <v>12476.21076</v>
      </c>
      <c r="S277" s="7"/>
      <c r="T277" s="7"/>
      <c r="U277" s="7"/>
      <c r="V277" s="7"/>
      <c r="W277" s="7"/>
      <c r="X277" s="7"/>
      <c r="Y277" s="7"/>
      <c r="Z277" s="7"/>
      <c r="AA277" s="7"/>
      <c r="AB277" s="7"/>
    </row>
    <row r="278" spans="1:28" ht="13.2">
      <c r="A278" s="167"/>
      <c r="B278" s="163" t="s">
        <v>8</v>
      </c>
      <c r="C278" s="163" t="s">
        <v>111</v>
      </c>
      <c r="D278" s="163" t="s">
        <v>112</v>
      </c>
      <c r="E278" s="163">
        <v>37</v>
      </c>
      <c r="F278" s="164">
        <v>0</v>
      </c>
      <c r="G278" s="165">
        <v>0</v>
      </c>
      <c r="H278" s="165">
        <v>0</v>
      </c>
      <c r="I278" s="165">
        <v>1829.78855</v>
      </c>
      <c r="J278" s="165">
        <v>20.152919999999998</v>
      </c>
      <c r="K278" s="165">
        <v>1849.94147</v>
      </c>
      <c r="L278" s="165">
        <v>7930.4805400000005</v>
      </c>
      <c r="M278" s="165">
        <v>8.4035899999999994</v>
      </c>
      <c r="N278" s="165">
        <v>7938.8841299999995</v>
      </c>
      <c r="O278" s="165">
        <v>9788.8256000000001</v>
      </c>
      <c r="P278" s="165">
        <v>15723.97862</v>
      </c>
      <c r="Q278" s="165">
        <v>0</v>
      </c>
      <c r="R278" s="166">
        <v>15723.97862</v>
      </c>
      <c r="S278" s="7"/>
      <c r="T278" s="7"/>
      <c r="U278" s="7"/>
      <c r="V278" s="7"/>
      <c r="W278" s="7"/>
      <c r="X278" s="7"/>
      <c r="Y278" s="7"/>
      <c r="Z278" s="7"/>
      <c r="AA278" s="7"/>
      <c r="AB278" s="7"/>
    </row>
    <row r="279" spans="1:28" ht="13.2">
      <c r="A279" s="167"/>
      <c r="B279" s="163" t="s">
        <v>9</v>
      </c>
      <c r="C279" s="163" t="s">
        <v>236</v>
      </c>
      <c r="D279" s="163" t="s">
        <v>236</v>
      </c>
      <c r="E279" s="163">
        <v>194</v>
      </c>
      <c r="F279" s="164">
        <v>0</v>
      </c>
      <c r="G279" s="165">
        <v>0</v>
      </c>
      <c r="H279" s="165">
        <v>0</v>
      </c>
      <c r="I279" s="165">
        <v>547.85068000000001</v>
      </c>
      <c r="J279" s="165">
        <v>0.20918999999999999</v>
      </c>
      <c r="K279" s="165">
        <v>548.05987000000005</v>
      </c>
      <c r="L279" s="165">
        <v>324.94137999999998</v>
      </c>
      <c r="M279" s="165">
        <v>0</v>
      </c>
      <c r="N279" s="165">
        <v>324.94137999999998</v>
      </c>
      <c r="O279" s="165">
        <v>873.00125000000003</v>
      </c>
      <c r="P279" s="165">
        <v>16489.726289999999</v>
      </c>
      <c r="Q279" s="165">
        <v>0</v>
      </c>
      <c r="R279" s="166">
        <v>16489.726289999999</v>
      </c>
      <c r="S279" s="7"/>
      <c r="T279" s="7"/>
      <c r="U279" s="7"/>
      <c r="V279" s="7"/>
      <c r="W279" s="7"/>
      <c r="X279" s="7"/>
      <c r="Y279" s="7"/>
      <c r="Z279" s="7"/>
      <c r="AA279" s="7"/>
      <c r="AB279" s="7"/>
    </row>
    <row r="280" spans="1:28" ht="13.2">
      <c r="A280" s="167"/>
      <c r="B280" s="167"/>
      <c r="C280" s="163" t="s">
        <v>237</v>
      </c>
      <c r="D280" s="163" t="s">
        <v>238</v>
      </c>
      <c r="E280" s="163">
        <v>192</v>
      </c>
      <c r="F280" s="164">
        <v>0</v>
      </c>
      <c r="G280" s="165">
        <v>0</v>
      </c>
      <c r="H280" s="165">
        <v>0</v>
      </c>
      <c r="I280" s="165">
        <v>877.23217</v>
      </c>
      <c r="J280" s="165">
        <v>60.737230000000004</v>
      </c>
      <c r="K280" s="165">
        <v>937.96940000000006</v>
      </c>
      <c r="L280" s="165">
        <v>1699.5221399999998</v>
      </c>
      <c r="M280" s="165">
        <v>5.6441300000000005</v>
      </c>
      <c r="N280" s="165">
        <v>1705.1662699999999</v>
      </c>
      <c r="O280" s="165">
        <v>2643.1356700000001</v>
      </c>
      <c r="P280" s="165">
        <v>24675.036379999998</v>
      </c>
      <c r="Q280" s="165">
        <v>0</v>
      </c>
      <c r="R280" s="166">
        <v>24675.036379999998</v>
      </c>
      <c r="S280" s="7"/>
      <c r="T280" s="7"/>
      <c r="U280" s="7"/>
      <c r="V280" s="7"/>
      <c r="W280" s="7"/>
      <c r="X280" s="7"/>
      <c r="Y280" s="7"/>
      <c r="Z280" s="7"/>
      <c r="AA280" s="7"/>
      <c r="AB280" s="7"/>
    </row>
    <row r="281" spans="1:28" ht="13.2">
      <c r="A281" s="167"/>
      <c r="B281" s="167"/>
      <c r="C281" s="163" t="s">
        <v>9</v>
      </c>
      <c r="D281" s="163" t="s">
        <v>239</v>
      </c>
      <c r="E281" s="163">
        <v>172</v>
      </c>
      <c r="F281" s="164">
        <v>0</v>
      </c>
      <c r="G281" s="165">
        <v>0</v>
      </c>
      <c r="H281" s="165">
        <v>0</v>
      </c>
      <c r="I281" s="165">
        <v>438.84103000000005</v>
      </c>
      <c r="J281" s="165">
        <v>0.39688000000000001</v>
      </c>
      <c r="K281" s="165">
        <v>439.23791</v>
      </c>
      <c r="L281" s="165">
        <v>2180.31034</v>
      </c>
      <c r="M281" s="165">
        <v>0</v>
      </c>
      <c r="N281" s="165">
        <v>2180.31034</v>
      </c>
      <c r="O281" s="165">
        <v>2619.5482499999998</v>
      </c>
      <c r="P281" s="165">
        <v>12729.02634</v>
      </c>
      <c r="Q281" s="165">
        <v>0</v>
      </c>
      <c r="R281" s="166">
        <v>12729.02634</v>
      </c>
      <c r="S281" s="7"/>
      <c r="T281" s="7"/>
      <c r="U281" s="7"/>
      <c r="V281" s="7"/>
      <c r="W281" s="7"/>
      <c r="X281" s="7"/>
      <c r="Y281" s="7"/>
      <c r="Z281" s="7"/>
      <c r="AA281" s="7"/>
      <c r="AB281" s="7"/>
    </row>
    <row r="282" spans="1:28" ht="13.2">
      <c r="A282" s="167"/>
      <c r="B282" s="167"/>
      <c r="C282" s="163" t="s">
        <v>240</v>
      </c>
      <c r="D282" s="163" t="s">
        <v>241</v>
      </c>
      <c r="E282" s="163">
        <v>193</v>
      </c>
      <c r="F282" s="164">
        <v>0</v>
      </c>
      <c r="G282" s="165">
        <v>0</v>
      </c>
      <c r="H282" s="165">
        <v>0</v>
      </c>
      <c r="I282" s="165">
        <v>483.92358000000002</v>
      </c>
      <c r="J282" s="165">
        <v>4.2939999999999999E-2</v>
      </c>
      <c r="K282" s="165">
        <v>483.96652</v>
      </c>
      <c r="L282" s="165">
        <v>559.67611999999997</v>
      </c>
      <c r="M282" s="165">
        <v>0</v>
      </c>
      <c r="N282" s="165">
        <v>559.67611999999997</v>
      </c>
      <c r="O282" s="165">
        <v>1043.64264</v>
      </c>
      <c r="P282" s="165">
        <v>22778.855809999997</v>
      </c>
      <c r="Q282" s="165">
        <v>0</v>
      </c>
      <c r="R282" s="166">
        <v>22778.855809999997</v>
      </c>
      <c r="S282" s="7"/>
      <c r="T282" s="7"/>
      <c r="U282" s="7"/>
      <c r="V282" s="7"/>
      <c r="W282" s="7"/>
      <c r="X282" s="7"/>
      <c r="Y282" s="7"/>
      <c r="Z282" s="7"/>
      <c r="AA282" s="7"/>
      <c r="AB282" s="7"/>
    </row>
    <row r="283" spans="1:28" ht="13.2">
      <c r="A283" s="167"/>
      <c r="B283" s="167"/>
      <c r="C283" s="163" t="s">
        <v>242</v>
      </c>
      <c r="D283" s="163" t="s">
        <v>243</v>
      </c>
      <c r="E283" s="163">
        <v>215</v>
      </c>
      <c r="F283" s="164">
        <v>0</v>
      </c>
      <c r="G283" s="165">
        <v>0</v>
      </c>
      <c r="H283" s="165">
        <v>0</v>
      </c>
      <c r="I283" s="165">
        <v>318.73633000000001</v>
      </c>
      <c r="J283" s="165">
        <v>0</v>
      </c>
      <c r="K283" s="165">
        <v>318.73633000000001</v>
      </c>
      <c r="L283" s="165">
        <v>249.56258</v>
      </c>
      <c r="M283" s="165">
        <v>0</v>
      </c>
      <c r="N283" s="165">
        <v>249.56258</v>
      </c>
      <c r="O283" s="165">
        <v>568.29890999999998</v>
      </c>
      <c r="P283" s="165">
        <v>7743.0357199999999</v>
      </c>
      <c r="Q283" s="165">
        <v>0</v>
      </c>
      <c r="R283" s="166">
        <v>7743.0357199999999</v>
      </c>
      <c r="S283" s="7"/>
      <c r="T283" s="7"/>
      <c r="U283" s="7"/>
      <c r="V283" s="7"/>
      <c r="W283" s="7"/>
      <c r="X283" s="7"/>
      <c r="Y283" s="7"/>
      <c r="Z283" s="7"/>
      <c r="AA283" s="7"/>
      <c r="AB283" s="7"/>
    </row>
    <row r="284" spans="1:28" ht="13.2">
      <c r="A284" s="167"/>
      <c r="B284" s="167"/>
      <c r="C284" s="163" t="s">
        <v>244</v>
      </c>
      <c r="D284" s="163" t="s">
        <v>245</v>
      </c>
      <c r="E284" s="163">
        <v>174</v>
      </c>
      <c r="F284" s="164">
        <v>0</v>
      </c>
      <c r="G284" s="165">
        <v>0</v>
      </c>
      <c r="H284" s="165">
        <v>0</v>
      </c>
      <c r="I284" s="165">
        <v>0</v>
      </c>
      <c r="J284" s="165">
        <v>0</v>
      </c>
      <c r="K284" s="165">
        <v>0</v>
      </c>
      <c r="L284" s="165">
        <v>0</v>
      </c>
      <c r="M284" s="165">
        <v>0</v>
      </c>
      <c r="N284" s="165">
        <v>0</v>
      </c>
      <c r="O284" s="165">
        <v>0</v>
      </c>
      <c r="P284" s="165">
        <v>48.003</v>
      </c>
      <c r="Q284" s="165">
        <v>0</v>
      </c>
      <c r="R284" s="166">
        <v>48.003</v>
      </c>
      <c r="S284" s="7"/>
      <c r="T284" s="7"/>
      <c r="U284" s="7"/>
      <c r="V284" s="7"/>
      <c r="W284" s="7"/>
      <c r="X284" s="7"/>
      <c r="Y284" s="7"/>
      <c r="Z284" s="7"/>
      <c r="AA284" s="7"/>
      <c r="AB284" s="7"/>
    </row>
    <row r="285" spans="1:28" ht="13.2">
      <c r="A285" s="167"/>
      <c r="B285" s="163" t="s">
        <v>10</v>
      </c>
      <c r="C285" s="163" t="s">
        <v>10</v>
      </c>
      <c r="D285" s="163" t="s">
        <v>10</v>
      </c>
      <c r="E285" s="163">
        <v>65</v>
      </c>
      <c r="F285" s="164">
        <v>0</v>
      </c>
      <c r="G285" s="165">
        <v>0</v>
      </c>
      <c r="H285" s="165">
        <v>0</v>
      </c>
      <c r="I285" s="165">
        <v>937.74981000000002</v>
      </c>
      <c r="J285" s="165">
        <v>0.18544999999999998</v>
      </c>
      <c r="K285" s="165">
        <v>937.93525999999997</v>
      </c>
      <c r="L285" s="165">
        <v>5841.1997999999994</v>
      </c>
      <c r="M285" s="165">
        <v>0</v>
      </c>
      <c r="N285" s="165">
        <v>5841.1997999999994</v>
      </c>
      <c r="O285" s="165">
        <v>6779.1350599999996</v>
      </c>
      <c r="P285" s="165">
        <v>29199.71686</v>
      </c>
      <c r="Q285" s="165">
        <v>0</v>
      </c>
      <c r="R285" s="166">
        <v>29199.71686</v>
      </c>
      <c r="S285" s="7"/>
      <c r="T285" s="7"/>
      <c r="U285" s="7"/>
      <c r="V285" s="7"/>
      <c r="W285" s="7"/>
      <c r="X285" s="7"/>
      <c r="Y285" s="7"/>
      <c r="Z285" s="7"/>
      <c r="AA285" s="7"/>
      <c r="AB285" s="7"/>
    </row>
    <row r="286" spans="1:28" ht="13.2">
      <c r="A286" s="167"/>
      <c r="B286" s="167"/>
      <c r="C286" s="163" t="s">
        <v>246</v>
      </c>
      <c r="D286" s="163" t="s">
        <v>247</v>
      </c>
      <c r="E286" s="163">
        <v>3</v>
      </c>
      <c r="F286" s="164">
        <v>0</v>
      </c>
      <c r="G286" s="165">
        <v>0</v>
      </c>
      <c r="H286" s="165">
        <v>0</v>
      </c>
      <c r="I286" s="165">
        <v>1640.3708700000002</v>
      </c>
      <c r="J286" s="165">
        <v>81.238550000000004</v>
      </c>
      <c r="K286" s="165">
        <v>1721.60942</v>
      </c>
      <c r="L286" s="165">
        <v>6082.7225399999998</v>
      </c>
      <c r="M286" s="165">
        <v>26.267659999999999</v>
      </c>
      <c r="N286" s="165">
        <v>6108.9902000000002</v>
      </c>
      <c r="O286" s="165">
        <v>7830.59962</v>
      </c>
      <c r="P286" s="165">
        <v>35551.825560000005</v>
      </c>
      <c r="Q286" s="165">
        <v>0</v>
      </c>
      <c r="R286" s="166">
        <v>35551.825560000005</v>
      </c>
      <c r="S286" s="7"/>
      <c r="T286" s="7"/>
      <c r="U286" s="7"/>
      <c r="V286" s="7"/>
      <c r="W286" s="7"/>
      <c r="X286" s="7"/>
      <c r="Y286" s="7"/>
      <c r="Z286" s="7"/>
      <c r="AA286" s="7"/>
      <c r="AB286" s="7"/>
    </row>
    <row r="287" spans="1:28" ht="13.2">
      <c r="A287" s="167"/>
      <c r="B287" s="163" t="s">
        <v>113</v>
      </c>
      <c r="C287" s="163" t="s">
        <v>113</v>
      </c>
      <c r="D287" s="163" t="s">
        <v>113</v>
      </c>
      <c r="E287" s="163">
        <v>13</v>
      </c>
      <c r="F287" s="164">
        <v>0</v>
      </c>
      <c r="G287" s="165">
        <v>0</v>
      </c>
      <c r="H287" s="165">
        <v>0</v>
      </c>
      <c r="I287" s="165">
        <v>3036.7310499999999</v>
      </c>
      <c r="J287" s="165">
        <v>21.00507</v>
      </c>
      <c r="K287" s="165">
        <v>3057.73612</v>
      </c>
      <c r="L287" s="165">
        <v>6457.1345700000002</v>
      </c>
      <c r="M287" s="165">
        <v>0</v>
      </c>
      <c r="N287" s="165">
        <v>6457.1345700000002</v>
      </c>
      <c r="O287" s="165">
        <v>9514.8706899999997</v>
      </c>
      <c r="P287" s="165">
        <v>35164.660600000003</v>
      </c>
      <c r="Q287" s="165">
        <v>0</v>
      </c>
      <c r="R287" s="166">
        <v>35164.660600000003</v>
      </c>
      <c r="S287" s="7"/>
      <c r="T287" s="7"/>
      <c r="U287" s="7"/>
      <c r="V287" s="7"/>
      <c r="W287" s="7"/>
      <c r="X287" s="7"/>
      <c r="Y287" s="7"/>
      <c r="Z287" s="7"/>
      <c r="AA287" s="7"/>
      <c r="AB287" s="7"/>
    </row>
    <row r="288" spans="1:28" ht="13.2">
      <c r="A288" s="167"/>
      <c r="B288" s="167"/>
      <c r="C288" s="163" t="s">
        <v>114</v>
      </c>
      <c r="D288" s="163" t="s">
        <v>115</v>
      </c>
      <c r="E288" s="163">
        <v>56</v>
      </c>
      <c r="F288" s="164">
        <v>0</v>
      </c>
      <c r="G288" s="165">
        <v>0</v>
      </c>
      <c r="H288" s="165">
        <v>0</v>
      </c>
      <c r="I288" s="165">
        <v>1575.54132</v>
      </c>
      <c r="J288" s="165">
        <v>0.78939000000000004</v>
      </c>
      <c r="K288" s="165">
        <v>1576.33071</v>
      </c>
      <c r="L288" s="165">
        <v>709.83037999999999</v>
      </c>
      <c r="M288" s="165">
        <v>0</v>
      </c>
      <c r="N288" s="165">
        <v>709.83037999999999</v>
      </c>
      <c r="O288" s="165">
        <v>2286.1610900000001</v>
      </c>
      <c r="P288" s="165">
        <v>36387.953689999995</v>
      </c>
      <c r="Q288" s="165">
        <v>0</v>
      </c>
      <c r="R288" s="166">
        <v>36387.953689999995</v>
      </c>
      <c r="S288" s="7"/>
      <c r="T288" s="7"/>
      <c r="U288" s="7"/>
      <c r="V288" s="7"/>
      <c r="W288" s="7"/>
      <c r="X288" s="7"/>
      <c r="Y288" s="7"/>
      <c r="Z288" s="7"/>
      <c r="AA288" s="7"/>
      <c r="AB288" s="7"/>
    </row>
    <row r="289" spans="1:28" ht="13.2">
      <c r="A289" s="167"/>
      <c r="B289" s="167"/>
      <c r="C289" s="163" t="s">
        <v>248</v>
      </c>
      <c r="D289" s="163" t="s">
        <v>249</v>
      </c>
      <c r="E289" s="163">
        <v>218</v>
      </c>
      <c r="F289" s="164">
        <v>0</v>
      </c>
      <c r="G289" s="165">
        <v>0</v>
      </c>
      <c r="H289" s="165">
        <v>0</v>
      </c>
      <c r="I289" s="165">
        <v>621.38136999999995</v>
      </c>
      <c r="J289" s="165">
        <v>3.5909999999999997E-2</v>
      </c>
      <c r="K289" s="165">
        <v>621.41728000000001</v>
      </c>
      <c r="L289" s="165">
        <v>950.47003000000007</v>
      </c>
      <c r="M289" s="165">
        <v>0</v>
      </c>
      <c r="N289" s="165">
        <v>950.47003000000007</v>
      </c>
      <c r="O289" s="165">
        <v>1571.8873100000001</v>
      </c>
      <c r="P289" s="165">
        <v>18038.181109999998</v>
      </c>
      <c r="Q289" s="165">
        <v>0</v>
      </c>
      <c r="R289" s="166">
        <v>18038.181109999998</v>
      </c>
      <c r="S289" s="7"/>
      <c r="T289" s="7"/>
      <c r="U289" s="7"/>
      <c r="V289" s="7"/>
      <c r="W289" s="7"/>
      <c r="X289" s="7"/>
      <c r="Y289" s="7"/>
      <c r="Z289" s="7"/>
      <c r="AA289" s="7"/>
      <c r="AB289" s="7"/>
    </row>
    <row r="290" spans="1:28" ht="13.2">
      <c r="A290" s="167"/>
      <c r="B290" s="163" t="s">
        <v>12</v>
      </c>
      <c r="C290" s="163" t="s">
        <v>12</v>
      </c>
      <c r="D290" s="163" t="s">
        <v>12</v>
      </c>
      <c r="E290" s="163">
        <v>198</v>
      </c>
      <c r="F290" s="164">
        <v>0</v>
      </c>
      <c r="G290" s="165">
        <v>0</v>
      </c>
      <c r="H290" s="165">
        <v>0</v>
      </c>
      <c r="I290" s="165">
        <v>704.77039000000002</v>
      </c>
      <c r="J290" s="165">
        <v>82.658919999999995</v>
      </c>
      <c r="K290" s="165">
        <v>787.4293100000001</v>
      </c>
      <c r="L290" s="165">
        <v>4963.1849599999996</v>
      </c>
      <c r="M290" s="165">
        <v>115.91566</v>
      </c>
      <c r="N290" s="165">
        <v>5079.1006200000002</v>
      </c>
      <c r="O290" s="165">
        <v>5866.5299299999997</v>
      </c>
      <c r="P290" s="165">
        <v>16493.291809999999</v>
      </c>
      <c r="Q290" s="165">
        <v>0</v>
      </c>
      <c r="R290" s="166">
        <v>16493.291809999999</v>
      </c>
      <c r="S290" s="7"/>
      <c r="T290" s="7"/>
      <c r="U290" s="7"/>
      <c r="V290" s="7"/>
      <c r="W290" s="7"/>
      <c r="X290" s="7"/>
      <c r="Y290" s="7"/>
      <c r="Z290" s="7"/>
      <c r="AA290" s="7"/>
      <c r="AB290" s="7"/>
    </row>
    <row r="291" spans="1:28" ht="13.2">
      <c r="A291" s="167"/>
      <c r="B291" s="163" t="s">
        <v>120</v>
      </c>
      <c r="C291" s="163" t="s">
        <v>121</v>
      </c>
      <c r="D291" s="163" t="s">
        <v>121</v>
      </c>
      <c r="E291" s="163">
        <v>6</v>
      </c>
      <c r="F291" s="164">
        <v>0</v>
      </c>
      <c r="G291" s="165">
        <v>0</v>
      </c>
      <c r="H291" s="165">
        <v>0</v>
      </c>
      <c r="I291" s="165">
        <v>2115.6610799999999</v>
      </c>
      <c r="J291" s="165">
        <v>5.8882099999999999</v>
      </c>
      <c r="K291" s="165">
        <v>2121.5492899999999</v>
      </c>
      <c r="L291" s="165">
        <v>3258.4261099999999</v>
      </c>
      <c r="M291" s="165">
        <v>0</v>
      </c>
      <c r="N291" s="165">
        <v>3258.4261099999999</v>
      </c>
      <c r="O291" s="165">
        <v>5379.9754000000003</v>
      </c>
      <c r="P291" s="165">
        <v>14142.283160000001</v>
      </c>
      <c r="Q291" s="165">
        <v>0</v>
      </c>
      <c r="R291" s="166">
        <v>14142.283160000001</v>
      </c>
      <c r="S291" s="7"/>
      <c r="T291" s="7"/>
      <c r="U291" s="7"/>
      <c r="V291" s="7"/>
      <c r="W291" s="7"/>
      <c r="X291" s="7"/>
      <c r="Y291" s="7"/>
      <c r="Z291" s="7"/>
      <c r="AA291" s="7"/>
      <c r="AB291" s="7"/>
    </row>
    <row r="292" spans="1:28" ht="13.2">
      <c r="A292" s="167"/>
      <c r="B292" s="167"/>
      <c r="C292" s="167"/>
      <c r="D292" s="163" t="s">
        <v>250</v>
      </c>
      <c r="E292" s="163">
        <v>4</v>
      </c>
      <c r="F292" s="164">
        <v>0</v>
      </c>
      <c r="G292" s="165">
        <v>0</v>
      </c>
      <c r="H292" s="165">
        <v>0</v>
      </c>
      <c r="I292" s="165">
        <v>4382.6908300000005</v>
      </c>
      <c r="J292" s="165">
        <v>19.102360000000001</v>
      </c>
      <c r="K292" s="165">
        <v>4401.7931900000003</v>
      </c>
      <c r="L292" s="165">
        <v>2635.9746600000003</v>
      </c>
      <c r="M292" s="165">
        <v>0</v>
      </c>
      <c r="N292" s="165">
        <v>2635.9746600000003</v>
      </c>
      <c r="O292" s="165">
        <v>7037.7678499999993</v>
      </c>
      <c r="P292" s="165">
        <v>22411.5173</v>
      </c>
      <c r="Q292" s="165">
        <v>0</v>
      </c>
      <c r="R292" s="166">
        <v>22411.5173</v>
      </c>
      <c r="S292" s="7"/>
      <c r="T292" s="7"/>
      <c r="U292" s="7"/>
      <c r="V292" s="7"/>
      <c r="W292" s="7"/>
      <c r="X292" s="7"/>
      <c r="Y292" s="7"/>
      <c r="Z292" s="7"/>
      <c r="AA292" s="7"/>
      <c r="AB292" s="7"/>
    </row>
    <row r="293" spans="1:28" ht="13.2">
      <c r="A293" s="167"/>
      <c r="B293" s="167"/>
      <c r="C293" s="167"/>
      <c r="D293" s="163" t="s">
        <v>251</v>
      </c>
      <c r="E293" s="163">
        <v>212</v>
      </c>
      <c r="F293" s="164">
        <v>0</v>
      </c>
      <c r="G293" s="165">
        <v>0</v>
      </c>
      <c r="H293" s="165">
        <v>0</v>
      </c>
      <c r="I293" s="165">
        <v>1136.2948799999999</v>
      </c>
      <c r="J293" s="165">
        <v>0.2893</v>
      </c>
      <c r="K293" s="165">
        <v>1136.5841799999998</v>
      </c>
      <c r="L293" s="165">
        <v>418.96638999999999</v>
      </c>
      <c r="M293" s="165">
        <v>0</v>
      </c>
      <c r="N293" s="165">
        <v>418.96638999999999</v>
      </c>
      <c r="O293" s="165">
        <v>1555.5505700000001</v>
      </c>
      <c r="P293" s="165">
        <v>13639.13213</v>
      </c>
      <c r="Q293" s="165">
        <v>0</v>
      </c>
      <c r="R293" s="166">
        <v>13639.13213</v>
      </c>
      <c r="S293" s="7"/>
      <c r="T293" s="7"/>
      <c r="U293" s="7"/>
      <c r="V293" s="7"/>
      <c r="W293" s="7"/>
      <c r="X293" s="7"/>
      <c r="Y293" s="7"/>
      <c r="Z293" s="7"/>
      <c r="AA293" s="7"/>
      <c r="AB293" s="7"/>
    </row>
    <row r="294" spans="1:28" ht="13.2">
      <c r="A294" s="167"/>
      <c r="B294" s="167"/>
      <c r="C294" s="163" t="s">
        <v>252</v>
      </c>
      <c r="D294" s="163" t="s">
        <v>252</v>
      </c>
      <c r="E294" s="163">
        <v>68</v>
      </c>
      <c r="F294" s="164">
        <v>0</v>
      </c>
      <c r="G294" s="165">
        <v>0</v>
      </c>
      <c r="H294" s="165">
        <v>0</v>
      </c>
      <c r="I294" s="165">
        <v>1469.5399499999999</v>
      </c>
      <c r="J294" s="165">
        <v>7.7331599999999998</v>
      </c>
      <c r="K294" s="165">
        <v>1477.2731100000001</v>
      </c>
      <c r="L294" s="165">
        <v>2845.1549199999999</v>
      </c>
      <c r="M294" s="165">
        <v>0</v>
      </c>
      <c r="N294" s="165">
        <v>2845.1549199999999</v>
      </c>
      <c r="O294" s="165">
        <v>4322.42803</v>
      </c>
      <c r="P294" s="165">
        <v>15229.306929999999</v>
      </c>
      <c r="Q294" s="165">
        <v>0</v>
      </c>
      <c r="R294" s="166">
        <v>15229.306929999999</v>
      </c>
      <c r="S294" s="7"/>
      <c r="T294" s="7"/>
      <c r="U294" s="7"/>
      <c r="V294" s="7"/>
      <c r="W294" s="7"/>
      <c r="X294" s="7"/>
      <c r="Y294" s="7"/>
      <c r="Z294" s="7"/>
      <c r="AA294" s="7"/>
      <c r="AB294" s="7"/>
    </row>
    <row r="295" spans="1:28" ht="13.2">
      <c r="A295" s="167"/>
      <c r="B295" s="167"/>
      <c r="C295" s="163" t="s">
        <v>253</v>
      </c>
      <c r="D295" s="163" t="s">
        <v>253</v>
      </c>
      <c r="E295" s="163">
        <v>220</v>
      </c>
      <c r="F295" s="164">
        <v>0</v>
      </c>
      <c r="G295" s="165">
        <v>0</v>
      </c>
      <c r="H295" s="165">
        <v>0</v>
      </c>
      <c r="I295" s="165">
        <v>615.48079000000007</v>
      </c>
      <c r="J295" s="165">
        <v>0.63390999999999997</v>
      </c>
      <c r="K295" s="165">
        <v>616.11469999999997</v>
      </c>
      <c r="L295" s="165">
        <v>1480.85943</v>
      </c>
      <c r="M295" s="165">
        <v>0</v>
      </c>
      <c r="N295" s="165">
        <v>1480.85943</v>
      </c>
      <c r="O295" s="165">
        <v>2096.9741300000001</v>
      </c>
      <c r="P295" s="165">
        <v>11601.497019999999</v>
      </c>
      <c r="Q295" s="165">
        <v>7.3666299999999998</v>
      </c>
      <c r="R295" s="166">
        <v>11608.863650000001</v>
      </c>
      <c r="S295" s="7"/>
      <c r="T295" s="7"/>
      <c r="U295" s="7"/>
      <c r="V295" s="7"/>
      <c r="W295" s="7"/>
      <c r="X295" s="7"/>
      <c r="Y295" s="7"/>
      <c r="Z295" s="7"/>
      <c r="AA295" s="7"/>
      <c r="AB295" s="7"/>
    </row>
    <row r="296" spans="1:28" ht="13.2">
      <c r="A296" s="167"/>
      <c r="B296" s="167"/>
      <c r="C296" s="163" t="s">
        <v>122</v>
      </c>
      <c r="D296" s="163" t="s">
        <v>254</v>
      </c>
      <c r="E296" s="163">
        <v>55</v>
      </c>
      <c r="F296" s="164">
        <v>0</v>
      </c>
      <c r="G296" s="165">
        <v>0</v>
      </c>
      <c r="H296" s="165">
        <v>0</v>
      </c>
      <c r="I296" s="165">
        <v>1252.5028200000002</v>
      </c>
      <c r="J296" s="165">
        <v>0.26308999999999999</v>
      </c>
      <c r="K296" s="165">
        <v>1252.7659099999998</v>
      </c>
      <c r="L296" s="165">
        <v>4255.42904</v>
      </c>
      <c r="M296" s="165">
        <v>0</v>
      </c>
      <c r="N296" s="165">
        <v>4255.42904</v>
      </c>
      <c r="O296" s="165">
        <v>5508.1949500000001</v>
      </c>
      <c r="P296" s="165">
        <v>18739.40134</v>
      </c>
      <c r="Q296" s="165">
        <v>0</v>
      </c>
      <c r="R296" s="166">
        <v>18739.40134</v>
      </c>
      <c r="S296" s="7"/>
      <c r="T296" s="7"/>
      <c r="U296" s="7"/>
      <c r="V296" s="7"/>
      <c r="W296" s="7"/>
      <c r="X296" s="7"/>
      <c r="Y296" s="7"/>
      <c r="Z296" s="7"/>
      <c r="AA296" s="7"/>
      <c r="AB296" s="7"/>
    </row>
    <row r="297" spans="1:28" ht="13.2">
      <c r="A297" s="167"/>
      <c r="B297" s="167"/>
      <c r="C297" s="167"/>
      <c r="D297" s="163" t="s">
        <v>122</v>
      </c>
      <c r="E297" s="163">
        <v>1</v>
      </c>
      <c r="F297" s="164">
        <v>0</v>
      </c>
      <c r="G297" s="165">
        <v>0</v>
      </c>
      <c r="H297" s="165">
        <v>0</v>
      </c>
      <c r="I297" s="165">
        <v>4781.5234900000005</v>
      </c>
      <c r="J297" s="165">
        <v>113.98898</v>
      </c>
      <c r="K297" s="165">
        <v>4895.5124699999997</v>
      </c>
      <c r="L297" s="165">
        <v>18679.289719999997</v>
      </c>
      <c r="M297" s="165">
        <v>43.269930000000002</v>
      </c>
      <c r="N297" s="165">
        <v>18722.559649999999</v>
      </c>
      <c r="O297" s="165">
        <v>23618.072120000001</v>
      </c>
      <c r="P297" s="165">
        <v>22602.001700000001</v>
      </c>
      <c r="Q297" s="165">
        <v>3.43635</v>
      </c>
      <c r="R297" s="166">
        <v>22605.438050000001</v>
      </c>
      <c r="S297" s="7"/>
      <c r="T297" s="7"/>
      <c r="U297" s="7"/>
      <c r="V297" s="7"/>
      <c r="W297" s="7"/>
      <c r="X297" s="7"/>
      <c r="Y297" s="7"/>
      <c r="Z297" s="7"/>
      <c r="AA297" s="7"/>
      <c r="AB297" s="7"/>
    </row>
    <row r="298" spans="1:28" ht="13.2">
      <c r="A298" s="167"/>
      <c r="B298" s="167"/>
      <c r="C298" s="167"/>
      <c r="D298" s="167"/>
      <c r="E298" s="168">
        <v>11</v>
      </c>
      <c r="F298" s="169">
        <v>0</v>
      </c>
      <c r="G298" s="121">
        <v>0</v>
      </c>
      <c r="H298" s="121">
        <v>0</v>
      </c>
      <c r="I298" s="121">
        <v>3797.6221800000003</v>
      </c>
      <c r="J298" s="121">
        <v>178.00485</v>
      </c>
      <c r="K298" s="121">
        <v>3975.6270299999996</v>
      </c>
      <c r="L298" s="121">
        <v>24859.828450000001</v>
      </c>
      <c r="M298" s="121">
        <v>72.883440000000007</v>
      </c>
      <c r="N298" s="121">
        <v>24932.711890000002</v>
      </c>
      <c r="O298" s="121">
        <v>28908.338920000002</v>
      </c>
      <c r="P298" s="121">
        <v>30080.63277</v>
      </c>
      <c r="Q298" s="121">
        <v>0</v>
      </c>
      <c r="R298" s="170">
        <v>30080.63277</v>
      </c>
      <c r="S298" s="7"/>
      <c r="T298" s="7"/>
      <c r="U298" s="7"/>
      <c r="V298" s="7"/>
      <c r="W298" s="7"/>
      <c r="X298" s="7"/>
      <c r="Y298" s="7"/>
      <c r="Z298" s="7"/>
      <c r="AA298" s="7"/>
      <c r="AB298" s="7"/>
    </row>
    <row r="299" spans="1:28" ht="13.2">
      <c r="A299" s="167"/>
      <c r="B299" s="167"/>
      <c r="C299" s="163" t="s">
        <v>255</v>
      </c>
      <c r="D299" s="163" t="s">
        <v>255</v>
      </c>
      <c r="E299" s="163">
        <v>26</v>
      </c>
      <c r="F299" s="164">
        <v>0</v>
      </c>
      <c r="G299" s="165">
        <v>0</v>
      </c>
      <c r="H299" s="165">
        <v>0</v>
      </c>
      <c r="I299" s="165">
        <v>3081.32827</v>
      </c>
      <c r="J299" s="165">
        <v>12.19408</v>
      </c>
      <c r="K299" s="165">
        <v>3093.5223500000002</v>
      </c>
      <c r="L299" s="165">
        <v>8449.8352899999991</v>
      </c>
      <c r="M299" s="165">
        <v>0</v>
      </c>
      <c r="N299" s="165">
        <v>8449.8352899999991</v>
      </c>
      <c r="O299" s="165">
        <v>11543.35764</v>
      </c>
      <c r="P299" s="165">
        <v>17117.638870000002</v>
      </c>
      <c r="Q299" s="165">
        <v>0</v>
      </c>
      <c r="R299" s="166">
        <v>17117.638870000002</v>
      </c>
      <c r="S299" s="7"/>
      <c r="T299" s="7"/>
      <c r="U299" s="7"/>
      <c r="V299" s="7"/>
      <c r="W299" s="7"/>
      <c r="X299" s="7"/>
      <c r="Y299" s="7"/>
      <c r="Z299" s="7"/>
      <c r="AA299" s="7"/>
      <c r="AB299" s="7"/>
    </row>
    <row r="300" spans="1:28" ht="13.2">
      <c r="A300" s="167"/>
      <c r="B300" s="167"/>
      <c r="C300" s="163" t="s">
        <v>256</v>
      </c>
      <c r="D300" s="163" t="s">
        <v>257</v>
      </c>
      <c r="E300" s="163">
        <v>66</v>
      </c>
      <c r="F300" s="164">
        <v>0</v>
      </c>
      <c r="G300" s="165">
        <v>0</v>
      </c>
      <c r="H300" s="165">
        <v>0</v>
      </c>
      <c r="I300" s="165">
        <v>3790.0558799999999</v>
      </c>
      <c r="J300" s="165">
        <v>0.44112000000000001</v>
      </c>
      <c r="K300" s="165">
        <v>3790.4969999999998</v>
      </c>
      <c r="L300" s="165">
        <v>931.79058999999995</v>
      </c>
      <c r="M300" s="165">
        <v>0</v>
      </c>
      <c r="N300" s="165">
        <v>931.79058999999995</v>
      </c>
      <c r="O300" s="165">
        <v>4722.2875899999999</v>
      </c>
      <c r="P300" s="165">
        <v>24880.819390000001</v>
      </c>
      <c r="Q300" s="165">
        <v>0</v>
      </c>
      <c r="R300" s="166">
        <v>24880.819390000001</v>
      </c>
      <c r="S300" s="7"/>
      <c r="T300" s="7"/>
      <c r="U300" s="7"/>
      <c r="V300" s="7"/>
      <c r="W300" s="7"/>
      <c r="X300" s="7"/>
      <c r="Y300" s="7"/>
      <c r="Z300" s="7"/>
      <c r="AA300" s="7"/>
      <c r="AB300" s="7"/>
    </row>
    <row r="301" spans="1:28" ht="13.2">
      <c r="A301" s="167"/>
      <c r="B301" s="167"/>
      <c r="C301" s="167"/>
      <c r="D301" s="163" t="s">
        <v>256</v>
      </c>
      <c r="E301" s="163">
        <v>5</v>
      </c>
      <c r="F301" s="164">
        <v>0</v>
      </c>
      <c r="G301" s="165">
        <v>0</v>
      </c>
      <c r="H301" s="165">
        <v>0</v>
      </c>
      <c r="I301" s="165">
        <v>2997.5143399999997</v>
      </c>
      <c r="J301" s="165">
        <v>17.487860000000001</v>
      </c>
      <c r="K301" s="165">
        <v>3015.0022000000004</v>
      </c>
      <c r="L301" s="165">
        <v>2114.9359599999998</v>
      </c>
      <c r="M301" s="165">
        <v>0</v>
      </c>
      <c r="N301" s="165">
        <v>2114.9359599999998</v>
      </c>
      <c r="O301" s="165">
        <v>5129.9381599999997</v>
      </c>
      <c r="P301" s="165">
        <v>25735.406149999999</v>
      </c>
      <c r="Q301" s="165">
        <v>0</v>
      </c>
      <c r="R301" s="166">
        <v>25735.406149999999</v>
      </c>
      <c r="S301" s="7"/>
      <c r="T301" s="7"/>
      <c r="U301" s="7"/>
      <c r="V301" s="7"/>
      <c r="W301" s="7"/>
      <c r="X301" s="7"/>
      <c r="Y301" s="7"/>
      <c r="Z301" s="7"/>
      <c r="AA301" s="7"/>
      <c r="AB301" s="7"/>
    </row>
    <row r="302" spans="1:28" ht="13.2">
      <c r="A302" s="167"/>
      <c r="B302" s="167"/>
      <c r="C302" s="163" t="s">
        <v>124</v>
      </c>
      <c r="D302" s="163" t="s">
        <v>124</v>
      </c>
      <c r="E302" s="163">
        <v>14</v>
      </c>
      <c r="F302" s="164">
        <v>0</v>
      </c>
      <c r="G302" s="165">
        <v>0</v>
      </c>
      <c r="H302" s="165">
        <v>0</v>
      </c>
      <c r="I302" s="165">
        <v>1401.9151299999999</v>
      </c>
      <c r="J302" s="165">
        <v>0.97369000000000006</v>
      </c>
      <c r="K302" s="165">
        <v>1402.8888200000001</v>
      </c>
      <c r="L302" s="165">
        <v>5088.5490499999996</v>
      </c>
      <c r="M302" s="165">
        <v>35.231790000000004</v>
      </c>
      <c r="N302" s="165">
        <v>5123.7808399999994</v>
      </c>
      <c r="O302" s="165">
        <v>6526.6696600000005</v>
      </c>
      <c r="P302" s="165">
        <v>21825.95016</v>
      </c>
      <c r="Q302" s="165">
        <v>0</v>
      </c>
      <c r="R302" s="166">
        <v>21825.95016</v>
      </c>
      <c r="S302" s="7"/>
      <c r="T302" s="7"/>
      <c r="U302" s="7"/>
      <c r="V302" s="7"/>
      <c r="W302" s="7"/>
      <c r="X302" s="7"/>
      <c r="Y302" s="7"/>
      <c r="Z302" s="7"/>
      <c r="AA302" s="7"/>
      <c r="AB302" s="7"/>
    </row>
    <row r="303" spans="1:28" ht="13.2">
      <c r="A303" s="167"/>
      <c r="B303" s="167"/>
      <c r="C303" s="163" t="s">
        <v>258</v>
      </c>
      <c r="D303" s="163" t="s">
        <v>259</v>
      </c>
      <c r="E303" s="163">
        <v>27</v>
      </c>
      <c r="F303" s="164">
        <v>0</v>
      </c>
      <c r="G303" s="165">
        <v>0</v>
      </c>
      <c r="H303" s="165">
        <v>0</v>
      </c>
      <c r="I303" s="165">
        <v>1126.7898600000001</v>
      </c>
      <c r="J303" s="165">
        <v>1.3944799999999999</v>
      </c>
      <c r="K303" s="165">
        <v>1128.18434</v>
      </c>
      <c r="L303" s="165">
        <v>5177.6596300000001</v>
      </c>
      <c r="M303" s="165">
        <v>116.75891</v>
      </c>
      <c r="N303" s="165">
        <v>5294.4185399999997</v>
      </c>
      <c r="O303" s="165">
        <v>6422.6028799999995</v>
      </c>
      <c r="P303" s="165">
        <v>13636.11442</v>
      </c>
      <c r="Q303" s="165">
        <v>0</v>
      </c>
      <c r="R303" s="166">
        <v>13636.11442</v>
      </c>
      <c r="S303" s="7"/>
      <c r="T303" s="7"/>
      <c r="U303" s="7"/>
      <c r="V303" s="7"/>
      <c r="W303" s="7"/>
      <c r="X303" s="7"/>
      <c r="Y303" s="7"/>
      <c r="Z303" s="7"/>
      <c r="AA303" s="7"/>
      <c r="AB303" s="7"/>
    </row>
    <row r="304" spans="1:28" ht="13.2">
      <c r="A304" s="167"/>
      <c r="B304" s="163" t="s">
        <v>14</v>
      </c>
      <c r="C304" s="163" t="s">
        <v>125</v>
      </c>
      <c r="D304" s="163" t="s">
        <v>260</v>
      </c>
      <c r="E304" s="163">
        <v>213</v>
      </c>
      <c r="F304" s="164">
        <v>0</v>
      </c>
      <c r="G304" s="165">
        <v>0</v>
      </c>
      <c r="H304" s="165">
        <v>0</v>
      </c>
      <c r="I304" s="165">
        <v>529.54756000000009</v>
      </c>
      <c r="J304" s="165">
        <v>1.5200899999999999</v>
      </c>
      <c r="K304" s="165">
        <v>531.06765000000007</v>
      </c>
      <c r="L304" s="165">
        <v>2605.3070499999999</v>
      </c>
      <c r="M304" s="165">
        <v>0</v>
      </c>
      <c r="N304" s="165">
        <v>2605.3070499999999</v>
      </c>
      <c r="O304" s="165">
        <v>3136.3747000000003</v>
      </c>
      <c r="P304" s="165">
        <v>12450.2482</v>
      </c>
      <c r="Q304" s="165">
        <v>0</v>
      </c>
      <c r="R304" s="166">
        <v>12450.2482</v>
      </c>
      <c r="S304" s="7"/>
      <c r="T304" s="7"/>
      <c r="U304" s="7"/>
      <c r="V304" s="7"/>
      <c r="W304" s="7"/>
      <c r="X304" s="7"/>
      <c r="Y304" s="7"/>
      <c r="Z304" s="7"/>
      <c r="AA304" s="7"/>
      <c r="AB304" s="7"/>
    </row>
    <row r="305" spans="1:28" ht="13.2">
      <c r="A305" s="167"/>
      <c r="B305" s="167"/>
      <c r="C305" s="163" t="s">
        <v>127</v>
      </c>
      <c r="D305" s="163" t="s">
        <v>127</v>
      </c>
      <c r="E305" s="163">
        <v>71</v>
      </c>
      <c r="F305" s="164">
        <v>0</v>
      </c>
      <c r="G305" s="165">
        <v>0</v>
      </c>
      <c r="H305" s="165">
        <v>0</v>
      </c>
      <c r="I305" s="165">
        <v>3393.28316</v>
      </c>
      <c r="J305" s="165">
        <v>110.29505999999999</v>
      </c>
      <c r="K305" s="165">
        <v>3503.5782200000003</v>
      </c>
      <c r="L305" s="165">
        <v>12295.56876</v>
      </c>
      <c r="M305" s="165">
        <v>38.613990000000001</v>
      </c>
      <c r="N305" s="165">
        <v>12334.18275</v>
      </c>
      <c r="O305" s="165">
        <v>15837.760970000001</v>
      </c>
      <c r="P305" s="165">
        <v>16357.978939999999</v>
      </c>
      <c r="Q305" s="165">
        <v>0</v>
      </c>
      <c r="R305" s="166">
        <v>16357.978939999999</v>
      </c>
      <c r="S305" s="7"/>
      <c r="T305" s="7"/>
      <c r="U305" s="7"/>
      <c r="V305" s="7"/>
      <c r="W305" s="7"/>
      <c r="X305" s="7"/>
      <c r="Y305" s="7"/>
      <c r="Z305" s="7"/>
      <c r="AA305" s="7"/>
      <c r="AB305" s="7"/>
    </row>
    <row r="306" spans="1:28" ht="13.2">
      <c r="A306" s="167"/>
      <c r="B306" s="167"/>
      <c r="C306" s="163" t="s">
        <v>261</v>
      </c>
      <c r="D306" s="163" t="s">
        <v>261</v>
      </c>
      <c r="E306" s="163">
        <v>219</v>
      </c>
      <c r="F306" s="164">
        <v>0</v>
      </c>
      <c r="G306" s="165">
        <v>0</v>
      </c>
      <c r="H306" s="165">
        <v>0</v>
      </c>
      <c r="I306" s="165">
        <v>427.52652</v>
      </c>
      <c r="J306" s="165">
        <v>0</v>
      </c>
      <c r="K306" s="165">
        <v>427.52652</v>
      </c>
      <c r="L306" s="165">
        <v>484.29444999999998</v>
      </c>
      <c r="M306" s="165">
        <v>0</v>
      </c>
      <c r="N306" s="165">
        <v>484.29444999999998</v>
      </c>
      <c r="O306" s="165">
        <v>911.82096999999999</v>
      </c>
      <c r="P306" s="165">
        <v>20227.483</v>
      </c>
      <c r="Q306" s="165">
        <v>0</v>
      </c>
      <c r="R306" s="166">
        <v>20227.483</v>
      </c>
      <c r="S306" s="7"/>
      <c r="T306" s="7"/>
      <c r="U306" s="7"/>
      <c r="V306" s="7"/>
      <c r="W306" s="7"/>
      <c r="X306" s="7"/>
      <c r="Y306" s="7"/>
      <c r="Z306" s="7"/>
      <c r="AA306" s="7"/>
      <c r="AB306" s="7"/>
    </row>
    <row r="307" spans="1:28" ht="13.2">
      <c r="A307" s="167"/>
      <c r="B307" s="167"/>
      <c r="C307" s="163" t="s">
        <v>203</v>
      </c>
      <c r="D307" s="163" t="s">
        <v>204</v>
      </c>
      <c r="E307" s="163">
        <v>72</v>
      </c>
      <c r="F307" s="164">
        <v>0</v>
      </c>
      <c r="G307" s="165">
        <v>0</v>
      </c>
      <c r="H307" s="165">
        <v>0</v>
      </c>
      <c r="I307" s="165">
        <v>5181.2133400000002</v>
      </c>
      <c r="J307" s="165">
        <v>59.603870000000001</v>
      </c>
      <c r="K307" s="165">
        <v>5240.8172100000002</v>
      </c>
      <c r="L307" s="165">
        <v>20863.471850000002</v>
      </c>
      <c r="M307" s="165">
        <v>32.143050000000002</v>
      </c>
      <c r="N307" s="165">
        <v>20895.614899999997</v>
      </c>
      <c r="O307" s="165">
        <v>26136.432109999998</v>
      </c>
      <c r="P307" s="165">
        <v>40113.409490000005</v>
      </c>
      <c r="Q307" s="165">
        <v>0</v>
      </c>
      <c r="R307" s="166">
        <v>40113.409490000005</v>
      </c>
      <c r="S307" s="7"/>
      <c r="T307" s="7"/>
      <c r="U307" s="7"/>
      <c r="V307" s="7"/>
      <c r="W307" s="7"/>
      <c r="X307" s="7"/>
      <c r="Y307" s="7"/>
      <c r="Z307" s="7"/>
      <c r="AA307" s="7"/>
      <c r="AB307" s="7"/>
    </row>
    <row r="308" spans="1:28" ht="13.2">
      <c r="A308" s="167"/>
      <c r="B308" s="167"/>
      <c r="C308" s="163" t="s">
        <v>128</v>
      </c>
      <c r="D308" s="163" t="s">
        <v>129</v>
      </c>
      <c r="E308" s="163">
        <v>78</v>
      </c>
      <c r="F308" s="164">
        <v>0</v>
      </c>
      <c r="G308" s="165">
        <v>0</v>
      </c>
      <c r="H308" s="165">
        <v>0</v>
      </c>
      <c r="I308" s="165">
        <v>2066.6805899999999</v>
      </c>
      <c r="J308" s="165">
        <v>63.039230000000003</v>
      </c>
      <c r="K308" s="165">
        <v>2129.7198199999998</v>
      </c>
      <c r="L308" s="165">
        <v>15035.101939999999</v>
      </c>
      <c r="M308" s="165">
        <v>14.21693</v>
      </c>
      <c r="N308" s="165">
        <v>15049.318869999999</v>
      </c>
      <c r="O308" s="165">
        <v>17179.038690000001</v>
      </c>
      <c r="P308" s="165">
        <v>10725.52699</v>
      </c>
      <c r="Q308" s="165">
        <v>0</v>
      </c>
      <c r="R308" s="166">
        <v>10725.52699</v>
      </c>
      <c r="S308" s="7"/>
      <c r="T308" s="7"/>
      <c r="U308" s="7"/>
      <c r="V308" s="7"/>
      <c r="W308" s="7"/>
      <c r="X308" s="7"/>
      <c r="Y308" s="7"/>
      <c r="Z308" s="7"/>
      <c r="AA308" s="7"/>
      <c r="AB308" s="7"/>
    </row>
    <row r="309" spans="1:28" ht="13.2">
      <c r="A309" s="167"/>
      <c r="B309" s="167"/>
      <c r="C309" s="167"/>
      <c r="D309" s="163" t="s">
        <v>205</v>
      </c>
      <c r="E309" s="163">
        <v>77</v>
      </c>
      <c r="F309" s="164">
        <v>0</v>
      </c>
      <c r="G309" s="165">
        <v>0</v>
      </c>
      <c r="H309" s="165">
        <v>0</v>
      </c>
      <c r="I309" s="165">
        <v>1711.0149299999998</v>
      </c>
      <c r="J309" s="165">
        <v>100.10769999999999</v>
      </c>
      <c r="K309" s="165">
        <v>1811.1226299999998</v>
      </c>
      <c r="L309" s="165">
        <v>14142.180480000001</v>
      </c>
      <c r="M309" s="165">
        <v>192.69824</v>
      </c>
      <c r="N309" s="165">
        <v>14334.878720000001</v>
      </c>
      <c r="O309" s="165">
        <v>16146.00135</v>
      </c>
      <c r="P309" s="165">
        <v>10315.863949999999</v>
      </c>
      <c r="Q309" s="165">
        <v>0</v>
      </c>
      <c r="R309" s="166">
        <v>10315.863949999999</v>
      </c>
      <c r="S309" s="7"/>
      <c r="T309" s="7"/>
      <c r="U309" s="7"/>
      <c r="V309" s="7"/>
      <c r="W309" s="7"/>
      <c r="X309" s="7"/>
      <c r="Y309" s="7"/>
      <c r="Z309" s="7"/>
      <c r="AA309" s="7"/>
      <c r="AB309" s="7"/>
    </row>
    <row r="310" spans="1:28" ht="13.2">
      <c r="A310" s="167"/>
      <c r="B310" s="167"/>
      <c r="C310" s="167"/>
      <c r="D310" s="163" t="s">
        <v>128</v>
      </c>
      <c r="E310" s="163">
        <v>74</v>
      </c>
      <c r="F310" s="164">
        <v>0</v>
      </c>
      <c r="G310" s="165">
        <v>0</v>
      </c>
      <c r="H310" s="165">
        <v>0</v>
      </c>
      <c r="I310" s="165">
        <v>11120.180199999999</v>
      </c>
      <c r="J310" s="165">
        <v>1647.6975</v>
      </c>
      <c r="K310" s="165">
        <v>12767.877699999999</v>
      </c>
      <c r="L310" s="165">
        <v>130680.78009999999</v>
      </c>
      <c r="M310" s="165">
        <v>1796.24685</v>
      </c>
      <c r="N310" s="165">
        <v>132477.02695</v>
      </c>
      <c r="O310" s="165">
        <v>145244.90465000001</v>
      </c>
      <c r="P310" s="165">
        <v>14344.65344</v>
      </c>
      <c r="Q310" s="165">
        <v>34.737940000000002</v>
      </c>
      <c r="R310" s="166">
        <v>14379.391380000001</v>
      </c>
      <c r="S310" s="7"/>
      <c r="T310" s="7"/>
      <c r="U310" s="7"/>
      <c r="V310" s="7"/>
      <c r="W310" s="7"/>
      <c r="X310" s="7"/>
      <c r="Y310" s="7"/>
      <c r="Z310" s="7"/>
      <c r="AA310" s="7"/>
      <c r="AB310" s="7"/>
    </row>
    <row r="311" spans="1:28" ht="13.2">
      <c r="A311" s="167"/>
      <c r="B311" s="167"/>
      <c r="C311" s="163" t="s">
        <v>130</v>
      </c>
      <c r="D311" s="163" t="s">
        <v>130</v>
      </c>
      <c r="E311" s="163">
        <v>82</v>
      </c>
      <c r="F311" s="164">
        <v>0</v>
      </c>
      <c r="G311" s="165">
        <v>0</v>
      </c>
      <c r="H311" s="165">
        <v>0</v>
      </c>
      <c r="I311" s="165">
        <v>6895.5269800000005</v>
      </c>
      <c r="J311" s="165">
        <v>5.2335099999999999</v>
      </c>
      <c r="K311" s="165">
        <v>6900.7604900000006</v>
      </c>
      <c r="L311" s="165">
        <v>7019.81041</v>
      </c>
      <c r="M311" s="165">
        <v>69.393160000000009</v>
      </c>
      <c r="N311" s="165">
        <v>7089.2035700000006</v>
      </c>
      <c r="O311" s="165">
        <v>13989.96406</v>
      </c>
      <c r="P311" s="165">
        <v>26287.536469999999</v>
      </c>
      <c r="Q311" s="165">
        <v>0</v>
      </c>
      <c r="R311" s="166">
        <v>26287.536469999999</v>
      </c>
      <c r="S311" s="7"/>
      <c r="T311" s="7"/>
      <c r="U311" s="7"/>
      <c r="V311" s="7"/>
      <c r="W311" s="7"/>
      <c r="X311" s="7"/>
      <c r="Y311" s="7"/>
      <c r="Z311" s="7"/>
      <c r="AA311" s="7"/>
      <c r="AB311" s="7"/>
    </row>
    <row r="312" spans="1:28" ht="13.2">
      <c r="A312" s="167"/>
      <c r="B312" s="167"/>
      <c r="C312" s="163" t="s">
        <v>262</v>
      </c>
      <c r="D312" s="163" t="s">
        <v>262</v>
      </c>
      <c r="E312" s="163">
        <v>208</v>
      </c>
      <c r="F312" s="164">
        <v>0</v>
      </c>
      <c r="G312" s="165">
        <v>0</v>
      </c>
      <c r="H312" s="165">
        <v>0</v>
      </c>
      <c r="I312" s="165">
        <v>633.03767000000005</v>
      </c>
      <c r="J312" s="165">
        <v>0.13105</v>
      </c>
      <c r="K312" s="165">
        <v>633.16872000000001</v>
      </c>
      <c r="L312" s="165">
        <v>2655.2169700000004</v>
      </c>
      <c r="M312" s="165">
        <v>29.279029999999999</v>
      </c>
      <c r="N312" s="165">
        <v>2684.4960000000001</v>
      </c>
      <c r="O312" s="165">
        <v>3317.6647200000002</v>
      </c>
      <c r="P312" s="165">
        <v>9517.8507499999996</v>
      </c>
      <c r="Q312" s="165">
        <v>0</v>
      </c>
      <c r="R312" s="166">
        <v>9517.8507499999996</v>
      </c>
      <c r="S312" s="7"/>
      <c r="T312" s="7"/>
      <c r="U312" s="7"/>
      <c r="V312" s="7"/>
      <c r="W312" s="7"/>
      <c r="X312" s="7"/>
      <c r="Y312" s="7"/>
      <c r="Z312" s="7"/>
      <c r="AA312" s="7"/>
      <c r="AB312" s="7"/>
    </row>
    <row r="313" spans="1:28" ht="13.2">
      <c r="A313" s="167"/>
      <c r="B313" s="167"/>
      <c r="C313" s="163" t="s">
        <v>263</v>
      </c>
      <c r="D313" s="163" t="s">
        <v>264</v>
      </c>
      <c r="E313" s="163">
        <v>207</v>
      </c>
      <c r="F313" s="164">
        <v>0</v>
      </c>
      <c r="G313" s="165">
        <v>0</v>
      </c>
      <c r="H313" s="165">
        <v>0</v>
      </c>
      <c r="I313" s="165">
        <v>1266.96948</v>
      </c>
      <c r="J313" s="165">
        <v>2.6874400000000001</v>
      </c>
      <c r="K313" s="165">
        <v>1269.6569199999999</v>
      </c>
      <c r="L313" s="165">
        <v>1567.24388</v>
      </c>
      <c r="M313" s="165">
        <v>0</v>
      </c>
      <c r="N313" s="165">
        <v>1567.24388</v>
      </c>
      <c r="O313" s="165">
        <v>2836.9007999999999</v>
      </c>
      <c r="P313" s="165">
        <v>31948.893219999998</v>
      </c>
      <c r="Q313" s="165">
        <v>0</v>
      </c>
      <c r="R313" s="166">
        <v>31948.893219999998</v>
      </c>
      <c r="S313" s="7"/>
      <c r="T313" s="7"/>
      <c r="U313" s="7"/>
      <c r="V313" s="7"/>
      <c r="W313" s="7"/>
      <c r="X313" s="7"/>
      <c r="Y313" s="7"/>
      <c r="Z313" s="7"/>
      <c r="AA313" s="7"/>
      <c r="AB313" s="7"/>
    </row>
    <row r="314" spans="1:28" ht="13.2">
      <c r="A314" s="167"/>
      <c r="B314" s="167"/>
      <c r="C314" s="167"/>
      <c r="D314" s="163" t="s">
        <v>265</v>
      </c>
      <c r="E314" s="163">
        <v>221</v>
      </c>
      <c r="F314" s="164">
        <v>0</v>
      </c>
      <c r="G314" s="165">
        <v>0</v>
      </c>
      <c r="H314" s="165">
        <v>0</v>
      </c>
      <c r="I314" s="165">
        <v>493.85084999999998</v>
      </c>
      <c r="J314" s="165">
        <v>0</v>
      </c>
      <c r="K314" s="165">
        <v>493.85084999999998</v>
      </c>
      <c r="L314" s="165">
        <v>847.91267000000005</v>
      </c>
      <c r="M314" s="165">
        <v>0</v>
      </c>
      <c r="N314" s="165">
        <v>847.91267000000005</v>
      </c>
      <c r="O314" s="165">
        <v>1341.76352</v>
      </c>
      <c r="P314" s="165">
        <v>14920.14983</v>
      </c>
      <c r="Q314" s="165">
        <v>0</v>
      </c>
      <c r="R314" s="166">
        <v>14920.14983</v>
      </c>
      <c r="S314" s="7"/>
      <c r="T314" s="7"/>
      <c r="U314" s="7"/>
      <c r="V314" s="7"/>
      <c r="W314" s="7"/>
      <c r="X314" s="7"/>
      <c r="Y314" s="7"/>
      <c r="Z314" s="7"/>
      <c r="AA314" s="7"/>
      <c r="AB314" s="7"/>
    </row>
    <row r="315" spans="1:28" ht="13.2">
      <c r="A315" s="167"/>
      <c r="B315" s="163" t="s">
        <v>15</v>
      </c>
      <c r="C315" s="163" t="s">
        <v>131</v>
      </c>
      <c r="D315" s="163" t="s">
        <v>131</v>
      </c>
      <c r="E315" s="163">
        <v>80</v>
      </c>
      <c r="F315" s="164">
        <v>0</v>
      </c>
      <c r="G315" s="165">
        <v>0</v>
      </c>
      <c r="H315" s="165">
        <v>0</v>
      </c>
      <c r="I315" s="165">
        <v>1829.79549</v>
      </c>
      <c r="J315" s="165">
        <v>28.931939999999997</v>
      </c>
      <c r="K315" s="165">
        <v>1858.7274299999999</v>
      </c>
      <c r="L315" s="165">
        <v>14278.813119999999</v>
      </c>
      <c r="M315" s="165">
        <v>16.154700000000002</v>
      </c>
      <c r="N315" s="165">
        <v>14294.96782</v>
      </c>
      <c r="O315" s="165">
        <v>16153.695250000001</v>
      </c>
      <c r="P315" s="165">
        <v>20493.15423</v>
      </c>
      <c r="Q315" s="165">
        <v>0</v>
      </c>
      <c r="R315" s="166">
        <v>20493.15423</v>
      </c>
      <c r="S315" s="7"/>
      <c r="T315" s="7"/>
      <c r="U315" s="7"/>
      <c r="V315" s="7"/>
      <c r="W315" s="7"/>
      <c r="X315" s="7"/>
      <c r="Y315" s="7"/>
      <c r="Z315" s="7"/>
      <c r="AA315" s="7"/>
      <c r="AB315" s="7"/>
    </row>
    <row r="316" spans="1:28" ht="13.2">
      <c r="A316" s="167"/>
      <c r="B316" s="167"/>
      <c r="C316" s="163" t="s">
        <v>15</v>
      </c>
      <c r="D316" s="163" t="s">
        <v>207</v>
      </c>
      <c r="E316" s="163">
        <v>160</v>
      </c>
      <c r="F316" s="164">
        <v>0</v>
      </c>
      <c r="G316" s="165">
        <v>0</v>
      </c>
      <c r="H316" s="165">
        <v>0</v>
      </c>
      <c r="I316" s="165">
        <v>614.27776000000006</v>
      </c>
      <c r="J316" s="165">
        <v>3.7429999999999998E-2</v>
      </c>
      <c r="K316" s="165">
        <v>614.31518999999992</v>
      </c>
      <c r="L316" s="165">
        <v>1120.59131</v>
      </c>
      <c r="M316" s="165">
        <v>0</v>
      </c>
      <c r="N316" s="165">
        <v>1120.59131</v>
      </c>
      <c r="O316" s="165">
        <v>1734.9065000000001</v>
      </c>
      <c r="P316" s="165">
        <v>15830.392380000001</v>
      </c>
      <c r="Q316" s="165">
        <v>0</v>
      </c>
      <c r="R316" s="166">
        <v>15830.392380000001</v>
      </c>
      <c r="S316" s="7"/>
      <c r="T316" s="7"/>
      <c r="U316" s="7"/>
      <c r="V316" s="7"/>
      <c r="W316" s="7"/>
      <c r="X316" s="7"/>
      <c r="Y316" s="7"/>
      <c r="Z316" s="7"/>
      <c r="AA316" s="7"/>
      <c r="AB316" s="7"/>
    </row>
    <row r="317" spans="1:28" ht="13.2">
      <c r="A317" s="167"/>
      <c r="B317" s="167"/>
      <c r="C317" s="167"/>
      <c r="D317" s="163" t="s">
        <v>266</v>
      </c>
      <c r="E317" s="163">
        <v>223</v>
      </c>
      <c r="F317" s="164">
        <v>0</v>
      </c>
      <c r="G317" s="165">
        <v>0</v>
      </c>
      <c r="H317" s="165">
        <v>0</v>
      </c>
      <c r="I317" s="165">
        <v>132.66345000000001</v>
      </c>
      <c r="J317" s="165">
        <v>3.6999999999999999E-4</v>
      </c>
      <c r="K317" s="165">
        <v>132.66382000000002</v>
      </c>
      <c r="L317" s="165">
        <v>425.30437999999998</v>
      </c>
      <c r="M317" s="165">
        <v>0</v>
      </c>
      <c r="N317" s="165">
        <v>425.30437999999998</v>
      </c>
      <c r="O317" s="165">
        <v>557.96819999999991</v>
      </c>
      <c r="P317" s="165">
        <v>8120.62799</v>
      </c>
      <c r="Q317" s="165">
        <v>0</v>
      </c>
      <c r="R317" s="166">
        <v>8120.62799</v>
      </c>
      <c r="S317" s="7"/>
      <c r="T317" s="7"/>
      <c r="U317" s="7"/>
      <c r="V317" s="7"/>
      <c r="W317" s="7"/>
      <c r="X317" s="7"/>
      <c r="Y317" s="7"/>
      <c r="Z317" s="7"/>
      <c r="AA317" s="7"/>
      <c r="AB317" s="7"/>
    </row>
    <row r="318" spans="1:28" ht="13.2">
      <c r="A318" s="167"/>
      <c r="B318" s="163" t="s">
        <v>16</v>
      </c>
      <c r="C318" s="163" t="s">
        <v>134</v>
      </c>
      <c r="D318" s="163" t="s">
        <v>267</v>
      </c>
      <c r="E318" s="163">
        <v>62</v>
      </c>
      <c r="F318" s="164">
        <v>0</v>
      </c>
      <c r="G318" s="165">
        <v>0</v>
      </c>
      <c r="H318" s="165">
        <v>0</v>
      </c>
      <c r="I318" s="165">
        <v>999.44783999999993</v>
      </c>
      <c r="J318" s="165">
        <v>53.370800000000003</v>
      </c>
      <c r="K318" s="165">
        <v>1052.81864</v>
      </c>
      <c r="L318" s="165">
        <v>3150.8353999999999</v>
      </c>
      <c r="M318" s="165">
        <v>0</v>
      </c>
      <c r="N318" s="165">
        <v>3150.8353999999999</v>
      </c>
      <c r="O318" s="165">
        <v>4203.6540400000004</v>
      </c>
      <c r="P318" s="165">
        <v>21931.185859999998</v>
      </c>
      <c r="Q318" s="165">
        <v>0</v>
      </c>
      <c r="R318" s="166">
        <v>21931.185859999998</v>
      </c>
      <c r="S318" s="7"/>
      <c r="T318" s="7"/>
      <c r="U318" s="7"/>
      <c r="V318" s="7"/>
      <c r="W318" s="7"/>
      <c r="X318" s="7"/>
      <c r="Y318" s="7"/>
      <c r="Z318" s="7"/>
      <c r="AA318" s="7"/>
      <c r="AB318" s="7"/>
    </row>
    <row r="319" spans="1:28" ht="13.2">
      <c r="A319" s="167"/>
      <c r="B319" s="167"/>
      <c r="C319" s="163" t="s">
        <v>137</v>
      </c>
      <c r="D319" s="163" t="s">
        <v>138</v>
      </c>
      <c r="E319" s="163">
        <v>35</v>
      </c>
      <c r="F319" s="164">
        <v>0</v>
      </c>
      <c r="G319" s="165">
        <v>0</v>
      </c>
      <c r="H319" s="165">
        <v>0</v>
      </c>
      <c r="I319" s="165">
        <v>1177.2575300000001</v>
      </c>
      <c r="J319" s="165">
        <v>19.491439999999997</v>
      </c>
      <c r="K319" s="165">
        <v>1196.7489699999999</v>
      </c>
      <c r="L319" s="165">
        <v>7704.5014900000006</v>
      </c>
      <c r="M319" s="165">
        <v>0</v>
      </c>
      <c r="N319" s="165">
        <v>7704.5014900000006</v>
      </c>
      <c r="O319" s="165">
        <v>8901.2504600000011</v>
      </c>
      <c r="P319" s="165">
        <v>23763.103480000002</v>
      </c>
      <c r="Q319" s="165">
        <v>0</v>
      </c>
      <c r="R319" s="166">
        <v>23763.103480000002</v>
      </c>
      <c r="S319" s="7"/>
      <c r="T319" s="7"/>
      <c r="U319" s="7"/>
      <c r="V319" s="7"/>
      <c r="W319" s="7"/>
      <c r="X319" s="7"/>
      <c r="Y319" s="7"/>
      <c r="Z319" s="7"/>
      <c r="AA319" s="7"/>
      <c r="AB319" s="7"/>
    </row>
    <row r="320" spans="1:28" ht="13.2">
      <c r="A320" s="167"/>
      <c r="B320" s="167"/>
      <c r="C320" s="163" t="s">
        <v>16</v>
      </c>
      <c r="D320" s="163" t="s">
        <v>139</v>
      </c>
      <c r="E320" s="163">
        <v>8</v>
      </c>
      <c r="F320" s="164">
        <v>0</v>
      </c>
      <c r="G320" s="165">
        <v>0</v>
      </c>
      <c r="H320" s="165">
        <v>0</v>
      </c>
      <c r="I320" s="165">
        <v>2596.3301800000004</v>
      </c>
      <c r="J320" s="165">
        <v>106.03573</v>
      </c>
      <c r="K320" s="165">
        <v>2702.36591</v>
      </c>
      <c r="L320" s="165">
        <v>12340.34447</v>
      </c>
      <c r="M320" s="165">
        <v>5.80633</v>
      </c>
      <c r="N320" s="165">
        <v>12346.150800000001</v>
      </c>
      <c r="O320" s="165">
        <v>15048.516710000002</v>
      </c>
      <c r="P320" s="165">
        <v>24414.472440000001</v>
      </c>
      <c r="Q320" s="165">
        <v>0</v>
      </c>
      <c r="R320" s="166">
        <v>24414.472440000001</v>
      </c>
      <c r="S320" s="7"/>
      <c r="T320" s="7"/>
      <c r="U320" s="7"/>
      <c r="V320" s="7"/>
      <c r="W320" s="7"/>
      <c r="X320" s="7"/>
      <c r="Y320" s="7"/>
      <c r="Z320" s="7"/>
      <c r="AA320" s="7"/>
      <c r="AB320" s="7"/>
    </row>
    <row r="321" spans="1:28" ht="13.2">
      <c r="A321" s="167"/>
      <c r="B321" s="167"/>
      <c r="C321" s="167"/>
      <c r="D321" s="167"/>
      <c r="E321" s="168">
        <v>10</v>
      </c>
      <c r="F321" s="169">
        <v>0</v>
      </c>
      <c r="G321" s="121">
        <v>0</v>
      </c>
      <c r="H321" s="121">
        <v>0</v>
      </c>
      <c r="I321" s="121">
        <v>1428.3677600000001</v>
      </c>
      <c r="J321" s="121">
        <v>111.91376</v>
      </c>
      <c r="K321" s="121">
        <v>1540.28152</v>
      </c>
      <c r="L321" s="121">
        <v>6854.1400800000001</v>
      </c>
      <c r="M321" s="121">
        <v>29.274990000000003</v>
      </c>
      <c r="N321" s="121">
        <v>6883.41507</v>
      </c>
      <c r="O321" s="121">
        <v>8423.6965899999996</v>
      </c>
      <c r="P321" s="121">
        <v>19033.697829999997</v>
      </c>
      <c r="Q321" s="121">
        <v>0</v>
      </c>
      <c r="R321" s="170">
        <v>19033.697829999997</v>
      </c>
      <c r="S321" s="7"/>
      <c r="T321" s="7"/>
      <c r="U321" s="7"/>
      <c r="V321" s="7"/>
      <c r="W321" s="7"/>
      <c r="X321" s="7"/>
      <c r="Y321" s="7"/>
      <c r="Z321" s="7"/>
      <c r="AA321" s="7"/>
      <c r="AB321" s="7"/>
    </row>
    <row r="322" spans="1:28" ht="13.2">
      <c r="A322" s="167"/>
      <c r="B322" s="167"/>
      <c r="C322" s="167"/>
      <c r="D322" s="167"/>
      <c r="E322" s="168">
        <v>63</v>
      </c>
      <c r="F322" s="169">
        <v>0</v>
      </c>
      <c r="G322" s="121">
        <v>0</v>
      </c>
      <c r="H322" s="121">
        <v>0</v>
      </c>
      <c r="I322" s="121">
        <v>1749.6823400000001</v>
      </c>
      <c r="J322" s="121">
        <v>1.3020399999999999</v>
      </c>
      <c r="K322" s="121">
        <v>1750.9843799999999</v>
      </c>
      <c r="L322" s="121">
        <v>3532.34006</v>
      </c>
      <c r="M322" s="121">
        <v>2.6000000000000003E-4</v>
      </c>
      <c r="N322" s="121">
        <v>3532.3403199999998</v>
      </c>
      <c r="O322" s="121">
        <v>5283.3247000000001</v>
      </c>
      <c r="P322" s="121">
        <v>23181.691469999998</v>
      </c>
      <c r="Q322" s="121">
        <v>0</v>
      </c>
      <c r="R322" s="170">
        <v>23181.691469999998</v>
      </c>
      <c r="S322" s="7"/>
      <c r="T322" s="7"/>
      <c r="U322" s="7"/>
      <c r="V322" s="7"/>
      <c r="W322" s="7"/>
      <c r="X322" s="7"/>
      <c r="Y322" s="7"/>
      <c r="Z322" s="7"/>
      <c r="AA322" s="7"/>
      <c r="AB322" s="7"/>
    </row>
    <row r="323" spans="1:28" ht="13.2">
      <c r="A323" s="167"/>
      <c r="B323" s="167"/>
      <c r="C323" s="167"/>
      <c r="D323" s="163" t="s">
        <v>140</v>
      </c>
      <c r="E323" s="163">
        <v>39</v>
      </c>
      <c r="F323" s="164">
        <v>0</v>
      </c>
      <c r="G323" s="165">
        <v>0</v>
      </c>
      <c r="H323" s="165">
        <v>0</v>
      </c>
      <c r="I323" s="165">
        <v>796.84272999999996</v>
      </c>
      <c r="J323" s="165">
        <v>5.2913100000000002</v>
      </c>
      <c r="K323" s="165">
        <v>802.13404000000003</v>
      </c>
      <c r="L323" s="165">
        <v>3552.9881800000003</v>
      </c>
      <c r="M323" s="165">
        <v>2.5479999999999999E-2</v>
      </c>
      <c r="N323" s="165">
        <v>3553.0136600000001</v>
      </c>
      <c r="O323" s="165">
        <v>4355.1477000000004</v>
      </c>
      <c r="P323" s="165">
        <v>14221.90828</v>
      </c>
      <c r="Q323" s="165">
        <v>0</v>
      </c>
      <c r="R323" s="166">
        <v>14221.90828</v>
      </c>
      <c r="S323" s="7"/>
      <c r="T323" s="7"/>
      <c r="U323" s="7"/>
      <c r="V323" s="7"/>
      <c r="W323" s="7"/>
      <c r="X323" s="7"/>
      <c r="Y323" s="7"/>
      <c r="Z323" s="7"/>
      <c r="AA323" s="7"/>
      <c r="AB323" s="7"/>
    </row>
    <row r="324" spans="1:28" ht="13.2">
      <c r="A324" s="167"/>
      <c r="B324" s="167"/>
      <c r="C324" s="167"/>
      <c r="D324" s="163" t="s">
        <v>144</v>
      </c>
      <c r="E324" s="163">
        <v>151</v>
      </c>
      <c r="F324" s="164">
        <v>0</v>
      </c>
      <c r="G324" s="165">
        <v>0</v>
      </c>
      <c r="H324" s="165">
        <v>0</v>
      </c>
      <c r="I324" s="165">
        <v>2462.72433</v>
      </c>
      <c r="J324" s="165">
        <v>128.03563</v>
      </c>
      <c r="K324" s="165">
        <v>2590.7599599999999</v>
      </c>
      <c r="L324" s="165">
        <v>40705.006729999994</v>
      </c>
      <c r="M324" s="165">
        <v>404.02643999999998</v>
      </c>
      <c r="N324" s="165">
        <v>41109.033170000002</v>
      </c>
      <c r="O324" s="165">
        <v>43699.793130000005</v>
      </c>
      <c r="P324" s="165">
        <v>14467.50642</v>
      </c>
      <c r="Q324" s="165">
        <v>0</v>
      </c>
      <c r="R324" s="166">
        <v>14467.50642</v>
      </c>
      <c r="S324" s="7"/>
      <c r="T324" s="7"/>
      <c r="U324" s="7"/>
      <c r="V324" s="7"/>
      <c r="W324" s="7"/>
      <c r="X324" s="7"/>
      <c r="Y324" s="7"/>
      <c r="Z324" s="7"/>
      <c r="AA324" s="7"/>
      <c r="AB324" s="7"/>
    </row>
    <row r="325" spans="1:28" ht="13.2">
      <c r="A325" s="167"/>
      <c r="B325" s="167"/>
      <c r="C325" s="167"/>
      <c r="D325" s="163" t="s">
        <v>145</v>
      </c>
      <c r="E325" s="163">
        <v>28</v>
      </c>
      <c r="F325" s="164">
        <v>0</v>
      </c>
      <c r="G325" s="165">
        <v>0</v>
      </c>
      <c r="H325" s="165">
        <v>0</v>
      </c>
      <c r="I325" s="165">
        <v>1648.9891499999999</v>
      </c>
      <c r="J325" s="165">
        <v>0.45550999999999997</v>
      </c>
      <c r="K325" s="165">
        <v>1649.4446599999999</v>
      </c>
      <c r="L325" s="165">
        <v>10189.476339999999</v>
      </c>
      <c r="M325" s="165">
        <v>3.7704200000000001</v>
      </c>
      <c r="N325" s="165">
        <v>10193.24676</v>
      </c>
      <c r="O325" s="165">
        <v>11842.691419999999</v>
      </c>
      <c r="P325" s="165">
        <v>17677.52174</v>
      </c>
      <c r="Q325" s="165">
        <v>0</v>
      </c>
      <c r="R325" s="166">
        <v>17677.52174</v>
      </c>
      <c r="S325" s="7"/>
      <c r="T325" s="7"/>
      <c r="U325" s="7"/>
      <c r="V325" s="7"/>
      <c r="W325" s="7"/>
      <c r="X325" s="7"/>
      <c r="Y325" s="7"/>
      <c r="Z325" s="7"/>
      <c r="AA325" s="7"/>
      <c r="AB325" s="7"/>
    </row>
    <row r="326" spans="1:28" ht="13.2">
      <c r="A326" s="167"/>
      <c r="B326" s="167"/>
      <c r="C326" s="167"/>
      <c r="D326" s="163" t="s">
        <v>146</v>
      </c>
      <c r="E326" s="163">
        <v>42</v>
      </c>
      <c r="F326" s="164">
        <v>0</v>
      </c>
      <c r="G326" s="165">
        <v>0</v>
      </c>
      <c r="H326" s="165">
        <v>0</v>
      </c>
      <c r="I326" s="165">
        <v>1491.4203799999998</v>
      </c>
      <c r="J326" s="165">
        <v>42.634169999999997</v>
      </c>
      <c r="K326" s="165">
        <v>1534.0545500000001</v>
      </c>
      <c r="L326" s="165">
        <v>10692.199329999999</v>
      </c>
      <c r="M326" s="165">
        <v>0.26627000000000001</v>
      </c>
      <c r="N326" s="165">
        <v>10692.4656</v>
      </c>
      <c r="O326" s="165">
        <v>12226.52015</v>
      </c>
      <c r="P326" s="165">
        <v>15617.09368</v>
      </c>
      <c r="Q326" s="165">
        <v>0</v>
      </c>
      <c r="R326" s="166">
        <v>15617.09368</v>
      </c>
      <c r="S326" s="7"/>
      <c r="T326" s="7"/>
      <c r="U326" s="7"/>
      <c r="V326" s="7"/>
      <c r="W326" s="7"/>
      <c r="X326" s="7"/>
      <c r="Y326" s="7"/>
      <c r="Z326" s="7"/>
      <c r="AA326" s="7"/>
      <c r="AB326" s="7"/>
    </row>
    <row r="327" spans="1:28" ht="13.2">
      <c r="A327" s="167"/>
      <c r="B327" s="167"/>
      <c r="C327" s="167"/>
      <c r="D327" s="163" t="s">
        <v>150</v>
      </c>
      <c r="E327" s="163">
        <v>206</v>
      </c>
      <c r="F327" s="164">
        <v>0</v>
      </c>
      <c r="G327" s="165">
        <v>0</v>
      </c>
      <c r="H327" s="165">
        <v>0</v>
      </c>
      <c r="I327" s="165">
        <v>11027.78707</v>
      </c>
      <c r="J327" s="165">
        <v>96.576009999999997</v>
      </c>
      <c r="K327" s="165">
        <v>11124.363079999999</v>
      </c>
      <c r="L327" s="165">
        <v>447752.47704999999</v>
      </c>
      <c r="M327" s="165">
        <v>103.87978</v>
      </c>
      <c r="N327" s="165">
        <v>447856.35683</v>
      </c>
      <c r="O327" s="165">
        <v>458980.71991000004</v>
      </c>
      <c r="P327" s="165">
        <v>0</v>
      </c>
      <c r="Q327" s="165">
        <v>0</v>
      </c>
      <c r="R327" s="166">
        <v>0</v>
      </c>
      <c r="S327" s="7"/>
      <c r="T327" s="7"/>
      <c r="U327" s="7"/>
      <c r="V327" s="7"/>
      <c r="W327" s="7"/>
      <c r="X327" s="7"/>
      <c r="Y327" s="7"/>
      <c r="Z327" s="7"/>
      <c r="AA327" s="7"/>
      <c r="AB327" s="7"/>
    </row>
    <row r="328" spans="1:28" ht="13.2">
      <c r="A328" s="167"/>
      <c r="B328" s="167"/>
      <c r="C328" s="167"/>
      <c r="D328" s="163" t="s">
        <v>151</v>
      </c>
      <c r="E328" s="163">
        <v>29</v>
      </c>
      <c r="F328" s="164">
        <v>0</v>
      </c>
      <c r="G328" s="165">
        <v>0</v>
      </c>
      <c r="H328" s="165">
        <v>0</v>
      </c>
      <c r="I328" s="165">
        <v>1513.8338000000001</v>
      </c>
      <c r="J328" s="165">
        <v>13.545969999999999</v>
      </c>
      <c r="K328" s="165">
        <v>1527.37977</v>
      </c>
      <c r="L328" s="165">
        <v>16491.658210000001</v>
      </c>
      <c r="M328" s="165">
        <v>37.086880000000001</v>
      </c>
      <c r="N328" s="165">
        <v>16528.74509</v>
      </c>
      <c r="O328" s="165">
        <v>18056.12486</v>
      </c>
      <c r="P328" s="165">
        <v>19080.20592</v>
      </c>
      <c r="Q328" s="165">
        <v>0</v>
      </c>
      <c r="R328" s="166">
        <v>19080.20592</v>
      </c>
      <c r="S328" s="7"/>
      <c r="T328" s="7"/>
      <c r="U328" s="7"/>
      <c r="V328" s="7"/>
      <c r="W328" s="7"/>
      <c r="X328" s="7"/>
      <c r="Y328" s="7"/>
      <c r="Z328" s="7"/>
      <c r="AA328" s="7"/>
      <c r="AB328" s="7"/>
    </row>
    <row r="329" spans="1:28" ht="13.2">
      <c r="A329" s="167"/>
      <c r="B329" s="167"/>
      <c r="C329" s="167"/>
      <c r="D329" s="167"/>
      <c r="E329" s="168">
        <v>38</v>
      </c>
      <c r="F329" s="169">
        <v>0</v>
      </c>
      <c r="G329" s="121">
        <v>0</v>
      </c>
      <c r="H329" s="121">
        <v>0</v>
      </c>
      <c r="I329" s="121">
        <v>1555.4056599999999</v>
      </c>
      <c r="J329" s="121">
        <v>14.136709999999999</v>
      </c>
      <c r="K329" s="121">
        <v>1569.5423700000001</v>
      </c>
      <c r="L329" s="121">
        <v>25614.637989999999</v>
      </c>
      <c r="M329" s="121">
        <v>44.067160000000001</v>
      </c>
      <c r="N329" s="121">
        <v>25658.705149999998</v>
      </c>
      <c r="O329" s="121">
        <v>27228.247520000001</v>
      </c>
      <c r="P329" s="121">
        <v>21289.43576</v>
      </c>
      <c r="Q329" s="121">
        <v>0</v>
      </c>
      <c r="R329" s="170">
        <v>21289.43576</v>
      </c>
      <c r="S329" s="7"/>
      <c r="T329" s="7"/>
      <c r="U329" s="7"/>
      <c r="V329" s="7"/>
      <c r="W329" s="7"/>
      <c r="X329" s="7"/>
      <c r="Y329" s="7"/>
      <c r="Z329" s="7"/>
      <c r="AA329" s="7"/>
      <c r="AB329" s="7"/>
    </row>
    <row r="330" spans="1:28" ht="13.2">
      <c r="A330" s="167"/>
      <c r="B330" s="167"/>
      <c r="C330" s="167"/>
      <c r="D330" s="167"/>
      <c r="E330" s="168">
        <v>64</v>
      </c>
      <c r="F330" s="169">
        <v>0</v>
      </c>
      <c r="G330" s="121">
        <v>0</v>
      </c>
      <c r="H330" s="121">
        <v>0</v>
      </c>
      <c r="I330" s="121">
        <v>1273.3241699999999</v>
      </c>
      <c r="J330" s="121">
        <v>1.0246999999999999</v>
      </c>
      <c r="K330" s="121">
        <v>1274.34887</v>
      </c>
      <c r="L330" s="121">
        <v>10883.40041</v>
      </c>
      <c r="M330" s="121">
        <v>2.9921599999999997</v>
      </c>
      <c r="N330" s="121">
        <v>10886.39257</v>
      </c>
      <c r="O330" s="121">
        <v>12160.74144</v>
      </c>
      <c r="P330" s="121">
        <v>13561.60735</v>
      </c>
      <c r="Q330" s="121">
        <v>0</v>
      </c>
      <c r="R330" s="170">
        <v>13561.60735</v>
      </c>
      <c r="S330" s="7"/>
      <c r="T330" s="7"/>
      <c r="U330" s="7"/>
      <c r="V330" s="7"/>
      <c r="W330" s="7"/>
      <c r="X330" s="7"/>
      <c r="Y330" s="7"/>
      <c r="Z330" s="7"/>
      <c r="AA330" s="7"/>
      <c r="AB330" s="7"/>
    </row>
    <row r="331" spans="1:28" ht="13.2">
      <c r="A331" s="167"/>
      <c r="B331" s="167"/>
      <c r="C331" s="167"/>
      <c r="D331" s="163" t="s">
        <v>153</v>
      </c>
      <c r="E331" s="163">
        <v>54</v>
      </c>
      <c r="F331" s="164">
        <v>0</v>
      </c>
      <c r="G331" s="165">
        <v>0</v>
      </c>
      <c r="H331" s="165">
        <v>0</v>
      </c>
      <c r="I331" s="165">
        <v>1043.1456600000001</v>
      </c>
      <c r="J331" s="165">
        <v>8.4959699999999998</v>
      </c>
      <c r="K331" s="165">
        <v>1051.6416299999999</v>
      </c>
      <c r="L331" s="165">
        <v>19075.289629999999</v>
      </c>
      <c r="M331" s="165">
        <v>159.69570000000002</v>
      </c>
      <c r="N331" s="165">
        <v>19234.98533</v>
      </c>
      <c r="O331" s="165">
        <v>20286.626960000001</v>
      </c>
      <c r="P331" s="165">
        <v>17336.350469999998</v>
      </c>
      <c r="Q331" s="165">
        <v>0</v>
      </c>
      <c r="R331" s="166">
        <v>17336.350469999998</v>
      </c>
      <c r="S331" s="7"/>
      <c r="T331" s="7"/>
      <c r="U331" s="7"/>
      <c r="V331" s="7"/>
      <c r="W331" s="7"/>
      <c r="X331" s="7"/>
      <c r="Y331" s="7"/>
      <c r="Z331" s="7"/>
      <c r="AA331" s="7"/>
      <c r="AB331" s="7"/>
    </row>
    <row r="332" spans="1:28" ht="13.2">
      <c r="A332" s="167"/>
      <c r="B332" s="167"/>
      <c r="C332" s="167"/>
      <c r="D332" s="163" t="s">
        <v>155</v>
      </c>
      <c r="E332" s="163">
        <v>44</v>
      </c>
      <c r="F332" s="164">
        <v>0</v>
      </c>
      <c r="G332" s="165">
        <v>0</v>
      </c>
      <c r="H332" s="165">
        <v>0</v>
      </c>
      <c r="I332" s="165">
        <v>4079.9948799999997</v>
      </c>
      <c r="J332" s="165">
        <v>200.03903</v>
      </c>
      <c r="K332" s="165">
        <v>4280.0339100000001</v>
      </c>
      <c r="L332" s="165">
        <v>45063.569940000001</v>
      </c>
      <c r="M332" s="165">
        <v>372.38171999999997</v>
      </c>
      <c r="N332" s="165">
        <v>45435.951659999999</v>
      </c>
      <c r="O332" s="165">
        <v>49715.985569999997</v>
      </c>
      <c r="P332" s="165">
        <v>16284.98093</v>
      </c>
      <c r="Q332" s="165">
        <v>17.241029999999999</v>
      </c>
      <c r="R332" s="166">
        <v>16302.221960000001</v>
      </c>
      <c r="S332" s="7"/>
      <c r="T332" s="7"/>
      <c r="U332" s="7"/>
      <c r="V332" s="7"/>
      <c r="W332" s="7"/>
      <c r="X332" s="7"/>
      <c r="Y332" s="7"/>
      <c r="Z332" s="7"/>
      <c r="AA332" s="7"/>
      <c r="AB332" s="7"/>
    </row>
    <row r="333" spans="1:28" ht="13.2">
      <c r="A333" s="167"/>
      <c r="B333" s="167"/>
      <c r="C333" s="167"/>
      <c r="D333" s="163" t="s">
        <v>157</v>
      </c>
      <c r="E333" s="163">
        <v>32</v>
      </c>
      <c r="F333" s="164">
        <v>0</v>
      </c>
      <c r="G333" s="165">
        <v>0</v>
      </c>
      <c r="H333" s="165">
        <v>0</v>
      </c>
      <c r="I333" s="165">
        <v>1101.4450200000001</v>
      </c>
      <c r="J333" s="165">
        <v>36.2423</v>
      </c>
      <c r="K333" s="165">
        <v>1137.68732</v>
      </c>
      <c r="L333" s="165">
        <v>7998.2140999999992</v>
      </c>
      <c r="M333" s="165">
        <v>30.245150000000002</v>
      </c>
      <c r="N333" s="165">
        <v>8028.4592499999999</v>
      </c>
      <c r="O333" s="165">
        <v>9166.1465700000008</v>
      </c>
      <c r="P333" s="165">
        <v>11184.976189999999</v>
      </c>
      <c r="Q333" s="165">
        <v>0</v>
      </c>
      <c r="R333" s="166">
        <v>11184.976189999999</v>
      </c>
      <c r="S333" s="7"/>
      <c r="T333" s="7"/>
      <c r="U333" s="7"/>
      <c r="V333" s="7"/>
      <c r="W333" s="7"/>
      <c r="X333" s="7"/>
      <c r="Y333" s="7"/>
      <c r="Z333" s="7"/>
      <c r="AA333" s="7"/>
      <c r="AB333" s="7"/>
    </row>
    <row r="334" spans="1:28" ht="13.2">
      <c r="A334" s="167"/>
      <c r="B334" s="167"/>
      <c r="C334" s="167"/>
      <c r="D334" s="163" t="s">
        <v>158</v>
      </c>
      <c r="E334" s="163">
        <v>30</v>
      </c>
      <c r="F334" s="164">
        <v>0</v>
      </c>
      <c r="G334" s="165">
        <v>0</v>
      </c>
      <c r="H334" s="165">
        <v>0</v>
      </c>
      <c r="I334" s="165">
        <v>1398.37267</v>
      </c>
      <c r="J334" s="165">
        <v>65.287180000000006</v>
      </c>
      <c r="K334" s="165">
        <v>1463.65985</v>
      </c>
      <c r="L334" s="165">
        <v>17024.574720000001</v>
      </c>
      <c r="M334" s="165">
        <v>107.38942</v>
      </c>
      <c r="N334" s="165">
        <v>17131.96414</v>
      </c>
      <c r="O334" s="165">
        <v>18595.62399</v>
      </c>
      <c r="P334" s="165">
        <v>9317.7982300000003</v>
      </c>
      <c r="Q334" s="165">
        <v>0</v>
      </c>
      <c r="R334" s="166">
        <v>9317.7982300000003</v>
      </c>
      <c r="S334" s="7"/>
      <c r="T334" s="7"/>
      <c r="U334" s="7"/>
      <c r="V334" s="7"/>
      <c r="W334" s="7"/>
      <c r="X334" s="7"/>
      <c r="Y334" s="7"/>
      <c r="Z334" s="7"/>
      <c r="AA334" s="7"/>
      <c r="AB334" s="7"/>
    </row>
    <row r="335" spans="1:28" ht="13.2">
      <c r="A335" s="167"/>
      <c r="B335" s="167"/>
      <c r="C335" s="167"/>
      <c r="D335" s="163" t="s">
        <v>210</v>
      </c>
      <c r="E335" s="163">
        <v>53</v>
      </c>
      <c r="F335" s="164">
        <v>0</v>
      </c>
      <c r="G335" s="165">
        <v>0</v>
      </c>
      <c r="H335" s="165">
        <v>0</v>
      </c>
      <c r="I335" s="165">
        <v>840.55781999999999</v>
      </c>
      <c r="J335" s="165">
        <v>17.965220000000002</v>
      </c>
      <c r="K335" s="165">
        <v>858.52304000000004</v>
      </c>
      <c r="L335" s="165">
        <v>5935.4689400000007</v>
      </c>
      <c r="M335" s="165">
        <v>0</v>
      </c>
      <c r="N335" s="165">
        <v>5935.4689400000007</v>
      </c>
      <c r="O335" s="165">
        <v>6793.9919800000007</v>
      </c>
      <c r="P335" s="165">
        <v>12905.416789999999</v>
      </c>
      <c r="Q335" s="165">
        <v>0</v>
      </c>
      <c r="R335" s="166">
        <v>12905.416789999999</v>
      </c>
      <c r="S335" s="7"/>
      <c r="T335" s="7"/>
      <c r="U335" s="7"/>
      <c r="V335" s="7"/>
      <c r="W335" s="7"/>
      <c r="X335" s="7"/>
      <c r="Y335" s="7"/>
      <c r="Z335" s="7"/>
      <c r="AA335" s="7"/>
      <c r="AB335" s="7"/>
    </row>
    <row r="336" spans="1:28" ht="13.2">
      <c r="A336" s="167"/>
      <c r="B336" s="167"/>
      <c r="C336" s="167"/>
      <c r="D336" s="163" t="s">
        <v>160</v>
      </c>
      <c r="E336" s="163">
        <v>41</v>
      </c>
      <c r="F336" s="164">
        <v>0</v>
      </c>
      <c r="G336" s="165">
        <v>0</v>
      </c>
      <c r="H336" s="165">
        <v>0</v>
      </c>
      <c r="I336" s="165">
        <v>2316.2895699999999</v>
      </c>
      <c r="J336" s="165">
        <v>62.985730000000004</v>
      </c>
      <c r="K336" s="165">
        <v>2379.2752999999998</v>
      </c>
      <c r="L336" s="165">
        <v>35383.416950000006</v>
      </c>
      <c r="M336" s="165">
        <v>219.35607999999999</v>
      </c>
      <c r="N336" s="165">
        <v>35602.773030000004</v>
      </c>
      <c r="O336" s="165">
        <v>37982.048329999998</v>
      </c>
      <c r="P336" s="165">
        <v>6653.1178300000001</v>
      </c>
      <c r="Q336" s="165">
        <v>0</v>
      </c>
      <c r="R336" s="166">
        <v>6653.1178300000001</v>
      </c>
      <c r="S336" s="7"/>
      <c r="T336" s="7"/>
      <c r="U336" s="7"/>
      <c r="V336" s="7"/>
      <c r="W336" s="7"/>
      <c r="X336" s="7"/>
      <c r="Y336" s="7"/>
      <c r="Z336" s="7"/>
      <c r="AA336" s="7"/>
      <c r="AB336" s="7"/>
    </row>
    <row r="337" spans="1:28" ht="13.2">
      <c r="A337" s="167"/>
      <c r="B337" s="163" t="s">
        <v>17</v>
      </c>
      <c r="C337" s="163" t="s">
        <v>165</v>
      </c>
      <c r="D337" s="163" t="s">
        <v>166</v>
      </c>
      <c r="E337" s="163">
        <v>189</v>
      </c>
      <c r="F337" s="164">
        <v>0</v>
      </c>
      <c r="G337" s="165">
        <v>0</v>
      </c>
      <c r="H337" s="165">
        <v>0</v>
      </c>
      <c r="I337" s="165">
        <v>745.16300000000001</v>
      </c>
      <c r="J337" s="165">
        <v>22.086209999999998</v>
      </c>
      <c r="K337" s="165">
        <v>767.24920999999995</v>
      </c>
      <c r="L337" s="165">
        <v>1881.5719099999999</v>
      </c>
      <c r="M337" s="165">
        <v>0</v>
      </c>
      <c r="N337" s="165">
        <v>1881.5719099999999</v>
      </c>
      <c r="O337" s="165">
        <v>2648.8211200000001</v>
      </c>
      <c r="P337" s="165">
        <v>16210.270140000001</v>
      </c>
      <c r="Q337" s="165">
        <v>0</v>
      </c>
      <c r="R337" s="166">
        <v>16210.270140000001</v>
      </c>
      <c r="S337" s="7"/>
      <c r="T337" s="7"/>
      <c r="U337" s="7"/>
      <c r="V337" s="7"/>
      <c r="W337" s="7"/>
      <c r="X337" s="7"/>
      <c r="Y337" s="7"/>
      <c r="Z337" s="7"/>
      <c r="AA337" s="7"/>
      <c r="AB337" s="7"/>
    </row>
    <row r="338" spans="1:28" ht="13.2">
      <c r="A338" s="167"/>
      <c r="B338" s="163" t="s">
        <v>18</v>
      </c>
      <c r="C338" s="163" t="s">
        <v>167</v>
      </c>
      <c r="D338" s="163" t="s">
        <v>167</v>
      </c>
      <c r="E338" s="163">
        <v>201</v>
      </c>
      <c r="F338" s="164">
        <v>0</v>
      </c>
      <c r="G338" s="165">
        <v>0</v>
      </c>
      <c r="H338" s="165">
        <v>0</v>
      </c>
      <c r="I338" s="165">
        <v>2698.7898799999998</v>
      </c>
      <c r="J338" s="165">
        <v>157.55103</v>
      </c>
      <c r="K338" s="165">
        <v>2856.3409100000003</v>
      </c>
      <c r="L338" s="165">
        <v>1564.0441899999998</v>
      </c>
      <c r="M338" s="165">
        <v>0</v>
      </c>
      <c r="N338" s="165">
        <v>1564.0441899999998</v>
      </c>
      <c r="O338" s="165">
        <v>4420.3850999999995</v>
      </c>
      <c r="P338" s="165">
        <v>30833.865449999998</v>
      </c>
      <c r="Q338" s="165">
        <v>0</v>
      </c>
      <c r="R338" s="166">
        <v>30833.865449999998</v>
      </c>
      <c r="S338" s="7"/>
      <c r="T338" s="7"/>
      <c r="U338" s="7"/>
      <c r="V338" s="7"/>
      <c r="W338" s="7"/>
      <c r="X338" s="7"/>
      <c r="Y338" s="7"/>
      <c r="Z338" s="7"/>
      <c r="AA338" s="7"/>
      <c r="AB338" s="7"/>
    </row>
    <row r="339" spans="1:28" ht="13.2">
      <c r="A339" s="167"/>
      <c r="B339" s="163" t="s">
        <v>19</v>
      </c>
      <c r="C339" s="163" t="s">
        <v>168</v>
      </c>
      <c r="D339" s="163" t="s">
        <v>168</v>
      </c>
      <c r="E339" s="163">
        <v>150</v>
      </c>
      <c r="F339" s="164">
        <v>0</v>
      </c>
      <c r="G339" s="165">
        <v>0</v>
      </c>
      <c r="H339" s="165">
        <v>0</v>
      </c>
      <c r="I339" s="165">
        <v>1176.67236</v>
      </c>
      <c r="J339" s="165">
        <v>1.0403699999999998</v>
      </c>
      <c r="K339" s="165">
        <v>1177.71273</v>
      </c>
      <c r="L339" s="165">
        <v>4700.9240300000001</v>
      </c>
      <c r="M339" s="165">
        <v>0</v>
      </c>
      <c r="N339" s="165">
        <v>4700.9240300000001</v>
      </c>
      <c r="O339" s="165">
        <v>5878.6367599999994</v>
      </c>
      <c r="P339" s="165">
        <v>12287.89956</v>
      </c>
      <c r="Q339" s="165">
        <v>0</v>
      </c>
      <c r="R339" s="166">
        <v>12287.89956</v>
      </c>
      <c r="S339" s="7"/>
      <c r="T339" s="7"/>
      <c r="U339" s="7"/>
      <c r="V339" s="7"/>
      <c r="W339" s="7"/>
      <c r="X339" s="7"/>
      <c r="Y339" s="7"/>
      <c r="Z339" s="7"/>
      <c r="AA339" s="7"/>
      <c r="AB339" s="7"/>
    </row>
    <row r="340" spans="1:28" ht="13.2">
      <c r="A340" s="167"/>
      <c r="B340" s="167"/>
      <c r="C340" s="163" t="s">
        <v>169</v>
      </c>
      <c r="D340" s="163" t="s">
        <v>19</v>
      </c>
      <c r="E340" s="163">
        <v>147</v>
      </c>
      <c r="F340" s="164">
        <v>0</v>
      </c>
      <c r="G340" s="165">
        <v>0</v>
      </c>
      <c r="H340" s="165">
        <v>0</v>
      </c>
      <c r="I340" s="165">
        <v>724.48221000000001</v>
      </c>
      <c r="J340" s="165">
        <v>14.09488</v>
      </c>
      <c r="K340" s="165">
        <v>738.57709</v>
      </c>
      <c r="L340" s="165">
        <v>4801.9762799999999</v>
      </c>
      <c r="M340" s="165">
        <v>1.8078800000000002</v>
      </c>
      <c r="N340" s="165">
        <v>4803.7841600000002</v>
      </c>
      <c r="O340" s="165">
        <v>5542.3612499999999</v>
      </c>
      <c r="P340" s="165">
        <v>21087.391729999999</v>
      </c>
      <c r="Q340" s="165">
        <v>0</v>
      </c>
      <c r="R340" s="166">
        <v>21087.391729999999</v>
      </c>
      <c r="S340" s="7"/>
      <c r="T340" s="7"/>
      <c r="U340" s="7"/>
      <c r="V340" s="7"/>
      <c r="W340" s="7"/>
      <c r="X340" s="7"/>
      <c r="Y340" s="7"/>
      <c r="Z340" s="7"/>
      <c r="AA340" s="7"/>
      <c r="AB340" s="7"/>
    </row>
    <row r="341" spans="1:28" ht="13.2">
      <c r="A341" s="167"/>
      <c r="B341" s="163" t="s">
        <v>20</v>
      </c>
      <c r="C341" s="163" t="s">
        <v>268</v>
      </c>
      <c r="D341" s="163" t="s">
        <v>268</v>
      </c>
      <c r="E341" s="163">
        <v>60</v>
      </c>
      <c r="F341" s="164">
        <v>0</v>
      </c>
      <c r="G341" s="165">
        <v>0</v>
      </c>
      <c r="H341" s="165">
        <v>0</v>
      </c>
      <c r="I341" s="165">
        <v>1405.89573</v>
      </c>
      <c r="J341" s="165">
        <v>0.20077</v>
      </c>
      <c r="K341" s="165">
        <v>1406.0965000000001</v>
      </c>
      <c r="L341" s="165">
        <v>1921.48541</v>
      </c>
      <c r="M341" s="165">
        <v>0</v>
      </c>
      <c r="N341" s="165">
        <v>1921.48541</v>
      </c>
      <c r="O341" s="165">
        <v>3327.5819100000003</v>
      </c>
      <c r="P341" s="165">
        <v>9199.8883000000005</v>
      </c>
      <c r="Q341" s="165">
        <v>0</v>
      </c>
      <c r="R341" s="166">
        <v>9199.8883000000005</v>
      </c>
      <c r="S341" s="7"/>
      <c r="T341" s="7"/>
      <c r="U341" s="7"/>
      <c r="V341" s="7"/>
      <c r="W341" s="7"/>
      <c r="X341" s="7"/>
      <c r="Y341" s="7"/>
      <c r="Z341" s="7"/>
      <c r="AA341" s="7"/>
      <c r="AB341" s="7"/>
    </row>
    <row r="342" spans="1:28" ht="13.2">
      <c r="A342" s="167"/>
      <c r="B342" s="167"/>
      <c r="C342" s="167"/>
      <c r="D342" s="163" t="s">
        <v>269</v>
      </c>
      <c r="E342" s="163">
        <v>69</v>
      </c>
      <c r="F342" s="164">
        <v>0</v>
      </c>
      <c r="G342" s="165">
        <v>0</v>
      </c>
      <c r="H342" s="165">
        <v>0</v>
      </c>
      <c r="I342" s="165">
        <v>2840.8553099999999</v>
      </c>
      <c r="J342" s="165">
        <v>1.491E-2</v>
      </c>
      <c r="K342" s="165">
        <v>2840.8702200000002</v>
      </c>
      <c r="L342" s="165">
        <v>896.59964000000002</v>
      </c>
      <c r="M342" s="165">
        <v>0</v>
      </c>
      <c r="N342" s="165">
        <v>896.59964000000002</v>
      </c>
      <c r="O342" s="165">
        <v>3737.4698599999997</v>
      </c>
      <c r="P342" s="165">
        <v>29968.505120000002</v>
      </c>
      <c r="Q342" s="165">
        <v>0</v>
      </c>
      <c r="R342" s="166">
        <v>29968.505120000002</v>
      </c>
      <c r="S342" s="7"/>
      <c r="T342" s="7"/>
      <c r="U342" s="7"/>
      <c r="V342" s="7"/>
      <c r="W342" s="7"/>
      <c r="X342" s="7"/>
      <c r="Y342" s="7"/>
      <c r="Z342" s="7"/>
      <c r="AA342" s="7"/>
      <c r="AB342" s="7"/>
    </row>
    <row r="343" spans="1:28" ht="13.2">
      <c r="A343" s="167"/>
      <c r="B343" s="167"/>
      <c r="C343" s="167"/>
      <c r="D343" s="163" t="s">
        <v>270</v>
      </c>
      <c r="E343" s="163">
        <v>61</v>
      </c>
      <c r="F343" s="164">
        <v>0</v>
      </c>
      <c r="G343" s="165">
        <v>0</v>
      </c>
      <c r="H343" s="165">
        <v>0</v>
      </c>
      <c r="I343" s="165">
        <v>2601.7597099999998</v>
      </c>
      <c r="J343" s="165">
        <v>1.1129899999999999</v>
      </c>
      <c r="K343" s="165">
        <v>2602.8727000000003</v>
      </c>
      <c r="L343" s="165">
        <v>2158.8755200000001</v>
      </c>
      <c r="M343" s="165">
        <v>0</v>
      </c>
      <c r="N343" s="165">
        <v>2158.8755200000001</v>
      </c>
      <c r="O343" s="165">
        <v>4761.7482199999995</v>
      </c>
      <c r="P343" s="165">
        <v>12443.489170000001</v>
      </c>
      <c r="Q343" s="165">
        <v>0</v>
      </c>
      <c r="R343" s="166">
        <v>12443.489170000001</v>
      </c>
      <c r="S343" s="7"/>
      <c r="T343" s="7"/>
      <c r="U343" s="7"/>
      <c r="V343" s="7"/>
      <c r="W343" s="7"/>
      <c r="X343" s="7"/>
      <c r="Y343" s="7"/>
      <c r="Z343" s="7"/>
      <c r="AA343" s="7"/>
      <c r="AB343" s="7"/>
    </row>
    <row r="344" spans="1:28" ht="13.2">
      <c r="A344" s="167"/>
      <c r="B344" s="167"/>
      <c r="C344" s="163" t="s">
        <v>20</v>
      </c>
      <c r="D344" s="163" t="s">
        <v>271</v>
      </c>
      <c r="E344" s="163">
        <v>12</v>
      </c>
      <c r="F344" s="164">
        <v>0</v>
      </c>
      <c r="G344" s="165">
        <v>0</v>
      </c>
      <c r="H344" s="165">
        <v>0</v>
      </c>
      <c r="I344" s="165">
        <v>2552.7619599999998</v>
      </c>
      <c r="J344" s="165">
        <v>13.7028</v>
      </c>
      <c r="K344" s="165">
        <v>2566.4647599999998</v>
      </c>
      <c r="L344" s="165">
        <v>10768.47819</v>
      </c>
      <c r="M344" s="165">
        <v>0</v>
      </c>
      <c r="N344" s="165">
        <v>10768.47819</v>
      </c>
      <c r="O344" s="165">
        <v>13334.942949999999</v>
      </c>
      <c r="P344" s="165">
        <v>23550.987440000001</v>
      </c>
      <c r="Q344" s="165">
        <v>0</v>
      </c>
      <c r="R344" s="166">
        <v>23550.987440000001</v>
      </c>
      <c r="S344" s="7"/>
      <c r="T344" s="7"/>
      <c r="U344" s="7"/>
      <c r="V344" s="7"/>
      <c r="W344" s="7"/>
      <c r="X344" s="7"/>
      <c r="Y344" s="7"/>
      <c r="Z344" s="7"/>
      <c r="AA344" s="7"/>
      <c r="AB344" s="7"/>
    </row>
    <row r="345" spans="1:28" ht="13.2">
      <c r="A345" s="167"/>
      <c r="B345" s="163" t="s">
        <v>21</v>
      </c>
      <c r="C345" s="163" t="s">
        <v>272</v>
      </c>
      <c r="D345" s="163" t="s">
        <v>273</v>
      </c>
      <c r="E345" s="163">
        <v>94</v>
      </c>
      <c r="F345" s="164">
        <v>0</v>
      </c>
      <c r="G345" s="165">
        <v>0</v>
      </c>
      <c r="H345" s="165">
        <v>0</v>
      </c>
      <c r="I345" s="165">
        <v>0</v>
      </c>
      <c r="J345" s="165">
        <v>0</v>
      </c>
      <c r="K345" s="165">
        <v>0</v>
      </c>
      <c r="L345" s="165">
        <v>0</v>
      </c>
      <c r="M345" s="165">
        <v>0</v>
      </c>
      <c r="N345" s="165">
        <v>0</v>
      </c>
      <c r="O345" s="165">
        <v>0</v>
      </c>
      <c r="P345" s="165">
        <v>45.452570000000001</v>
      </c>
      <c r="Q345" s="165">
        <v>0</v>
      </c>
      <c r="R345" s="166">
        <v>45.452570000000001</v>
      </c>
      <c r="S345" s="7"/>
      <c r="T345" s="7"/>
      <c r="U345" s="7"/>
      <c r="V345" s="7"/>
      <c r="W345" s="7"/>
      <c r="X345" s="7"/>
      <c r="Y345" s="7"/>
      <c r="Z345" s="7"/>
      <c r="AA345" s="7"/>
      <c r="AB345" s="7"/>
    </row>
    <row r="346" spans="1:28" ht="13.2">
      <c r="A346" s="167"/>
      <c r="B346" s="167"/>
      <c r="C346" s="163" t="s">
        <v>274</v>
      </c>
      <c r="D346" s="163" t="s">
        <v>275</v>
      </c>
      <c r="E346" s="163">
        <v>196</v>
      </c>
      <c r="F346" s="164">
        <v>0</v>
      </c>
      <c r="G346" s="165">
        <v>0</v>
      </c>
      <c r="H346" s="165">
        <v>0</v>
      </c>
      <c r="I346" s="165">
        <v>256.70657</v>
      </c>
      <c r="J346" s="165">
        <v>1.8550000000000001E-2</v>
      </c>
      <c r="K346" s="165">
        <v>256.72512</v>
      </c>
      <c r="L346" s="165">
        <v>1436.5204099999999</v>
      </c>
      <c r="M346" s="165">
        <v>0</v>
      </c>
      <c r="N346" s="165">
        <v>1436.5204099999999</v>
      </c>
      <c r="O346" s="165">
        <v>1693.2455299999999</v>
      </c>
      <c r="P346" s="165">
        <v>10570.409250000001</v>
      </c>
      <c r="Q346" s="165">
        <v>0</v>
      </c>
      <c r="R346" s="166">
        <v>10570.409250000001</v>
      </c>
      <c r="S346" s="7"/>
      <c r="T346" s="7"/>
      <c r="U346" s="7"/>
      <c r="V346" s="7"/>
      <c r="W346" s="7"/>
      <c r="X346" s="7"/>
      <c r="Y346" s="7"/>
      <c r="Z346" s="7"/>
      <c r="AA346" s="7"/>
      <c r="AB346" s="7"/>
    </row>
    <row r="347" spans="1:28" ht="13.2">
      <c r="A347" s="167"/>
      <c r="B347" s="167"/>
      <c r="C347" s="167"/>
      <c r="D347" s="163" t="s">
        <v>274</v>
      </c>
      <c r="E347" s="163">
        <v>210</v>
      </c>
      <c r="F347" s="164">
        <v>0</v>
      </c>
      <c r="G347" s="165">
        <v>0</v>
      </c>
      <c r="H347" s="165">
        <v>0</v>
      </c>
      <c r="I347" s="165">
        <v>544.08725000000004</v>
      </c>
      <c r="J347" s="165">
        <v>2.8373900000000001</v>
      </c>
      <c r="K347" s="165">
        <v>546.92464000000007</v>
      </c>
      <c r="L347" s="165">
        <v>723.08606000000009</v>
      </c>
      <c r="M347" s="165">
        <v>0</v>
      </c>
      <c r="N347" s="165">
        <v>723.08606000000009</v>
      </c>
      <c r="O347" s="165">
        <v>1270.0107</v>
      </c>
      <c r="P347" s="165">
        <v>17432.621789999997</v>
      </c>
      <c r="Q347" s="165">
        <v>0</v>
      </c>
      <c r="R347" s="166">
        <v>17432.621789999997</v>
      </c>
      <c r="S347" s="7"/>
      <c r="T347" s="7"/>
      <c r="U347" s="7"/>
      <c r="V347" s="7"/>
      <c r="W347" s="7"/>
      <c r="X347" s="7"/>
      <c r="Y347" s="7"/>
      <c r="Z347" s="7"/>
      <c r="AA347" s="7"/>
      <c r="AB347" s="7"/>
    </row>
    <row r="348" spans="1:28" ht="13.2">
      <c r="A348" s="167"/>
      <c r="B348" s="167"/>
      <c r="C348" s="163" t="s">
        <v>171</v>
      </c>
      <c r="D348" s="163" t="s">
        <v>172</v>
      </c>
      <c r="E348" s="163">
        <v>205</v>
      </c>
      <c r="F348" s="164">
        <v>0</v>
      </c>
      <c r="G348" s="165">
        <v>0</v>
      </c>
      <c r="H348" s="165">
        <v>0</v>
      </c>
      <c r="I348" s="165">
        <v>415.53044</v>
      </c>
      <c r="J348" s="165">
        <v>4.4999999999999999E-4</v>
      </c>
      <c r="K348" s="165">
        <v>415.53089</v>
      </c>
      <c r="L348" s="165">
        <v>1832.0314699999999</v>
      </c>
      <c r="M348" s="165">
        <v>0</v>
      </c>
      <c r="N348" s="165">
        <v>1832.0314699999999</v>
      </c>
      <c r="O348" s="165">
        <v>2247.5623599999999</v>
      </c>
      <c r="P348" s="165">
        <v>19800.333589999998</v>
      </c>
      <c r="Q348" s="165">
        <v>0</v>
      </c>
      <c r="R348" s="166">
        <v>19800.333589999998</v>
      </c>
      <c r="S348" s="7"/>
      <c r="T348" s="7"/>
      <c r="U348" s="7"/>
      <c r="V348" s="7"/>
      <c r="W348" s="7"/>
      <c r="X348" s="7"/>
      <c r="Y348" s="7"/>
      <c r="Z348" s="7"/>
      <c r="AA348" s="7"/>
      <c r="AB348" s="7"/>
    </row>
    <row r="349" spans="1:28" ht="13.2">
      <c r="A349" s="167"/>
      <c r="B349" s="167"/>
      <c r="C349" s="163" t="s">
        <v>173</v>
      </c>
      <c r="D349" s="163" t="s">
        <v>173</v>
      </c>
      <c r="E349" s="163">
        <v>170</v>
      </c>
      <c r="F349" s="164">
        <v>0</v>
      </c>
      <c r="G349" s="165">
        <v>0</v>
      </c>
      <c r="H349" s="165">
        <v>0</v>
      </c>
      <c r="I349" s="165">
        <v>651.22393999999997</v>
      </c>
      <c r="J349" s="165">
        <v>4.7670000000000004E-2</v>
      </c>
      <c r="K349" s="165">
        <v>651.27161000000001</v>
      </c>
      <c r="L349" s="165">
        <v>1945.1226200000001</v>
      </c>
      <c r="M349" s="165">
        <v>3.7320199999999999</v>
      </c>
      <c r="N349" s="165">
        <v>1948.8546399999998</v>
      </c>
      <c r="O349" s="165">
        <v>2600.1262499999998</v>
      </c>
      <c r="P349" s="165">
        <v>14676.02772</v>
      </c>
      <c r="Q349" s="165">
        <v>0</v>
      </c>
      <c r="R349" s="166">
        <v>14676.02772</v>
      </c>
      <c r="S349" s="7"/>
      <c r="T349" s="7"/>
      <c r="U349" s="7"/>
      <c r="V349" s="7"/>
      <c r="W349" s="7"/>
      <c r="X349" s="7"/>
      <c r="Y349" s="7"/>
      <c r="Z349" s="7"/>
      <c r="AA349" s="7"/>
      <c r="AB349" s="7"/>
    </row>
    <row r="350" spans="1:28" ht="13.2">
      <c r="A350" s="167"/>
      <c r="B350" s="167"/>
      <c r="C350" s="163" t="s">
        <v>21</v>
      </c>
      <c r="D350" s="163" t="s">
        <v>216</v>
      </c>
      <c r="E350" s="163">
        <v>214</v>
      </c>
      <c r="F350" s="164">
        <v>0</v>
      </c>
      <c r="G350" s="165">
        <v>0</v>
      </c>
      <c r="H350" s="165">
        <v>0</v>
      </c>
      <c r="I350" s="165">
        <v>510.89796000000001</v>
      </c>
      <c r="J350" s="165">
        <v>0</v>
      </c>
      <c r="K350" s="165">
        <v>510.89796000000001</v>
      </c>
      <c r="L350" s="165">
        <v>360.05338</v>
      </c>
      <c r="M350" s="165">
        <v>1.8500000000000001E-3</v>
      </c>
      <c r="N350" s="165">
        <v>360.05522999999999</v>
      </c>
      <c r="O350" s="165">
        <v>870.95318999999995</v>
      </c>
      <c r="P350" s="165">
        <v>17006.457879999998</v>
      </c>
      <c r="Q350" s="165">
        <v>0</v>
      </c>
      <c r="R350" s="166">
        <v>17006.457879999998</v>
      </c>
      <c r="S350" s="7"/>
      <c r="T350" s="7"/>
      <c r="U350" s="7"/>
      <c r="V350" s="7"/>
      <c r="W350" s="7"/>
      <c r="X350" s="7"/>
      <c r="Y350" s="7"/>
      <c r="Z350" s="7"/>
      <c r="AA350" s="7"/>
      <c r="AB350" s="7"/>
    </row>
    <row r="351" spans="1:28" ht="13.2">
      <c r="A351" s="167"/>
      <c r="B351" s="167"/>
      <c r="C351" s="167"/>
      <c r="D351" s="163" t="s">
        <v>21</v>
      </c>
      <c r="E351" s="163">
        <v>81</v>
      </c>
      <c r="F351" s="164">
        <v>0</v>
      </c>
      <c r="G351" s="165">
        <v>0</v>
      </c>
      <c r="H351" s="165">
        <v>0</v>
      </c>
      <c r="I351" s="165">
        <v>953.67777000000001</v>
      </c>
      <c r="J351" s="165">
        <v>6.0888500000000008</v>
      </c>
      <c r="K351" s="165">
        <v>959.76661999999999</v>
      </c>
      <c r="L351" s="165">
        <v>8231.2598699999999</v>
      </c>
      <c r="M351" s="165">
        <v>126.601</v>
      </c>
      <c r="N351" s="165">
        <v>8357.8608700000004</v>
      </c>
      <c r="O351" s="165">
        <v>9317.6274900000008</v>
      </c>
      <c r="P351" s="165">
        <v>17146.696600000003</v>
      </c>
      <c r="Q351" s="165">
        <v>0</v>
      </c>
      <c r="R351" s="166">
        <v>17146.696600000003</v>
      </c>
      <c r="S351" s="7"/>
      <c r="T351" s="7"/>
      <c r="U351" s="7"/>
      <c r="V351" s="7"/>
      <c r="W351" s="7"/>
      <c r="X351" s="7"/>
      <c r="Y351" s="7"/>
      <c r="Z351" s="7"/>
      <c r="AA351" s="7"/>
      <c r="AB351" s="7"/>
    </row>
    <row r="352" spans="1:28" ht="13.2">
      <c r="A352" s="167"/>
      <c r="B352" s="167"/>
      <c r="C352" s="167"/>
      <c r="D352" s="163" t="s">
        <v>174</v>
      </c>
      <c r="E352" s="163">
        <v>168</v>
      </c>
      <c r="F352" s="164">
        <v>0</v>
      </c>
      <c r="G352" s="165">
        <v>0</v>
      </c>
      <c r="H352" s="165">
        <v>0</v>
      </c>
      <c r="I352" s="165">
        <v>753.80279000000007</v>
      </c>
      <c r="J352" s="165">
        <v>0.11084999999999999</v>
      </c>
      <c r="K352" s="165">
        <v>753.91363999999999</v>
      </c>
      <c r="L352" s="165">
        <v>1494.91554</v>
      </c>
      <c r="M352" s="165">
        <v>0</v>
      </c>
      <c r="N352" s="165">
        <v>1494.91554</v>
      </c>
      <c r="O352" s="165">
        <v>2248.8291800000002</v>
      </c>
      <c r="P352" s="165">
        <v>37635.078500000003</v>
      </c>
      <c r="Q352" s="165">
        <v>0</v>
      </c>
      <c r="R352" s="166">
        <v>37635.078500000003</v>
      </c>
      <c r="S352" s="7"/>
      <c r="T352" s="7"/>
      <c r="U352" s="7"/>
      <c r="V352" s="7"/>
      <c r="W352" s="7"/>
      <c r="X352" s="7"/>
      <c r="Y352" s="7"/>
      <c r="Z352" s="7"/>
      <c r="AA352" s="7"/>
      <c r="AB352" s="7"/>
    </row>
    <row r="353" spans="1:28" ht="13.2">
      <c r="A353" s="167"/>
      <c r="B353" s="167"/>
      <c r="C353" s="163" t="s">
        <v>276</v>
      </c>
      <c r="D353" s="163" t="s">
        <v>276</v>
      </c>
      <c r="E353" s="163">
        <v>169</v>
      </c>
      <c r="F353" s="164">
        <v>0</v>
      </c>
      <c r="G353" s="165">
        <v>0</v>
      </c>
      <c r="H353" s="165">
        <v>0</v>
      </c>
      <c r="I353" s="165">
        <v>640.45418000000006</v>
      </c>
      <c r="J353" s="165">
        <v>4.0612399999999997</v>
      </c>
      <c r="K353" s="165">
        <v>644.51542000000006</v>
      </c>
      <c r="L353" s="165">
        <v>969.94680000000005</v>
      </c>
      <c r="M353" s="165">
        <v>5.4870600000000005</v>
      </c>
      <c r="N353" s="165">
        <v>975.43385999999998</v>
      </c>
      <c r="O353" s="165">
        <v>1619.94928</v>
      </c>
      <c r="P353" s="165">
        <v>19459.148399999998</v>
      </c>
      <c r="Q353" s="165">
        <v>0</v>
      </c>
      <c r="R353" s="166">
        <v>19459.148399999998</v>
      </c>
      <c r="S353" s="7"/>
      <c r="T353" s="7"/>
      <c r="U353" s="7"/>
      <c r="V353" s="7"/>
      <c r="W353" s="7"/>
      <c r="X353" s="7"/>
      <c r="Y353" s="7"/>
      <c r="Z353" s="7"/>
      <c r="AA353" s="7"/>
      <c r="AB353" s="7"/>
    </row>
    <row r="354" spans="1:28" ht="13.2">
      <c r="A354" s="167"/>
      <c r="B354" s="167"/>
      <c r="C354" s="163" t="s">
        <v>175</v>
      </c>
      <c r="D354" s="163" t="s">
        <v>175</v>
      </c>
      <c r="E354" s="163">
        <v>83</v>
      </c>
      <c r="F354" s="164">
        <v>0</v>
      </c>
      <c r="G354" s="165">
        <v>0</v>
      </c>
      <c r="H354" s="165">
        <v>0</v>
      </c>
      <c r="I354" s="165">
        <v>1026.07725</v>
      </c>
      <c r="J354" s="165">
        <v>11.94126</v>
      </c>
      <c r="K354" s="165">
        <v>1038.0185100000001</v>
      </c>
      <c r="L354" s="165">
        <v>6790.4229699999996</v>
      </c>
      <c r="M354" s="165">
        <v>14.546479999999999</v>
      </c>
      <c r="N354" s="165">
        <v>6804.9694500000005</v>
      </c>
      <c r="O354" s="165">
        <v>7842.9879600000004</v>
      </c>
      <c r="P354" s="165">
        <v>35733.703970000002</v>
      </c>
      <c r="Q354" s="165">
        <v>0</v>
      </c>
      <c r="R354" s="166">
        <v>35733.703970000002</v>
      </c>
      <c r="S354" s="7"/>
      <c r="T354" s="7"/>
      <c r="U354" s="7"/>
      <c r="V354" s="7"/>
      <c r="W354" s="7"/>
      <c r="X354" s="7"/>
      <c r="Y354" s="7"/>
      <c r="Z354" s="7"/>
      <c r="AA354" s="7"/>
      <c r="AB354" s="7"/>
    </row>
    <row r="355" spans="1:28" ht="13.2">
      <c r="A355" s="167"/>
      <c r="B355" s="163" t="s">
        <v>22</v>
      </c>
      <c r="C355" s="163" t="s">
        <v>22</v>
      </c>
      <c r="D355" s="163" t="s">
        <v>22</v>
      </c>
      <c r="E355" s="163">
        <v>187</v>
      </c>
      <c r="F355" s="164">
        <v>0</v>
      </c>
      <c r="G355" s="165">
        <v>0</v>
      </c>
      <c r="H355" s="165">
        <v>0</v>
      </c>
      <c r="I355" s="165">
        <v>466.51515000000001</v>
      </c>
      <c r="J355" s="165">
        <v>1.06918</v>
      </c>
      <c r="K355" s="165">
        <v>467.58433000000002</v>
      </c>
      <c r="L355" s="165">
        <v>762.53621999999996</v>
      </c>
      <c r="M355" s="165">
        <v>0</v>
      </c>
      <c r="N355" s="165">
        <v>762.53621999999996</v>
      </c>
      <c r="O355" s="165">
        <v>1230.1205500000001</v>
      </c>
      <c r="P355" s="165">
        <v>17106.496329999998</v>
      </c>
      <c r="Q355" s="165">
        <v>0</v>
      </c>
      <c r="R355" s="166">
        <v>17106.496329999998</v>
      </c>
      <c r="S355" s="7"/>
      <c r="T355" s="7"/>
      <c r="U355" s="7"/>
      <c r="V355" s="7"/>
      <c r="W355" s="7"/>
      <c r="X355" s="7"/>
      <c r="Y355" s="7"/>
      <c r="Z355" s="7"/>
      <c r="AA355" s="7"/>
      <c r="AB355" s="7"/>
    </row>
    <row r="356" spans="1:28" ht="13.2">
      <c r="A356" s="167"/>
      <c r="B356" s="167"/>
      <c r="C356" s="163" t="s">
        <v>178</v>
      </c>
      <c r="D356" s="163" t="s">
        <v>179</v>
      </c>
      <c r="E356" s="163">
        <v>173</v>
      </c>
      <c r="F356" s="164">
        <v>0</v>
      </c>
      <c r="G356" s="165">
        <v>0</v>
      </c>
      <c r="H356" s="165">
        <v>0</v>
      </c>
      <c r="I356" s="165">
        <v>757.88315</v>
      </c>
      <c r="J356" s="165">
        <v>1.4985999999999999</v>
      </c>
      <c r="K356" s="165">
        <v>759.38175000000001</v>
      </c>
      <c r="L356" s="165">
        <v>850.85183999999992</v>
      </c>
      <c r="M356" s="165">
        <v>0</v>
      </c>
      <c r="N356" s="165">
        <v>850.85183999999992</v>
      </c>
      <c r="O356" s="165">
        <v>1610.23359</v>
      </c>
      <c r="P356" s="165">
        <v>38920.898580000001</v>
      </c>
      <c r="Q356" s="165">
        <v>0</v>
      </c>
      <c r="R356" s="166">
        <v>38920.898580000001</v>
      </c>
      <c r="S356" s="7"/>
      <c r="T356" s="7"/>
      <c r="U356" s="7"/>
      <c r="V356" s="7"/>
      <c r="W356" s="7"/>
      <c r="X356" s="7"/>
      <c r="Y356" s="7"/>
      <c r="Z356" s="7"/>
      <c r="AA356" s="7"/>
      <c r="AB356" s="7"/>
    </row>
    <row r="357" spans="1:28" ht="13.2">
      <c r="A357" s="167"/>
      <c r="B357" s="167"/>
      <c r="C357" s="167"/>
      <c r="D357" s="167"/>
      <c r="E357" s="168">
        <v>222</v>
      </c>
      <c r="F357" s="169">
        <v>0</v>
      </c>
      <c r="G357" s="121">
        <v>0</v>
      </c>
      <c r="H357" s="121">
        <v>0</v>
      </c>
      <c r="I357" s="121">
        <v>561.98278000000005</v>
      </c>
      <c r="J357" s="121">
        <v>2.1999999999999999E-2</v>
      </c>
      <c r="K357" s="121">
        <v>562.00477999999998</v>
      </c>
      <c r="L357" s="121">
        <v>598.39387999999997</v>
      </c>
      <c r="M357" s="121">
        <v>0</v>
      </c>
      <c r="N357" s="121">
        <v>598.39387999999997</v>
      </c>
      <c r="O357" s="121">
        <v>1160.3986599999998</v>
      </c>
      <c r="P357" s="121">
        <v>12788.37314</v>
      </c>
      <c r="Q357" s="121">
        <v>0</v>
      </c>
      <c r="R357" s="170">
        <v>12788.37314</v>
      </c>
      <c r="S357" s="7"/>
      <c r="T357" s="7"/>
      <c r="U357" s="7"/>
      <c r="V357" s="7"/>
      <c r="W357" s="7"/>
      <c r="X357" s="7"/>
      <c r="Y357" s="7"/>
      <c r="Z357" s="7"/>
      <c r="AA357" s="7"/>
      <c r="AB357" s="7"/>
    </row>
    <row r="358" spans="1:28" ht="13.2">
      <c r="A358" s="167"/>
      <c r="B358" s="163" t="s">
        <v>180</v>
      </c>
      <c r="C358" s="163" t="s">
        <v>181</v>
      </c>
      <c r="D358" s="163" t="s">
        <v>181</v>
      </c>
      <c r="E358" s="163">
        <v>204</v>
      </c>
      <c r="F358" s="164">
        <v>0</v>
      </c>
      <c r="G358" s="165">
        <v>0</v>
      </c>
      <c r="H358" s="165">
        <v>0</v>
      </c>
      <c r="I358" s="165">
        <v>1441.0424399999999</v>
      </c>
      <c r="J358" s="165">
        <v>8.9000000000000006E-4</v>
      </c>
      <c r="K358" s="165">
        <v>1441.04333</v>
      </c>
      <c r="L358" s="165">
        <v>866.72404000000006</v>
      </c>
      <c r="M358" s="165">
        <v>0</v>
      </c>
      <c r="N358" s="165">
        <v>866.72404000000006</v>
      </c>
      <c r="O358" s="165">
        <v>2307.76737</v>
      </c>
      <c r="P358" s="165">
        <v>20066.976989999999</v>
      </c>
      <c r="Q358" s="165">
        <v>0</v>
      </c>
      <c r="R358" s="166">
        <v>20066.976989999999</v>
      </c>
      <c r="S358" s="7"/>
      <c r="T358" s="7"/>
      <c r="U358" s="7"/>
      <c r="V358" s="7"/>
      <c r="W358" s="7"/>
      <c r="X358" s="7"/>
      <c r="Y358" s="7"/>
      <c r="Z358" s="7"/>
      <c r="AA358" s="7"/>
      <c r="AB358" s="7"/>
    </row>
    <row r="359" spans="1:28" ht="13.2">
      <c r="A359" s="167"/>
      <c r="B359" s="167"/>
      <c r="C359" s="163" t="s">
        <v>277</v>
      </c>
      <c r="D359" s="163" t="s">
        <v>278</v>
      </c>
      <c r="E359" s="163">
        <v>225</v>
      </c>
      <c r="F359" s="164">
        <v>0</v>
      </c>
      <c r="G359" s="165">
        <v>0</v>
      </c>
      <c r="H359" s="165">
        <v>0</v>
      </c>
      <c r="I359" s="165">
        <v>1337.25189</v>
      </c>
      <c r="J359" s="165">
        <v>0</v>
      </c>
      <c r="K359" s="165">
        <v>1337.25189</v>
      </c>
      <c r="L359" s="165">
        <v>139.76132999999999</v>
      </c>
      <c r="M359" s="165">
        <v>0</v>
      </c>
      <c r="N359" s="165">
        <v>139.76132999999999</v>
      </c>
      <c r="O359" s="165">
        <v>1477.01322</v>
      </c>
      <c r="P359" s="165">
        <v>7534.1336799999999</v>
      </c>
      <c r="Q359" s="165">
        <v>0</v>
      </c>
      <c r="R359" s="166">
        <v>7534.1336799999999</v>
      </c>
      <c r="S359" s="7"/>
      <c r="T359" s="7"/>
      <c r="U359" s="7"/>
      <c r="V359" s="7"/>
      <c r="W359" s="7"/>
      <c r="X359" s="7"/>
      <c r="Y359" s="7"/>
      <c r="Z359" s="7"/>
      <c r="AA359" s="7"/>
      <c r="AB359" s="7"/>
    </row>
    <row r="360" spans="1:28" ht="13.2">
      <c r="A360" s="167"/>
      <c r="B360" s="167"/>
      <c r="C360" s="163" t="s">
        <v>180</v>
      </c>
      <c r="D360" s="163" t="s">
        <v>182</v>
      </c>
      <c r="E360" s="163">
        <v>186</v>
      </c>
      <c r="F360" s="164">
        <v>0</v>
      </c>
      <c r="G360" s="165">
        <v>0</v>
      </c>
      <c r="H360" s="165">
        <v>0</v>
      </c>
      <c r="I360" s="165">
        <v>1875.9909299999999</v>
      </c>
      <c r="J360" s="165">
        <v>0.78195999999999999</v>
      </c>
      <c r="K360" s="165">
        <v>1876.77289</v>
      </c>
      <c r="L360" s="165">
        <v>4006.6913999999997</v>
      </c>
      <c r="M360" s="165">
        <v>6.3807399999999994</v>
      </c>
      <c r="N360" s="165">
        <v>4013.0721400000002</v>
      </c>
      <c r="O360" s="165">
        <v>5889.8450300000004</v>
      </c>
      <c r="P360" s="165">
        <v>41199.864840000002</v>
      </c>
      <c r="Q360" s="165">
        <v>0</v>
      </c>
      <c r="R360" s="166">
        <v>41199.864840000002</v>
      </c>
      <c r="S360" s="7"/>
      <c r="T360" s="7"/>
      <c r="U360" s="7"/>
      <c r="V360" s="7"/>
      <c r="W360" s="7"/>
      <c r="X360" s="7"/>
      <c r="Y360" s="7"/>
      <c r="Z360" s="7"/>
      <c r="AA360" s="7"/>
      <c r="AB360" s="7"/>
    </row>
    <row r="361" spans="1:28" ht="13.2">
      <c r="A361" s="167"/>
      <c r="B361" s="163" t="s">
        <v>24</v>
      </c>
      <c r="C361" s="163" t="s">
        <v>24</v>
      </c>
      <c r="D361" s="163" t="s">
        <v>219</v>
      </c>
      <c r="E361" s="163">
        <v>149</v>
      </c>
      <c r="F361" s="164">
        <v>0</v>
      </c>
      <c r="G361" s="165">
        <v>0</v>
      </c>
      <c r="H361" s="165">
        <v>0</v>
      </c>
      <c r="I361" s="165">
        <v>597.52819999999997</v>
      </c>
      <c r="J361" s="165">
        <v>15.82779</v>
      </c>
      <c r="K361" s="165">
        <v>613.35599000000002</v>
      </c>
      <c r="L361" s="165">
        <v>2722.6178599999998</v>
      </c>
      <c r="M361" s="165">
        <v>2.5602100000000001</v>
      </c>
      <c r="N361" s="165">
        <v>2725.1780699999999</v>
      </c>
      <c r="O361" s="165">
        <v>3338.53406</v>
      </c>
      <c r="P361" s="165">
        <v>17625.581870000002</v>
      </c>
      <c r="Q361" s="165">
        <v>0</v>
      </c>
      <c r="R361" s="166">
        <v>17625.581870000002</v>
      </c>
      <c r="S361" s="7"/>
      <c r="T361" s="7"/>
      <c r="U361" s="7"/>
      <c r="V361" s="7"/>
      <c r="W361" s="7"/>
      <c r="X361" s="7"/>
      <c r="Y361" s="7"/>
      <c r="Z361" s="7"/>
      <c r="AA361" s="7"/>
      <c r="AB361" s="7"/>
    </row>
    <row r="362" spans="1:28" ht="13.2">
      <c r="A362" s="167"/>
      <c r="B362" s="167"/>
      <c r="C362" s="167"/>
      <c r="D362" s="163" t="s">
        <v>24</v>
      </c>
      <c r="E362" s="163">
        <v>145</v>
      </c>
      <c r="F362" s="164">
        <v>0</v>
      </c>
      <c r="G362" s="165">
        <v>0</v>
      </c>
      <c r="H362" s="165">
        <v>0</v>
      </c>
      <c r="I362" s="165">
        <v>1994.4494499999998</v>
      </c>
      <c r="J362" s="165">
        <v>298.86839000000003</v>
      </c>
      <c r="K362" s="165">
        <v>2293.3178399999997</v>
      </c>
      <c r="L362" s="165">
        <v>16444.14905</v>
      </c>
      <c r="M362" s="165">
        <v>137.53188</v>
      </c>
      <c r="N362" s="165">
        <v>16581.680929999999</v>
      </c>
      <c r="O362" s="165">
        <v>18874.998769999998</v>
      </c>
      <c r="P362" s="165">
        <v>16404.869139999999</v>
      </c>
      <c r="Q362" s="165">
        <v>0</v>
      </c>
      <c r="R362" s="166">
        <v>16404.869139999999</v>
      </c>
      <c r="S362" s="7"/>
      <c r="T362" s="7"/>
      <c r="U362" s="7"/>
      <c r="V362" s="7"/>
      <c r="W362" s="7"/>
      <c r="X362" s="7"/>
      <c r="Y362" s="7"/>
      <c r="Z362" s="7"/>
      <c r="AA362" s="7"/>
      <c r="AB362" s="7"/>
    </row>
    <row r="363" spans="1:28" ht="13.2">
      <c r="A363" s="167"/>
      <c r="B363" s="167"/>
      <c r="C363" s="163" t="s">
        <v>279</v>
      </c>
      <c r="D363" s="163" t="s">
        <v>279</v>
      </c>
      <c r="E363" s="163">
        <v>155</v>
      </c>
      <c r="F363" s="164">
        <v>0</v>
      </c>
      <c r="G363" s="165">
        <v>0</v>
      </c>
      <c r="H363" s="165">
        <v>0</v>
      </c>
      <c r="I363" s="165">
        <v>0</v>
      </c>
      <c r="J363" s="165">
        <v>0</v>
      </c>
      <c r="K363" s="165">
        <v>0</v>
      </c>
      <c r="L363" s="165">
        <v>0</v>
      </c>
      <c r="M363" s="165">
        <v>0</v>
      </c>
      <c r="N363" s="165">
        <v>0</v>
      </c>
      <c r="O363" s="165">
        <v>0</v>
      </c>
      <c r="P363" s="165">
        <v>4356.8835300000001</v>
      </c>
      <c r="Q363" s="165">
        <v>0</v>
      </c>
      <c r="R363" s="166">
        <v>4356.8835300000001</v>
      </c>
      <c r="S363" s="7"/>
      <c r="T363" s="7"/>
      <c r="U363" s="7"/>
      <c r="V363" s="7"/>
      <c r="W363" s="7"/>
      <c r="X363" s="7"/>
      <c r="Y363" s="7"/>
      <c r="Z363" s="7"/>
      <c r="AA363" s="7"/>
      <c r="AB363" s="7"/>
    </row>
    <row r="364" spans="1:28" ht="13.2">
      <c r="A364" s="167"/>
      <c r="B364" s="167"/>
      <c r="C364" s="163" t="s">
        <v>280</v>
      </c>
      <c r="D364" s="163" t="s">
        <v>280</v>
      </c>
      <c r="E364" s="163">
        <v>156</v>
      </c>
      <c r="F364" s="164">
        <v>0</v>
      </c>
      <c r="G364" s="165">
        <v>0</v>
      </c>
      <c r="H364" s="165">
        <v>0</v>
      </c>
      <c r="I364" s="165">
        <v>0</v>
      </c>
      <c r="J364" s="165">
        <v>0</v>
      </c>
      <c r="K364" s="165">
        <v>0</v>
      </c>
      <c r="L364" s="165">
        <v>0</v>
      </c>
      <c r="M364" s="165">
        <v>0</v>
      </c>
      <c r="N364" s="165">
        <v>0</v>
      </c>
      <c r="O364" s="165">
        <v>0</v>
      </c>
      <c r="P364" s="165">
        <v>701.23352</v>
      </c>
      <c r="Q364" s="165">
        <v>0</v>
      </c>
      <c r="R364" s="166">
        <v>701.23352</v>
      </c>
      <c r="S364" s="7"/>
      <c r="T364" s="7"/>
      <c r="U364" s="7"/>
      <c r="V364" s="7"/>
      <c r="W364" s="7"/>
      <c r="X364" s="7"/>
      <c r="Y364" s="7"/>
      <c r="Z364" s="7"/>
      <c r="AA364" s="7"/>
      <c r="AB364" s="7"/>
    </row>
    <row r="365" spans="1:28" ht="13.2">
      <c r="A365" s="167"/>
      <c r="B365" s="167"/>
      <c r="C365" s="163" t="s">
        <v>281</v>
      </c>
      <c r="D365" s="163" t="s">
        <v>282</v>
      </c>
      <c r="E365" s="163">
        <v>157</v>
      </c>
      <c r="F365" s="164">
        <v>0</v>
      </c>
      <c r="G365" s="165">
        <v>0</v>
      </c>
      <c r="H365" s="165">
        <v>0</v>
      </c>
      <c r="I365" s="165">
        <v>0</v>
      </c>
      <c r="J365" s="165">
        <v>0</v>
      </c>
      <c r="K365" s="165">
        <v>0</v>
      </c>
      <c r="L365" s="165">
        <v>0</v>
      </c>
      <c r="M365" s="165">
        <v>0</v>
      </c>
      <c r="N365" s="165">
        <v>0</v>
      </c>
      <c r="O365" s="165">
        <v>0</v>
      </c>
      <c r="P365" s="165">
        <v>1631.53467</v>
      </c>
      <c r="Q365" s="165">
        <v>0</v>
      </c>
      <c r="R365" s="166">
        <v>1631.53467</v>
      </c>
      <c r="S365" s="7"/>
      <c r="T365" s="7"/>
      <c r="U365" s="7"/>
      <c r="V365" s="7"/>
      <c r="W365" s="7"/>
      <c r="X365" s="7"/>
      <c r="Y365" s="7"/>
      <c r="Z365" s="7"/>
      <c r="AA365" s="7"/>
      <c r="AB365" s="7"/>
    </row>
    <row r="366" spans="1:28" ht="13.2">
      <c r="A366" s="167"/>
      <c r="B366" s="163" t="s">
        <v>25</v>
      </c>
      <c r="C366" s="163" t="s">
        <v>25</v>
      </c>
      <c r="D366" s="163" t="s">
        <v>25</v>
      </c>
      <c r="E366" s="163">
        <v>85</v>
      </c>
      <c r="F366" s="164">
        <v>0</v>
      </c>
      <c r="G366" s="165">
        <v>0</v>
      </c>
      <c r="H366" s="165">
        <v>0</v>
      </c>
      <c r="I366" s="165">
        <v>600.45636000000002</v>
      </c>
      <c r="J366" s="165">
        <v>4.4650499999999997</v>
      </c>
      <c r="K366" s="165">
        <v>604.92141000000004</v>
      </c>
      <c r="L366" s="165">
        <v>3681.8833300000001</v>
      </c>
      <c r="M366" s="165">
        <v>0</v>
      </c>
      <c r="N366" s="165">
        <v>3681.8833300000001</v>
      </c>
      <c r="O366" s="165">
        <v>4286.8047400000005</v>
      </c>
      <c r="P366" s="165">
        <v>9841.7440900000001</v>
      </c>
      <c r="Q366" s="165">
        <v>0</v>
      </c>
      <c r="R366" s="166">
        <v>9841.7440900000001</v>
      </c>
      <c r="S366" s="7"/>
      <c r="T366" s="7"/>
      <c r="U366" s="7"/>
      <c r="V366" s="7"/>
      <c r="W366" s="7"/>
      <c r="X366" s="7"/>
      <c r="Y366" s="7"/>
      <c r="Z366" s="7"/>
      <c r="AA366" s="7"/>
      <c r="AB366" s="7"/>
    </row>
    <row r="367" spans="1:28" ht="13.2">
      <c r="A367" s="167"/>
      <c r="B367" s="163" t="s">
        <v>26</v>
      </c>
      <c r="C367" s="163" t="s">
        <v>183</v>
      </c>
      <c r="D367" s="163" t="s">
        <v>283</v>
      </c>
      <c r="E367" s="163">
        <v>211</v>
      </c>
      <c r="F367" s="164">
        <v>0</v>
      </c>
      <c r="G367" s="165">
        <v>0</v>
      </c>
      <c r="H367" s="165">
        <v>0</v>
      </c>
      <c r="I367" s="165">
        <v>1146.7024199999998</v>
      </c>
      <c r="J367" s="165">
        <v>3.7090000000000005E-2</v>
      </c>
      <c r="K367" s="165">
        <v>1146.7395100000001</v>
      </c>
      <c r="L367" s="165">
        <v>323.80003000000005</v>
      </c>
      <c r="M367" s="165">
        <v>0</v>
      </c>
      <c r="N367" s="165">
        <v>323.80003000000005</v>
      </c>
      <c r="O367" s="165">
        <v>1470.53954</v>
      </c>
      <c r="P367" s="165">
        <v>15587.86808</v>
      </c>
      <c r="Q367" s="165">
        <v>0</v>
      </c>
      <c r="R367" s="166">
        <v>15587.86808</v>
      </c>
      <c r="S367" s="7"/>
      <c r="T367" s="7"/>
      <c r="U367" s="7"/>
      <c r="V367" s="7"/>
      <c r="W367" s="7"/>
      <c r="X367" s="7"/>
      <c r="Y367" s="7"/>
      <c r="Z367" s="7"/>
      <c r="AA367" s="7"/>
      <c r="AB367" s="7"/>
    </row>
    <row r="368" spans="1:28" ht="13.2">
      <c r="A368" s="167"/>
      <c r="B368" s="167"/>
      <c r="C368" s="167"/>
      <c r="D368" s="163" t="s">
        <v>184</v>
      </c>
      <c r="E368" s="163">
        <v>7</v>
      </c>
      <c r="F368" s="164">
        <v>0</v>
      </c>
      <c r="G368" s="165">
        <v>0</v>
      </c>
      <c r="H368" s="165">
        <v>0</v>
      </c>
      <c r="I368" s="165">
        <v>4679.1480099999999</v>
      </c>
      <c r="J368" s="165">
        <v>3.7862300000000002</v>
      </c>
      <c r="K368" s="165">
        <v>4682.9342400000005</v>
      </c>
      <c r="L368" s="165">
        <v>4297.9122600000001</v>
      </c>
      <c r="M368" s="165">
        <v>0</v>
      </c>
      <c r="N368" s="165">
        <v>4297.9122600000001</v>
      </c>
      <c r="O368" s="165">
        <v>8980.8464999999997</v>
      </c>
      <c r="P368" s="165">
        <v>34874.665759999996</v>
      </c>
      <c r="Q368" s="165">
        <v>0</v>
      </c>
      <c r="R368" s="166">
        <v>34874.665759999996</v>
      </c>
      <c r="S368" s="7"/>
      <c r="T368" s="7"/>
      <c r="U368" s="7"/>
      <c r="V368" s="7"/>
      <c r="W368" s="7"/>
      <c r="X368" s="7"/>
      <c r="Y368" s="7"/>
      <c r="Z368" s="7"/>
      <c r="AA368" s="7"/>
      <c r="AB368" s="7"/>
    </row>
    <row r="369" spans="1:28" ht="13.2">
      <c r="A369" s="167"/>
      <c r="B369" s="167"/>
      <c r="C369" s="163" t="s">
        <v>284</v>
      </c>
      <c r="D369" s="163" t="s">
        <v>284</v>
      </c>
      <c r="E369" s="163">
        <v>34</v>
      </c>
      <c r="F369" s="164">
        <v>0</v>
      </c>
      <c r="G369" s="165">
        <v>0</v>
      </c>
      <c r="H369" s="165">
        <v>0</v>
      </c>
      <c r="I369" s="165">
        <v>1490.2294899999999</v>
      </c>
      <c r="J369" s="165">
        <v>6.2396799999999999</v>
      </c>
      <c r="K369" s="165">
        <v>1496.4691699999998</v>
      </c>
      <c r="L369" s="165">
        <v>543.70599000000004</v>
      </c>
      <c r="M369" s="165">
        <v>0</v>
      </c>
      <c r="N369" s="165">
        <v>543.70599000000004</v>
      </c>
      <c r="O369" s="165">
        <v>2040.17516</v>
      </c>
      <c r="P369" s="165">
        <v>19794.98531</v>
      </c>
      <c r="Q369" s="165">
        <v>0</v>
      </c>
      <c r="R369" s="166">
        <v>19794.98531</v>
      </c>
      <c r="S369" s="7"/>
      <c r="T369" s="7"/>
      <c r="U369" s="7"/>
      <c r="V369" s="7"/>
      <c r="W369" s="7"/>
      <c r="X369" s="7"/>
      <c r="Y369" s="7"/>
      <c r="Z369" s="7"/>
      <c r="AA369" s="7"/>
      <c r="AB369" s="7"/>
    </row>
    <row r="370" spans="1:28" ht="13.2">
      <c r="A370" s="163" t="s">
        <v>285</v>
      </c>
      <c r="B370" s="163" t="s">
        <v>2</v>
      </c>
      <c r="C370" s="163" t="s">
        <v>221</v>
      </c>
      <c r="D370" s="163" t="s">
        <v>221</v>
      </c>
      <c r="E370" s="163">
        <v>120</v>
      </c>
      <c r="F370" s="164">
        <v>0</v>
      </c>
      <c r="G370" s="165">
        <v>0</v>
      </c>
      <c r="H370" s="165">
        <v>0</v>
      </c>
      <c r="I370" s="165">
        <v>34.086059999999996</v>
      </c>
      <c r="J370" s="165">
        <v>0</v>
      </c>
      <c r="K370" s="165">
        <v>34.086059999999996</v>
      </c>
      <c r="L370" s="165">
        <v>0</v>
      </c>
      <c r="M370" s="165">
        <v>0</v>
      </c>
      <c r="N370" s="165">
        <v>0</v>
      </c>
      <c r="O370" s="165">
        <v>34.086059999999996</v>
      </c>
      <c r="P370" s="165">
        <v>2979.5882999999999</v>
      </c>
      <c r="Q370" s="165">
        <v>0</v>
      </c>
      <c r="R370" s="166">
        <v>2979.5882999999999</v>
      </c>
      <c r="S370" s="7"/>
      <c r="T370" s="7"/>
      <c r="U370" s="7"/>
      <c r="V370" s="7"/>
      <c r="W370" s="7"/>
      <c r="X370" s="7"/>
      <c r="Y370" s="7"/>
      <c r="Z370" s="7"/>
      <c r="AA370" s="7"/>
      <c r="AB370" s="7"/>
    </row>
    <row r="371" spans="1:28" ht="13.2">
      <c r="A371" s="167"/>
      <c r="B371" s="163" t="s">
        <v>3</v>
      </c>
      <c r="C371" s="163" t="s">
        <v>102</v>
      </c>
      <c r="D371" s="163" t="s">
        <v>102</v>
      </c>
      <c r="E371" s="163">
        <v>4</v>
      </c>
      <c r="F371" s="164">
        <v>0</v>
      </c>
      <c r="G371" s="165">
        <v>0</v>
      </c>
      <c r="H371" s="165">
        <v>0</v>
      </c>
      <c r="I371" s="165">
        <v>0</v>
      </c>
      <c r="J371" s="165">
        <v>0</v>
      </c>
      <c r="K371" s="165">
        <v>0</v>
      </c>
      <c r="L371" s="165">
        <v>0</v>
      </c>
      <c r="M371" s="165">
        <v>0</v>
      </c>
      <c r="N371" s="165">
        <v>0</v>
      </c>
      <c r="O371" s="165">
        <v>0</v>
      </c>
      <c r="P371" s="165">
        <v>4261.0643799999998</v>
      </c>
      <c r="Q371" s="165">
        <v>0</v>
      </c>
      <c r="R371" s="166">
        <v>4261.0643799999998</v>
      </c>
      <c r="S371" s="7"/>
      <c r="T371" s="7"/>
      <c r="U371" s="7"/>
      <c r="V371" s="7"/>
      <c r="W371" s="7"/>
      <c r="X371" s="7"/>
      <c r="Y371" s="7"/>
      <c r="Z371" s="7"/>
      <c r="AA371" s="7"/>
      <c r="AB371" s="7"/>
    </row>
    <row r="372" spans="1:28" ht="13.2">
      <c r="A372" s="167"/>
      <c r="B372" s="167"/>
      <c r="C372" s="167"/>
      <c r="D372" s="167"/>
      <c r="E372" s="168">
        <v>74</v>
      </c>
      <c r="F372" s="169">
        <v>0</v>
      </c>
      <c r="G372" s="121">
        <v>0</v>
      </c>
      <c r="H372" s="121">
        <v>0</v>
      </c>
      <c r="I372" s="121">
        <v>0</v>
      </c>
      <c r="J372" s="121">
        <v>0</v>
      </c>
      <c r="K372" s="121">
        <v>0</v>
      </c>
      <c r="L372" s="121">
        <v>0</v>
      </c>
      <c r="M372" s="121">
        <v>0</v>
      </c>
      <c r="N372" s="121">
        <v>0</v>
      </c>
      <c r="O372" s="121">
        <v>0</v>
      </c>
      <c r="P372" s="121">
        <v>4122.78042</v>
      </c>
      <c r="Q372" s="121">
        <v>0</v>
      </c>
      <c r="R372" s="170">
        <v>4122.78042</v>
      </c>
      <c r="S372" s="7"/>
      <c r="T372" s="7"/>
      <c r="U372" s="7"/>
      <c r="V372" s="7"/>
      <c r="W372" s="7"/>
      <c r="X372" s="7"/>
      <c r="Y372" s="7"/>
      <c r="Z372" s="7"/>
      <c r="AA372" s="7"/>
      <c r="AB372" s="7"/>
    </row>
    <row r="373" spans="1:28" ht="13.2">
      <c r="A373" s="167"/>
      <c r="B373" s="167"/>
      <c r="C373" s="167"/>
      <c r="D373" s="163" t="s">
        <v>159</v>
      </c>
      <c r="E373" s="163">
        <v>197</v>
      </c>
      <c r="F373" s="164">
        <v>0</v>
      </c>
      <c r="G373" s="165">
        <v>0</v>
      </c>
      <c r="H373" s="165">
        <v>0</v>
      </c>
      <c r="I373" s="165">
        <v>0</v>
      </c>
      <c r="J373" s="165">
        <v>0</v>
      </c>
      <c r="K373" s="165">
        <v>0</v>
      </c>
      <c r="L373" s="165">
        <v>0</v>
      </c>
      <c r="M373" s="165">
        <v>0</v>
      </c>
      <c r="N373" s="165">
        <v>0</v>
      </c>
      <c r="O373" s="165">
        <v>0</v>
      </c>
      <c r="P373" s="165">
        <v>2009.7446200000002</v>
      </c>
      <c r="Q373" s="165">
        <v>0</v>
      </c>
      <c r="R373" s="166">
        <v>2009.7446200000002</v>
      </c>
      <c r="S373" s="7"/>
      <c r="T373" s="7"/>
      <c r="U373" s="7"/>
      <c r="V373" s="7"/>
      <c r="W373" s="7"/>
      <c r="X373" s="7"/>
      <c r="Y373" s="7"/>
      <c r="Z373" s="7"/>
      <c r="AA373" s="7"/>
      <c r="AB373" s="7"/>
    </row>
    <row r="374" spans="1:28" ht="13.2">
      <c r="A374" s="167"/>
      <c r="B374" s="167"/>
      <c r="C374" s="163" t="s">
        <v>103</v>
      </c>
      <c r="D374" s="163" t="s">
        <v>104</v>
      </c>
      <c r="E374" s="163">
        <v>3</v>
      </c>
      <c r="F374" s="164">
        <v>0</v>
      </c>
      <c r="G374" s="165">
        <v>0</v>
      </c>
      <c r="H374" s="165">
        <v>0</v>
      </c>
      <c r="I374" s="165">
        <v>1122.4612400000001</v>
      </c>
      <c r="J374" s="165">
        <v>0</v>
      </c>
      <c r="K374" s="165">
        <v>1122.4612400000001</v>
      </c>
      <c r="L374" s="165">
        <v>0</v>
      </c>
      <c r="M374" s="165">
        <v>0</v>
      </c>
      <c r="N374" s="165">
        <v>0</v>
      </c>
      <c r="O374" s="165">
        <v>1122.4612400000001</v>
      </c>
      <c r="P374" s="165">
        <v>6782.2334600000004</v>
      </c>
      <c r="Q374" s="165">
        <v>0</v>
      </c>
      <c r="R374" s="166">
        <v>6782.2334600000004</v>
      </c>
      <c r="S374" s="7"/>
      <c r="T374" s="7"/>
      <c r="U374" s="7"/>
      <c r="V374" s="7"/>
      <c r="W374" s="7"/>
      <c r="X374" s="7"/>
      <c r="Y374" s="7"/>
      <c r="Z374" s="7"/>
      <c r="AA374" s="7"/>
      <c r="AB374" s="7"/>
    </row>
    <row r="375" spans="1:28" ht="13.2">
      <c r="A375" s="167"/>
      <c r="B375" s="167"/>
      <c r="C375" s="167"/>
      <c r="D375" s="167"/>
      <c r="E375" s="168">
        <v>73</v>
      </c>
      <c r="F375" s="169">
        <v>0</v>
      </c>
      <c r="G375" s="121">
        <v>0</v>
      </c>
      <c r="H375" s="121">
        <v>0</v>
      </c>
      <c r="I375" s="121">
        <v>0</v>
      </c>
      <c r="J375" s="121">
        <v>0</v>
      </c>
      <c r="K375" s="121">
        <v>0</v>
      </c>
      <c r="L375" s="121">
        <v>0</v>
      </c>
      <c r="M375" s="121">
        <v>0</v>
      </c>
      <c r="N375" s="121">
        <v>0</v>
      </c>
      <c r="O375" s="121">
        <v>0</v>
      </c>
      <c r="P375" s="121">
        <v>5689.6319400000002</v>
      </c>
      <c r="Q375" s="121">
        <v>0</v>
      </c>
      <c r="R375" s="170">
        <v>5689.6319400000002</v>
      </c>
      <c r="S375" s="7"/>
      <c r="T375" s="7"/>
      <c r="U375" s="7"/>
      <c r="V375" s="7"/>
      <c r="W375" s="7"/>
      <c r="X375" s="7"/>
      <c r="Y375" s="7"/>
      <c r="Z375" s="7"/>
      <c r="AA375" s="7"/>
      <c r="AB375" s="7"/>
    </row>
    <row r="376" spans="1:28" ht="13.2">
      <c r="A376" s="167"/>
      <c r="B376" s="167"/>
      <c r="C376" s="167"/>
      <c r="D376" s="163" t="s">
        <v>189</v>
      </c>
      <c r="E376" s="163">
        <v>187</v>
      </c>
      <c r="F376" s="164">
        <v>0</v>
      </c>
      <c r="G376" s="165">
        <v>0</v>
      </c>
      <c r="H376" s="165">
        <v>0</v>
      </c>
      <c r="I376" s="165">
        <v>0</v>
      </c>
      <c r="J376" s="165">
        <v>0</v>
      </c>
      <c r="K376" s="165">
        <v>0</v>
      </c>
      <c r="L376" s="165">
        <v>0</v>
      </c>
      <c r="M376" s="165">
        <v>0</v>
      </c>
      <c r="N376" s="165">
        <v>0</v>
      </c>
      <c r="O376" s="165">
        <v>0</v>
      </c>
      <c r="P376" s="165">
        <v>2072.7829999999999</v>
      </c>
      <c r="Q376" s="165">
        <v>0</v>
      </c>
      <c r="R376" s="166">
        <v>2072.7829999999999</v>
      </c>
      <c r="S376" s="7"/>
      <c r="T376" s="7"/>
      <c r="U376" s="7"/>
      <c r="V376" s="7"/>
      <c r="W376" s="7"/>
      <c r="X376" s="7"/>
      <c r="Y376" s="7"/>
      <c r="Z376" s="7"/>
      <c r="AA376" s="7"/>
      <c r="AB376" s="7"/>
    </row>
    <row r="377" spans="1:28" ht="13.2">
      <c r="A377" s="167"/>
      <c r="B377" s="163" t="s">
        <v>65</v>
      </c>
      <c r="C377" s="163" t="s">
        <v>105</v>
      </c>
      <c r="D377" s="163" t="s">
        <v>105</v>
      </c>
      <c r="E377" s="163">
        <v>177</v>
      </c>
      <c r="F377" s="164">
        <v>0</v>
      </c>
      <c r="G377" s="165">
        <v>0</v>
      </c>
      <c r="H377" s="165">
        <v>0</v>
      </c>
      <c r="I377" s="165">
        <v>67.468550000000008</v>
      </c>
      <c r="J377" s="165">
        <v>0</v>
      </c>
      <c r="K377" s="165">
        <v>67.468550000000008</v>
      </c>
      <c r="L377" s="165">
        <v>0</v>
      </c>
      <c r="M377" s="165">
        <v>0</v>
      </c>
      <c r="N377" s="165">
        <v>0</v>
      </c>
      <c r="O377" s="165">
        <v>67.468550000000008</v>
      </c>
      <c r="P377" s="165">
        <v>1281.0007900000001</v>
      </c>
      <c r="Q377" s="165">
        <v>0</v>
      </c>
      <c r="R377" s="166">
        <v>1281.0007900000001</v>
      </c>
      <c r="S377" s="7"/>
      <c r="T377" s="7"/>
      <c r="U377" s="7"/>
      <c r="V377" s="7"/>
      <c r="W377" s="7"/>
      <c r="X377" s="7"/>
      <c r="Y377" s="7"/>
      <c r="Z377" s="7"/>
      <c r="AA377" s="7"/>
      <c r="AB377" s="7"/>
    </row>
    <row r="378" spans="1:28" ht="13.2">
      <c r="A378" s="167"/>
      <c r="B378" s="167"/>
      <c r="C378" s="167"/>
      <c r="D378" s="167"/>
      <c r="E378" s="168">
        <v>206</v>
      </c>
      <c r="F378" s="169">
        <v>0</v>
      </c>
      <c r="G378" s="121">
        <v>0</v>
      </c>
      <c r="H378" s="121">
        <v>0</v>
      </c>
      <c r="I378" s="121">
        <v>0</v>
      </c>
      <c r="J378" s="121">
        <v>0</v>
      </c>
      <c r="K378" s="121">
        <v>0</v>
      </c>
      <c r="L378" s="121">
        <v>0</v>
      </c>
      <c r="M378" s="121">
        <v>0</v>
      </c>
      <c r="N378" s="121">
        <v>0</v>
      </c>
      <c r="O378" s="121">
        <v>0</v>
      </c>
      <c r="P378" s="121">
        <v>1519.6373100000001</v>
      </c>
      <c r="Q378" s="121">
        <v>0</v>
      </c>
      <c r="R378" s="170">
        <v>1519.6373100000001</v>
      </c>
      <c r="S378" s="7"/>
      <c r="T378" s="7"/>
      <c r="U378" s="7"/>
      <c r="V378" s="7"/>
      <c r="W378" s="7"/>
      <c r="X378" s="7"/>
      <c r="Y378" s="7"/>
      <c r="Z378" s="7"/>
      <c r="AA378" s="7"/>
      <c r="AB378" s="7"/>
    </row>
    <row r="379" spans="1:28" ht="13.2">
      <c r="A379" s="167"/>
      <c r="B379" s="167"/>
      <c r="C379" s="163" t="s">
        <v>223</v>
      </c>
      <c r="D379" s="163" t="s">
        <v>223</v>
      </c>
      <c r="E379" s="163">
        <v>178</v>
      </c>
      <c r="F379" s="164">
        <v>0</v>
      </c>
      <c r="G379" s="165">
        <v>0</v>
      </c>
      <c r="H379" s="165">
        <v>0</v>
      </c>
      <c r="I379" s="165">
        <v>0</v>
      </c>
      <c r="J379" s="165">
        <v>0</v>
      </c>
      <c r="K379" s="165">
        <v>0</v>
      </c>
      <c r="L379" s="165">
        <v>0</v>
      </c>
      <c r="M379" s="165">
        <v>0</v>
      </c>
      <c r="N379" s="165">
        <v>0</v>
      </c>
      <c r="O379" s="165">
        <v>0</v>
      </c>
      <c r="P379" s="165">
        <v>1431.77918</v>
      </c>
      <c r="Q379" s="165">
        <v>0</v>
      </c>
      <c r="R379" s="166">
        <v>1431.77918</v>
      </c>
      <c r="S379" s="7"/>
      <c r="T379" s="7"/>
      <c r="U379" s="7"/>
      <c r="V379" s="7"/>
      <c r="W379" s="7"/>
      <c r="X379" s="7"/>
      <c r="Y379" s="7"/>
      <c r="Z379" s="7"/>
      <c r="AA379" s="7"/>
      <c r="AB379" s="7"/>
    </row>
    <row r="380" spans="1:28" ht="13.2">
      <c r="A380" s="167"/>
      <c r="B380" s="163" t="s">
        <v>5</v>
      </c>
      <c r="C380" s="163" t="s">
        <v>5</v>
      </c>
      <c r="D380" s="163" t="s">
        <v>5</v>
      </c>
      <c r="E380" s="163">
        <v>33</v>
      </c>
      <c r="F380" s="164">
        <v>0</v>
      </c>
      <c r="G380" s="165">
        <v>0</v>
      </c>
      <c r="H380" s="165">
        <v>0</v>
      </c>
      <c r="I380" s="165">
        <v>3027.3632499999999</v>
      </c>
      <c r="J380" s="165">
        <v>0</v>
      </c>
      <c r="K380" s="165">
        <v>3027.3632499999999</v>
      </c>
      <c r="L380" s="165">
        <v>0</v>
      </c>
      <c r="M380" s="165">
        <v>0</v>
      </c>
      <c r="N380" s="165">
        <v>0</v>
      </c>
      <c r="O380" s="165">
        <v>3027.3632499999999</v>
      </c>
      <c r="P380" s="165">
        <v>6634.6094299999995</v>
      </c>
      <c r="Q380" s="165">
        <v>0</v>
      </c>
      <c r="R380" s="166">
        <v>6634.6094299999995</v>
      </c>
      <c r="S380" s="7"/>
      <c r="T380" s="7"/>
      <c r="U380" s="7"/>
      <c r="V380" s="7"/>
      <c r="W380" s="7"/>
      <c r="X380" s="7"/>
      <c r="Y380" s="7"/>
      <c r="Z380" s="7"/>
      <c r="AA380" s="7"/>
      <c r="AB380" s="7"/>
    </row>
    <row r="381" spans="1:28" ht="13.2">
      <c r="A381" s="167"/>
      <c r="B381" s="167"/>
      <c r="C381" s="167"/>
      <c r="D381" s="167"/>
      <c r="E381" s="168">
        <v>75</v>
      </c>
      <c r="F381" s="169">
        <v>0</v>
      </c>
      <c r="G381" s="121">
        <v>0</v>
      </c>
      <c r="H381" s="121">
        <v>0</v>
      </c>
      <c r="I381" s="121">
        <v>1.2684300000000002</v>
      </c>
      <c r="J381" s="121">
        <v>0</v>
      </c>
      <c r="K381" s="121">
        <v>1.2684300000000002</v>
      </c>
      <c r="L381" s="121">
        <v>0</v>
      </c>
      <c r="M381" s="121">
        <v>0</v>
      </c>
      <c r="N381" s="121">
        <v>0</v>
      </c>
      <c r="O381" s="121">
        <v>1.2684300000000002</v>
      </c>
      <c r="P381" s="121">
        <v>6211.7447099999999</v>
      </c>
      <c r="Q381" s="121">
        <v>0</v>
      </c>
      <c r="R381" s="170">
        <v>6211.7447099999999</v>
      </c>
      <c r="S381" s="7"/>
      <c r="T381" s="7"/>
      <c r="U381" s="7"/>
      <c r="V381" s="7"/>
      <c r="W381" s="7"/>
      <c r="X381" s="7"/>
      <c r="Y381" s="7"/>
      <c r="Z381" s="7"/>
      <c r="AA381" s="7"/>
      <c r="AB381" s="7"/>
    </row>
    <row r="382" spans="1:28" ht="13.2">
      <c r="A382" s="167"/>
      <c r="B382" s="167"/>
      <c r="C382" s="167"/>
      <c r="D382" s="163" t="s">
        <v>190</v>
      </c>
      <c r="E382" s="163">
        <v>199</v>
      </c>
      <c r="F382" s="164">
        <v>0</v>
      </c>
      <c r="G382" s="165">
        <v>0</v>
      </c>
      <c r="H382" s="165">
        <v>0</v>
      </c>
      <c r="I382" s="165">
        <v>9.9650300000000005</v>
      </c>
      <c r="J382" s="165">
        <v>0</v>
      </c>
      <c r="K382" s="165">
        <v>9.9650300000000005</v>
      </c>
      <c r="L382" s="165">
        <v>0</v>
      </c>
      <c r="M382" s="165">
        <v>0</v>
      </c>
      <c r="N382" s="165">
        <v>0</v>
      </c>
      <c r="O382" s="165">
        <v>9.9650300000000005</v>
      </c>
      <c r="P382" s="165">
        <v>6073.8582999999999</v>
      </c>
      <c r="Q382" s="165">
        <v>0</v>
      </c>
      <c r="R382" s="166">
        <v>6073.8582999999999</v>
      </c>
      <c r="S382" s="7"/>
      <c r="T382" s="7"/>
      <c r="U382" s="7"/>
      <c r="V382" s="7"/>
      <c r="W382" s="7"/>
      <c r="X382" s="7"/>
      <c r="Y382" s="7"/>
      <c r="Z382" s="7"/>
      <c r="AA382" s="7"/>
      <c r="AB382" s="7"/>
    </row>
    <row r="383" spans="1:28" ht="13.2">
      <c r="A383" s="167"/>
      <c r="B383" s="167"/>
      <c r="C383" s="167"/>
      <c r="D383" s="163" t="s">
        <v>107</v>
      </c>
      <c r="E383" s="163">
        <v>76</v>
      </c>
      <c r="F383" s="164">
        <v>0</v>
      </c>
      <c r="G383" s="165">
        <v>0</v>
      </c>
      <c r="H383" s="165">
        <v>0</v>
      </c>
      <c r="I383" s="165">
        <v>0.11598</v>
      </c>
      <c r="J383" s="165">
        <v>0</v>
      </c>
      <c r="K383" s="165">
        <v>0.11598</v>
      </c>
      <c r="L383" s="165">
        <v>200.56200000000001</v>
      </c>
      <c r="M383" s="165">
        <v>0</v>
      </c>
      <c r="N383" s="165">
        <v>200.56200000000001</v>
      </c>
      <c r="O383" s="165">
        <v>200.67798000000002</v>
      </c>
      <c r="P383" s="165">
        <v>9772.6177200000002</v>
      </c>
      <c r="Q383" s="165">
        <v>0</v>
      </c>
      <c r="R383" s="166">
        <v>9772.6177200000002</v>
      </c>
      <c r="S383" s="7"/>
      <c r="T383" s="7"/>
      <c r="U383" s="7"/>
      <c r="V383" s="7"/>
      <c r="W383" s="7"/>
      <c r="X383" s="7"/>
      <c r="Y383" s="7"/>
      <c r="Z383" s="7"/>
      <c r="AA383" s="7"/>
      <c r="AB383" s="7"/>
    </row>
    <row r="384" spans="1:28" ht="13.2">
      <c r="A384" s="167"/>
      <c r="B384" s="167"/>
      <c r="C384" s="163" t="s">
        <v>108</v>
      </c>
      <c r="D384" s="163" t="s">
        <v>108</v>
      </c>
      <c r="E384" s="171"/>
      <c r="F384" s="164">
        <v>0</v>
      </c>
      <c r="G384" s="165">
        <v>0</v>
      </c>
      <c r="H384" s="165">
        <v>0</v>
      </c>
      <c r="I384" s="165">
        <v>0</v>
      </c>
      <c r="J384" s="165">
        <v>0</v>
      </c>
      <c r="K384" s="165">
        <v>0</v>
      </c>
      <c r="L384" s="165">
        <v>0</v>
      </c>
      <c r="M384" s="165">
        <v>0</v>
      </c>
      <c r="N384" s="165">
        <v>0</v>
      </c>
      <c r="O384" s="165">
        <v>0</v>
      </c>
      <c r="P384" s="165">
        <v>3303.8329600000002</v>
      </c>
      <c r="Q384" s="165">
        <v>0</v>
      </c>
      <c r="R384" s="166">
        <v>3303.8329600000002</v>
      </c>
      <c r="S384" s="7"/>
      <c r="T384" s="7"/>
      <c r="U384" s="7"/>
      <c r="V384" s="7"/>
      <c r="W384" s="7"/>
      <c r="X384" s="7"/>
      <c r="Y384" s="7"/>
      <c r="Z384" s="7"/>
      <c r="AA384" s="7"/>
      <c r="AB384" s="7"/>
    </row>
    <row r="385" spans="1:28" ht="13.2">
      <c r="A385" s="167"/>
      <c r="B385" s="167"/>
      <c r="C385" s="163" t="s">
        <v>194</v>
      </c>
      <c r="D385" s="163" t="s">
        <v>195</v>
      </c>
      <c r="E385" s="163">
        <v>122</v>
      </c>
      <c r="F385" s="164">
        <v>0</v>
      </c>
      <c r="G385" s="165">
        <v>0</v>
      </c>
      <c r="H385" s="165">
        <v>0</v>
      </c>
      <c r="I385" s="165">
        <v>0</v>
      </c>
      <c r="J385" s="165">
        <v>0</v>
      </c>
      <c r="K385" s="165">
        <v>0</v>
      </c>
      <c r="L385" s="165">
        <v>0</v>
      </c>
      <c r="M385" s="165">
        <v>0</v>
      </c>
      <c r="N385" s="165">
        <v>0</v>
      </c>
      <c r="O385" s="165">
        <v>0</v>
      </c>
      <c r="P385" s="165">
        <v>2539.85581</v>
      </c>
      <c r="Q385" s="165">
        <v>0</v>
      </c>
      <c r="R385" s="166">
        <v>2539.85581</v>
      </c>
      <c r="S385" s="7"/>
      <c r="T385" s="7"/>
      <c r="U385" s="7"/>
      <c r="V385" s="7"/>
      <c r="W385" s="7"/>
      <c r="X385" s="7"/>
      <c r="Y385" s="7"/>
      <c r="Z385" s="7"/>
      <c r="AA385" s="7"/>
      <c r="AB385" s="7"/>
    </row>
    <row r="386" spans="1:28" ht="13.2">
      <c r="A386" s="167"/>
      <c r="B386" s="163" t="s">
        <v>6</v>
      </c>
      <c r="C386" s="163" t="s">
        <v>109</v>
      </c>
      <c r="D386" s="163" t="s">
        <v>6</v>
      </c>
      <c r="E386" s="163">
        <v>6</v>
      </c>
      <c r="F386" s="164">
        <v>0</v>
      </c>
      <c r="G386" s="165">
        <v>0</v>
      </c>
      <c r="H386" s="165">
        <v>0</v>
      </c>
      <c r="I386" s="165">
        <v>100.12433</v>
      </c>
      <c r="J386" s="165">
        <v>0</v>
      </c>
      <c r="K386" s="165">
        <v>100.12433</v>
      </c>
      <c r="L386" s="165">
        <v>0</v>
      </c>
      <c r="M386" s="165">
        <v>0</v>
      </c>
      <c r="N386" s="165">
        <v>0</v>
      </c>
      <c r="O386" s="165">
        <v>100.12433</v>
      </c>
      <c r="P386" s="165">
        <v>5047.5240000000003</v>
      </c>
      <c r="Q386" s="165">
        <v>0</v>
      </c>
      <c r="R386" s="166">
        <v>5047.5240000000003</v>
      </c>
      <c r="S386" s="7"/>
      <c r="T386" s="7"/>
      <c r="U386" s="7"/>
      <c r="V386" s="7"/>
      <c r="W386" s="7"/>
      <c r="X386" s="7"/>
      <c r="Y386" s="7"/>
      <c r="Z386" s="7"/>
      <c r="AA386" s="7"/>
      <c r="AB386" s="7"/>
    </row>
    <row r="387" spans="1:28" ht="13.2">
      <c r="A387" s="167"/>
      <c r="B387" s="167"/>
      <c r="C387" s="167"/>
      <c r="D387" s="167"/>
      <c r="E387" s="168">
        <v>78</v>
      </c>
      <c r="F387" s="169">
        <v>0</v>
      </c>
      <c r="G387" s="121">
        <v>0</v>
      </c>
      <c r="H387" s="121">
        <v>0</v>
      </c>
      <c r="I387" s="121">
        <v>0</v>
      </c>
      <c r="J387" s="121">
        <v>0</v>
      </c>
      <c r="K387" s="121">
        <v>0</v>
      </c>
      <c r="L387" s="121">
        <v>0</v>
      </c>
      <c r="M387" s="121">
        <v>0</v>
      </c>
      <c r="N387" s="121">
        <v>0</v>
      </c>
      <c r="O387" s="121">
        <v>0</v>
      </c>
      <c r="P387" s="121">
        <v>4326.3867799999998</v>
      </c>
      <c r="Q387" s="121">
        <v>0</v>
      </c>
      <c r="R387" s="170">
        <v>4326.3867799999998</v>
      </c>
      <c r="S387" s="7"/>
      <c r="T387" s="7"/>
      <c r="U387" s="7"/>
      <c r="V387" s="7"/>
      <c r="W387" s="7"/>
      <c r="X387" s="7"/>
      <c r="Y387" s="7"/>
      <c r="Z387" s="7"/>
      <c r="AA387" s="7"/>
      <c r="AB387" s="7"/>
    </row>
    <row r="388" spans="1:28" ht="13.2">
      <c r="A388" s="167"/>
      <c r="B388" s="167"/>
      <c r="C388" s="163" t="s">
        <v>286</v>
      </c>
      <c r="D388" s="163" t="s">
        <v>286</v>
      </c>
      <c r="E388" s="163">
        <v>210</v>
      </c>
      <c r="F388" s="164">
        <v>0</v>
      </c>
      <c r="G388" s="165">
        <v>0</v>
      </c>
      <c r="H388" s="165">
        <v>0</v>
      </c>
      <c r="I388" s="165">
        <v>0</v>
      </c>
      <c r="J388" s="165">
        <v>0</v>
      </c>
      <c r="K388" s="165">
        <v>0</v>
      </c>
      <c r="L388" s="165">
        <v>0</v>
      </c>
      <c r="M388" s="165">
        <v>0</v>
      </c>
      <c r="N388" s="165">
        <v>0</v>
      </c>
      <c r="O388" s="165">
        <v>0</v>
      </c>
      <c r="P388" s="165">
        <v>1602.47218</v>
      </c>
      <c r="Q388" s="165">
        <v>0</v>
      </c>
      <c r="R388" s="166">
        <v>1602.47218</v>
      </c>
      <c r="S388" s="7"/>
      <c r="T388" s="7"/>
      <c r="U388" s="7"/>
      <c r="V388" s="7"/>
      <c r="W388" s="7"/>
      <c r="X388" s="7"/>
      <c r="Y388" s="7"/>
      <c r="Z388" s="7"/>
      <c r="AA388" s="7"/>
      <c r="AB388" s="7"/>
    </row>
    <row r="389" spans="1:28" ht="13.2">
      <c r="A389" s="167"/>
      <c r="B389" s="163" t="s">
        <v>7</v>
      </c>
      <c r="C389" s="163" t="s">
        <v>229</v>
      </c>
      <c r="D389" s="163" t="s">
        <v>229</v>
      </c>
      <c r="E389" s="163">
        <v>207</v>
      </c>
      <c r="F389" s="164">
        <v>0</v>
      </c>
      <c r="G389" s="165">
        <v>0</v>
      </c>
      <c r="H389" s="165">
        <v>0</v>
      </c>
      <c r="I389" s="165">
        <v>0</v>
      </c>
      <c r="J389" s="165">
        <v>0</v>
      </c>
      <c r="K389" s="165">
        <v>0</v>
      </c>
      <c r="L389" s="165">
        <v>0</v>
      </c>
      <c r="M389" s="165">
        <v>0</v>
      </c>
      <c r="N389" s="165">
        <v>0</v>
      </c>
      <c r="O389" s="165">
        <v>0</v>
      </c>
      <c r="P389" s="165">
        <v>2617.7400400000001</v>
      </c>
      <c r="Q389" s="165">
        <v>0</v>
      </c>
      <c r="R389" s="166">
        <v>2617.7400400000001</v>
      </c>
      <c r="S389" s="7"/>
      <c r="T389" s="7"/>
      <c r="U389" s="7"/>
      <c r="V389" s="7"/>
      <c r="W389" s="7"/>
      <c r="X389" s="7"/>
      <c r="Y389" s="7"/>
      <c r="Z389" s="7"/>
      <c r="AA389" s="7"/>
      <c r="AB389" s="7"/>
    </row>
    <row r="390" spans="1:28" ht="13.2">
      <c r="A390" s="167"/>
      <c r="B390" s="167"/>
      <c r="C390" s="163" t="s">
        <v>7</v>
      </c>
      <c r="D390" s="163" t="s">
        <v>7</v>
      </c>
      <c r="E390" s="163">
        <v>8</v>
      </c>
      <c r="F390" s="164">
        <v>0</v>
      </c>
      <c r="G390" s="165">
        <v>0</v>
      </c>
      <c r="H390" s="165">
        <v>0</v>
      </c>
      <c r="I390" s="165">
        <v>0</v>
      </c>
      <c r="J390" s="165">
        <v>0</v>
      </c>
      <c r="K390" s="165">
        <v>0</v>
      </c>
      <c r="L390" s="165">
        <v>0</v>
      </c>
      <c r="M390" s="165">
        <v>0</v>
      </c>
      <c r="N390" s="165">
        <v>0</v>
      </c>
      <c r="O390" s="165">
        <v>0</v>
      </c>
      <c r="P390" s="165">
        <v>7903.4285999999993</v>
      </c>
      <c r="Q390" s="165">
        <v>0</v>
      </c>
      <c r="R390" s="166">
        <v>7903.4285999999993</v>
      </c>
      <c r="S390" s="7"/>
      <c r="T390" s="7"/>
      <c r="U390" s="7"/>
      <c r="V390" s="7"/>
      <c r="W390" s="7"/>
      <c r="X390" s="7"/>
      <c r="Y390" s="7"/>
      <c r="Z390" s="7"/>
      <c r="AA390" s="7"/>
      <c r="AB390" s="7"/>
    </row>
    <row r="391" spans="1:28" ht="13.2">
      <c r="A391" s="167"/>
      <c r="B391" s="167"/>
      <c r="C391" s="167"/>
      <c r="D391" s="167"/>
      <c r="E391" s="168">
        <v>36</v>
      </c>
      <c r="F391" s="169">
        <v>0</v>
      </c>
      <c r="G391" s="121">
        <v>0</v>
      </c>
      <c r="H391" s="121">
        <v>0</v>
      </c>
      <c r="I391" s="121">
        <v>0</v>
      </c>
      <c r="J391" s="121">
        <v>0</v>
      </c>
      <c r="K391" s="121">
        <v>0</v>
      </c>
      <c r="L391" s="121">
        <v>0</v>
      </c>
      <c r="M391" s="121">
        <v>0</v>
      </c>
      <c r="N391" s="121">
        <v>0</v>
      </c>
      <c r="O391" s="121">
        <v>0</v>
      </c>
      <c r="P391" s="121">
        <v>3352.2621200000003</v>
      </c>
      <c r="Q391" s="121">
        <v>0</v>
      </c>
      <c r="R391" s="170">
        <v>3352.2621200000003</v>
      </c>
      <c r="S391" s="7"/>
      <c r="T391" s="7"/>
      <c r="U391" s="7"/>
      <c r="V391" s="7"/>
      <c r="W391" s="7"/>
      <c r="X391" s="7"/>
      <c r="Y391" s="7"/>
      <c r="Z391" s="7"/>
      <c r="AA391" s="7"/>
      <c r="AB391" s="7"/>
    </row>
    <row r="392" spans="1:28" ht="13.2">
      <c r="A392" s="167"/>
      <c r="B392" s="167"/>
      <c r="C392" s="167"/>
      <c r="D392" s="167"/>
      <c r="E392" s="168">
        <v>79</v>
      </c>
      <c r="F392" s="169">
        <v>0</v>
      </c>
      <c r="G392" s="121">
        <v>0</v>
      </c>
      <c r="H392" s="121">
        <v>0</v>
      </c>
      <c r="I392" s="121">
        <v>3.2100000000000002E-3</v>
      </c>
      <c r="J392" s="121">
        <v>0</v>
      </c>
      <c r="K392" s="121">
        <v>3.2100000000000002E-3</v>
      </c>
      <c r="L392" s="121">
        <v>0</v>
      </c>
      <c r="M392" s="121">
        <v>0</v>
      </c>
      <c r="N392" s="121">
        <v>0</v>
      </c>
      <c r="O392" s="121">
        <v>3.2100000000000002E-3</v>
      </c>
      <c r="P392" s="121">
        <v>3725.97577</v>
      </c>
      <c r="Q392" s="121">
        <v>0</v>
      </c>
      <c r="R392" s="170">
        <v>3725.97577</v>
      </c>
      <c r="S392" s="7"/>
      <c r="T392" s="7"/>
      <c r="U392" s="7"/>
      <c r="V392" s="7"/>
      <c r="W392" s="7"/>
      <c r="X392" s="7"/>
      <c r="Y392" s="7"/>
      <c r="Z392" s="7"/>
      <c r="AA392" s="7"/>
      <c r="AB392" s="7"/>
    </row>
    <row r="393" spans="1:28" ht="13.2">
      <c r="A393" s="167"/>
      <c r="B393" s="167"/>
      <c r="C393" s="167"/>
      <c r="D393" s="167"/>
      <c r="E393" s="168">
        <v>80</v>
      </c>
      <c r="F393" s="169">
        <v>0</v>
      </c>
      <c r="G393" s="121">
        <v>0</v>
      </c>
      <c r="H393" s="121">
        <v>0</v>
      </c>
      <c r="I393" s="121">
        <v>0</v>
      </c>
      <c r="J393" s="121">
        <v>0</v>
      </c>
      <c r="K393" s="121">
        <v>0</v>
      </c>
      <c r="L393" s="121">
        <v>0</v>
      </c>
      <c r="M393" s="121">
        <v>0</v>
      </c>
      <c r="N393" s="121">
        <v>0</v>
      </c>
      <c r="O393" s="121">
        <v>0</v>
      </c>
      <c r="P393" s="121">
        <v>4134.6839199999995</v>
      </c>
      <c r="Q393" s="121">
        <v>0</v>
      </c>
      <c r="R393" s="170">
        <v>4134.6839199999995</v>
      </c>
      <c r="S393" s="7"/>
      <c r="T393" s="7"/>
      <c r="U393" s="7"/>
      <c r="V393" s="7"/>
      <c r="W393" s="7"/>
      <c r="X393" s="7"/>
      <c r="Y393" s="7"/>
      <c r="Z393" s="7"/>
      <c r="AA393" s="7"/>
      <c r="AB393" s="7"/>
    </row>
    <row r="394" spans="1:28" ht="13.2">
      <c r="A394" s="167"/>
      <c r="B394" s="167"/>
      <c r="C394" s="167"/>
      <c r="D394" s="167"/>
      <c r="E394" s="168">
        <v>102</v>
      </c>
      <c r="F394" s="169">
        <v>0</v>
      </c>
      <c r="G394" s="121">
        <v>0</v>
      </c>
      <c r="H394" s="121">
        <v>0</v>
      </c>
      <c r="I394" s="121">
        <v>0</v>
      </c>
      <c r="J394" s="121">
        <v>0</v>
      </c>
      <c r="K394" s="121">
        <v>0</v>
      </c>
      <c r="L394" s="121">
        <v>0</v>
      </c>
      <c r="M394" s="121">
        <v>0</v>
      </c>
      <c r="N394" s="121">
        <v>0</v>
      </c>
      <c r="O394" s="121">
        <v>0</v>
      </c>
      <c r="P394" s="121">
        <v>3514.57312</v>
      </c>
      <c r="Q394" s="121">
        <v>0</v>
      </c>
      <c r="R394" s="170">
        <v>3514.57312</v>
      </c>
      <c r="S394" s="7"/>
      <c r="T394" s="7"/>
      <c r="U394" s="7"/>
      <c r="V394" s="7"/>
      <c r="W394" s="7"/>
      <c r="X394" s="7"/>
      <c r="Y394" s="7"/>
      <c r="Z394" s="7"/>
      <c r="AA394" s="7"/>
      <c r="AB394" s="7"/>
    </row>
    <row r="395" spans="1:28" ht="13.2">
      <c r="A395" s="167"/>
      <c r="B395" s="167"/>
      <c r="C395" s="163" t="s">
        <v>232</v>
      </c>
      <c r="D395" s="163" t="s">
        <v>233</v>
      </c>
      <c r="E395" s="163">
        <v>203</v>
      </c>
      <c r="F395" s="164">
        <v>0</v>
      </c>
      <c r="G395" s="165">
        <v>0</v>
      </c>
      <c r="H395" s="165">
        <v>0</v>
      </c>
      <c r="I395" s="165">
        <v>0</v>
      </c>
      <c r="J395" s="165">
        <v>0</v>
      </c>
      <c r="K395" s="165">
        <v>0</v>
      </c>
      <c r="L395" s="165">
        <v>0</v>
      </c>
      <c r="M395" s="165">
        <v>0</v>
      </c>
      <c r="N395" s="165">
        <v>0</v>
      </c>
      <c r="O395" s="165">
        <v>0</v>
      </c>
      <c r="P395" s="165">
        <v>1764.5796599999999</v>
      </c>
      <c r="Q395" s="165">
        <v>0</v>
      </c>
      <c r="R395" s="166">
        <v>1764.5796599999999</v>
      </c>
      <c r="S395" s="7"/>
      <c r="T395" s="7"/>
      <c r="U395" s="7"/>
      <c r="V395" s="7"/>
      <c r="W395" s="7"/>
      <c r="X395" s="7"/>
      <c r="Y395" s="7"/>
      <c r="Z395" s="7"/>
      <c r="AA395" s="7"/>
      <c r="AB395" s="7"/>
    </row>
    <row r="396" spans="1:28" ht="13.2">
      <c r="A396" s="167"/>
      <c r="B396" s="167"/>
      <c r="C396" s="163" t="s">
        <v>110</v>
      </c>
      <c r="D396" s="163" t="s">
        <v>110</v>
      </c>
      <c r="E396" s="163">
        <v>7</v>
      </c>
      <c r="F396" s="164">
        <v>0</v>
      </c>
      <c r="G396" s="165">
        <v>0</v>
      </c>
      <c r="H396" s="165">
        <v>0</v>
      </c>
      <c r="I396" s="165">
        <v>297.05879999999996</v>
      </c>
      <c r="J396" s="165">
        <v>0</v>
      </c>
      <c r="K396" s="165">
        <v>297.05879999999996</v>
      </c>
      <c r="L396" s="165">
        <v>0</v>
      </c>
      <c r="M396" s="165">
        <v>0</v>
      </c>
      <c r="N396" s="165">
        <v>0</v>
      </c>
      <c r="O396" s="165">
        <v>297.05879999999996</v>
      </c>
      <c r="P396" s="165">
        <v>10910.95858</v>
      </c>
      <c r="Q396" s="165">
        <v>0</v>
      </c>
      <c r="R396" s="166">
        <v>10910.95858</v>
      </c>
      <c r="S396" s="7"/>
      <c r="T396" s="7"/>
      <c r="U396" s="7"/>
      <c r="V396" s="7"/>
      <c r="W396" s="7"/>
      <c r="X396" s="7"/>
      <c r="Y396" s="7"/>
      <c r="Z396" s="7"/>
      <c r="AA396" s="7"/>
      <c r="AB396" s="7"/>
    </row>
    <row r="397" spans="1:28" ht="13.2">
      <c r="A397" s="167"/>
      <c r="B397" s="167"/>
      <c r="C397" s="167"/>
      <c r="D397" s="167"/>
      <c r="E397" s="168">
        <v>81</v>
      </c>
      <c r="F397" s="169">
        <v>0</v>
      </c>
      <c r="G397" s="121">
        <v>0</v>
      </c>
      <c r="H397" s="121">
        <v>0</v>
      </c>
      <c r="I397" s="121">
        <v>0</v>
      </c>
      <c r="J397" s="121">
        <v>0</v>
      </c>
      <c r="K397" s="121">
        <v>0</v>
      </c>
      <c r="L397" s="121">
        <v>0</v>
      </c>
      <c r="M397" s="121">
        <v>0</v>
      </c>
      <c r="N397" s="121">
        <v>0</v>
      </c>
      <c r="O397" s="121">
        <v>0</v>
      </c>
      <c r="P397" s="121">
        <v>6786.5362300000006</v>
      </c>
      <c r="Q397" s="121">
        <v>0</v>
      </c>
      <c r="R397" s="170">
        <v>6786.5362300000006</v>
      </c>
      <c r="S397" s="7"/>
      <c r="T397" s="7"/>
      <c r="U397" s="7"/>
      <c r="V397" s="7"/>
      <c r="W397" s="7"/>
      <c r="X397" s="7"/>
      <c r="Y397" s="7"/>
      <c r="Z397" s="7"/>
      <c r="AA397" s="7"/>
      <c r="AB397" s="7"/>
    </row>
    <row r="398" spans="1:28" ht="13.2">
      <c r="A398" s="167"/>
      <c r="B398" s="167"/>
      <c r="C398" s="167"/>
      <c r="D398" s="167"/>
      <c r="E398" s="168">
        <v>105</v>
      </c>
      <c r="F398" s="169">
        <v>0</v>
      </c>
      <c r="G398" s="121">
        <v>0</v>
      </c>
      <c r="H398" s="121">
        <v>0</v>
      </c>
      <c r="I398" s="121">
        <v>1.0038800000000001</v>
      </c>
      <c r="J398" s="121">
        <v>0</v>
      </c>
      <c r="K398" s="121">
        <v>1.0038800000000001</v>
      </c>
      <c r="L398" s="121">
        <v>0</v>
      </c>
      <c r="M398" s="121">
        <v>0</v>
      </c>
      <c r="N398" s="121">
        <v>0</v>
      </c>
      <c r="O398" s="121">
        <v>1.0038800000000001</v>
      </c>
      <c r="P398" s="121">
        <v>5573.5931300000002</v>
      </c>
      <c r="Q398" s="121">
        <v>0</v>
      </c>
      <c r="R398" s="170">
        <v>5573.5931300000002</v>
      </c>
      <c r="S398" s="7"/>
      <c r="T398" s="7"/>
      <c r="U398" s="7"/>
      <c r="V398" s="7"/>
      <c r="W398" s="7"/>
      <c r="X398" s="7"/>
      <c r="Y398" s="7"/>
      <c r="Z398" s="7"/>
      <c r="AA398" s="7"/>
      <c r="AB398" s="7"/>
    </row>
    <row r="399" spans="1:28" ht="13.2">
      <c r="A399" s="167"/>
      <c r="B399" s="163" t="s">
        <v>8</v>
      </c>
      <c r="C399" s="163" t="s">
        <v>111</v>
      </c>
      <c r="D399" s="163" t="s">
        <v>8</v>
      </c>
      <c r="E399" s="163">
        <v>172</v>
      </c>
      <c r="F399" s="164">
        <v>0</v>
      </c>
      <c r="G399" s="165">
        <v>0</v>
      </c>
      <c r="H399" s="165">
        <v>0</v>
      </c>
      <c r="I399" s="165">
        <v>1.14801</v>
      </c>
      <c r="J399" s="165">
        <v>0</v>
      </c>
      <c r="K399" s="165">
        <v>1.14801</v>
      </c>
      <c r="L399" s="165">
        <v>0</v>
      </c>
      <c r="M399" s="165">
        <v>0</v>
      </c>
      <c r="N399" s="165">
        <v>0</v>
      </c>
      <c r="O399" s="165">
        <v>1.14801</v>
      </c>
      <c r="P399" s="165">
        <v>3139.37246</v>
      </c>
      <c r="Q399" s="165">
        <v>0</v>
      </c>
      <c r="R399" s="166">
        <v>3139.37246</v>
      </c>
      <c r="S399" s="7"/>
      <c r="T399" s="7"/>
      <c r="U399" s="7"/>
      <c r="V399" s="7"/>
      <c r="W399" s="7"/>
      <c r="X399" s="7"/>
      <c r="Y399" s="7"/>
      <c r="Z399" s="7"/>
      <c r="AA399" s="7"/>
      <c r="AB399" s="7"/>
    </row>
    <row r="400" spans="1:28" ht="13.2">
      <c r="A400" s="167"/>
      <c r="B400" s="167"/>
      <c r="C400" s="167"/>
      <c r="D400" s="163" t="s">
        <v>112</v>
      </c>
      <c r="E400" s="163">
        <v>55</v>
      </c>
      <c r="F400" s="164">
        <v>0</v>
      </c>
      <c r="G400" s="165">
        <v>0</v>
      </c>
      <c r="H400" s="165">
        <v>0</v>
      </c>
      <c r="I400" s="165">
        <v>3615.2771899999998</v>
      </c>
      <c r="J400" s="165">
        <v>0</v>
      </c>
      <c r="K400" s="165">
        <v>3615.2771899999998</v>
      </c>
      <c r="L400" s="165">
        <v>0</v>
      </c>
      <c r="M400" s="165">
        <v>0</v>
      </c>
      <c r="N400" s="165">
        <v>0</v>
      </c>
      <c r="O400" s="165">
        <v>3615.2771899999998</v>
      </c>
      <c r="P400" s="165">
        <v>4873.0128500000001</v>
      </c>
      <c r="Q400" s="165">
        <v>0</v>
      </c>
      <c r="R400" s="166">
        <v>4873.0128500000001</v>
      </c>
      <c r="S400" s="7"/>
      <c r="T400" s="7"/>
      <c r="U400" s="7"/>
      <c r="V400" s="7"/>
      <c r="W400" s="7"/>
      <c r="X400" s="7"/>
      <c r="Y400" s="7"/>
      <c r="Z400" s="7"/>
      <c r="AA400" s="7"/>
      <c r="AB400" s="7"/>
    </row>
    <row r="401" spans="1:28" ht="13.2">
      <c r="A401" s="167"/>
      <c r="B401" s="163" t="s">
        <v>9</v>
      </c>
      <c r="C401" s="163" t="s">
        <v>9</v>
      </c>
      <c r="D401" s="163" t="s">
        <v>9</v>
      </c>
      <c r="E401" s="163">
        <v>9</v>
      </c>
      <c r="F401" s="164">
        <v>0</v>
      </c>
      <c r="G401" s="165">
        <v>0</v>
      </c>
      <c r="H401" s="165">
        <v>0</v>
      </c>
      <c r="I401" s="165">
        <v>2103.9122699999998</v>
      </c>
      <c r="J401" s="165">
        <v>0</v>
      </c>
      <c r="K401" s="165">
        <v>2103.9122699999998</v>
      </c>
      <c r="L401" s="165">
        <v>0</v>
      </c>
      <c r="M401" s="165">
        <v>0</v>
      </c>
      <c r="N401" s="165">
        <v>0</v>
      </c>
      <c r="O401" s="165">
        <v>2103.9122699999998</v>
      </c>
      <c r="P401" s="165">
        <v>4673.1458499999999</v>
      </c>
      <c r="Q401" s="165">
        <v>0</v>
      </c>
      <c r="R401" s="166">
        <v>4673.1458499999999</v>
      </c>
      <c r="S401" s="7"/>
      <c r="T401" s="7"/>
      <c r="U401" s="7"/>
      <c r="V401" s="7"/>
      <c r="W401" s="7"/>
      <c r="X401" s="7"/>
      <c r="Y401" s="7"/>
      <c r="Z401" s="7"/>
      <c r="AA401" s="7"/>
      <c r="AB401" s="7"/>
    </row>
    <row r="402" spans="1:28" ht="13.2">
      <c r="A402" s="167"/>
      <c r="B402" s="167"/>
      <c r="C402" s="167"/>
      <c r="D402" s="167"/>
      <c r="E402" s="168">
        <v>82</v>
      </c>
      <c r="F402" s="169">
        <v>0</v>
      </c>
      <c r="G402" s="121">
        <v>0</v>
      </c>
      <c r="H402" s="121">
        <v>0</v>
      </c>
      <c r="I402" s="121">
        <v>0</v>
      </c>
      <c r="J402" s="121">
        <v>0</v>
      </c>
      <c r="K402" s="121">
        <v>0</v>
      </c>
      <c r="L402" s="121">
        <v>0</v>
      </c>
      <c r="M402" s="121">
        <v>0</v>
      </c>
      <c r="N402" s="121">
        <v>0</v>
      </c>
      <c r="O402" s="121">
        <v>0</v>
      </c>
      <c r="P402" s="121">
        <v>3904.15524</v>
      </c>
      <c r="Q402" s="121">
        <v>0</v>
      </c>
      <c r="R402" s="170">
        <v>3904.15524</v>
      </c>
      <c r="S402" s="7"/>
      <c r="T402" s="7"/>
      <c r="U402" s="7"/>
      <c r="V402" s="7"/>
      <c r="W402" s="7"/>
      <c r="X402" s="7"/>
      <c r="Y402" s="7"/>
      <c r="Z402" s="7"/>
      <c r="AA402" s="7"/>
      <c r="AB402" s="7"/>
    </row>
    <row r="403" spans="1:28" ht="13.2">
      <c r="A403" s="167"/>
      <c r="B403" s="167"/>
      <c r="C403" s="163" t="s">
        <v>287</v>
      </c>
      <c r="D403" s="163" t="s">
        <v>288</v>
      </c>
      <c r="E403" s="163">
        <v>71</v>
      </c>
      <c r="F403" s="164">
        <v>0</v>
      </c>
      <c r="G403" s="165">
        <v>0</v>
      </c>
      <c r="H403" s="165">
        <v>0</v>
      </c>
      <c r="I403" s="165">
        <v>1E-4</v>
      </c>
      <c r="J403" s="165">
        <v>0</v>
      </c>
      <c r="K403" s="165">
        <v>1E-4</v>
      </c>
      <c r="L403" s="165">
        <v>0</v>
      </c>
      <c r="M403" s="165">
        <v>0</v>
      </c>
      <c r="N403" s="165">
        <v>0</v>
      </c>
      <c r="O403" s="165">
        <v>1E-4</v>
      </c>
      <c r="P403" s="165">
        <v>2668.2212599999998</v>
      </c>
      <c r="Q403" s="165">
        <v>0</v>
      </c>
      <c r="R403" s="166">
        <v>2668.2212599999998</v>
      </c>
      <c r="S403" s="7"/>
      <c r="T403" s="7"/>
      <c r="U403" s="7"/>
      <c r="V403" s="7"/>
      <c r="W403" s="7"/>
      <c r="X403" s="7"/>
      <c r="Y403" s="7"/>
      <c r="Z403" s="7"/>
      <c r="AA403" s="7"/>
      <c r="AB403" s="7"/>
    </row>
    <row r="404" spans="1:28" ht="13.2">
      <c r="A404" s="167"/>
      <c r="B404" s="167"/>
      <c r="C404" s="167"/>
      <c r="D404" s="167"/>
      <c r="E404" s="168">
        <v>123</v>
      </c>
      <c r="F404" s="169">
        <v>0</v>
      </c>
      <c r="G404" s="121">
        <v>0</v>
      </c>
      <c r="H404" s="121">
        <v>0</v>
      </c>
      <c r="I404" s="121">
        <v>0</v>
      </c>
      <c r="J404" s="121">
        <v>0</v>
      </c>
      <c r="K404" s="121">
        <v>0</v>
      </c>
      <c r="L404" s="121">
        <v>0</v>
      </c>
      <c r="M404" s="121">
        <v>0</v>
      </c>
      <c r="N404" s="121">
        <v>0</v>
      </c>
      <c r="O404" s="121">
        <v>0</v>
      </c>
      <c r="P404" s="121">
        <v>1975.9818300000002</v>
      </c>
      <c r="Q404" s="121">
        <v>0</v>
      </c>
      <c r="R404" s="170">
        <v>1975.9818300000002</v>
      </c>
      <c r="S404" s="7"/>
      <c r="T404" s="7"/>
      <c r="U404" s="7"/>
      <c r="V404" s="7"/>
      <c r="W404" s="7"/>
      <c r="X404" s="7"/>
      <c r="Y404" s="7"/>
      <c r="Z404" s="7"/>
      <c r="AA404" s="7"/>
      <c r="AB404" s="7"/>
    </row>
    <row r="405" spans="1:28" ht="13.2">
      <c r="A405" s="167"/>
      <c r="B405" s="163" t="s">
        <v>10</v>
      </c>
      <c r="C405" s="163" t="s">
        <v>10</v>
      </c>
      <c r="D405" s="163" t="s">
        <v>10</v>
      </c>
      <c r="E405" s="163">
        <v>176</v>
      </c>
      <c r="F405" s="164">
        <v>0</v>
      </c>
      <c r="G405" s="165">
        <v>0</v>
      </c>
      <c r="H405" s="165">
        <v>0</v>
      </c>
      <c r="I405" s="165">
        <v>22.393819999999998</v>
      </c>
      <c r="J405" s="165">
        <v>0</v>
      </c>
      <c r="K405" s="165">
        <v>22.393819999999998</v>
      </c>
      <c r="L405" s="165">
        <v>0</v>
      </c>
      <c r="M405" s="165">
        <v>0</v>
      </c>
      <c r="N405" s="165">
        <v>0</v>
      </c>
      <c r="O405" s="165">
        <v>22.393819999999998</v>
      </c>
      <c r="P405" s="165">
        <v>1979.09572</v>
      </c>
      <c r="Q405" s="165">
        <v>0</v>
      </c>
      <c r="R405" s="166">
        <v>1979.09572</v>
      </c>
      <c r="S405" s="7"/>
      <c r="T405" s="7"/>
      <c r="U405" s="7"/>
      <c r="V405" s="7"/>
      <c r="W405" s="7"/>
      <c r="X405" s="7"/>
      <c r="Y405" s="7"/>
      <c r="Z405" s="7"/>
      <c r="AA405" s="7"/>
      <c r="AB405" s="7"/>
    </row>
    <row r="406" spans="1:28" ht="13.2">
      <c r="A406" s="167"/>
      <c r="B406" s="163" t="s">
        <v>113</v>
      </c>
      <c r="C406" s="163" t="s">
        <v>113</v>
      </c>
      <c r="D406" s="163" t="s">
        <v>113</v>
      </c>
      <c r="E406" s="163">
        <v>10</v>
      </c>
      <c r="F406" s="164">
        <v>0</v>
      </c>
      <c r="G406" s="165">
        <v>0</v>
      </c>
      <c r="H406" s="165">
        <v>0</v>
      </c>
      <c r="I406" s="165">
        <v>270.85471000000001</v>
      </c>
      <c r="J406" s="165">
        <v>0</v>
      </c>
      <c r="K406" s="165">
        <v>270.85471000000001</v>
      </c>
      <c r="L406" s="165">
        <v>0</v>
      </c>
      <c r="M406" s="165">
        <v>0</v>
      </c>
      <c r="N406" s="165">
        <v>0</v>
      </c>
      <c r="O406" s="165">
        <v>270.85471000000001</v>
      </c>
      <c r="P406" s="165">
        <v>7521.2892599999996</v>
      </c>
      <c r="Q406" s="165">
        <v>0</v>
      </c>
      <c r="R406" s="166">
        <v>7521.2892599999996</v>
      </c>
      <c r="S406" s="7"/>
      <c r="T406" s="7"/>
      <c r="U406" s="7"/>
      <c r="V406" s="7"/>
      <c r="W406" s="7"/>
      <c r="X406" s="7"/>
      <c r="Y406" s="7"/>
      <c r="Z406" s="7"/>
      <c r="AA406" s="7"/>
      <c r="AB406" s="7"/>
    </row>
    <row r="407" spans="1:28" ht="13.2">
      <c r="A407" s="167"/>
      <c r="B407" s="167"/>
      <c r="C407" s="167"/>
      <c r="D407" s="167"/>
      <c r="E407" s="168">
        <v>85</v>
      </c>
      <c r="F407" s="169">
        <v>0</v>
      </c>
      <c r="G407" s="121">
        <v>0</v>
      </c>
      <c r="H407" s="121">
        <v>0</v>
      </c>
      <c r="I407" s="121">
        <v>0</v>
      </c>
      <c r="J407" s="121">
        <v>0</v>
      </c>
      <c r="K407" s="121">
        <v>0</v>
      </c>
      <c r="L407" s="121">
        <v>0</v>
      </c>
      <c r="M407" s="121">
        <v>0</v>
      </c>
      <c r="N407" s="121">
        <v>0</v>
      </c>
      <c r="O407" s="121">
        <v>0</v>
      </c>
      <c r="P407" s="121">
        <v>3812.5488500000001</v>
      </c>
      <c r="Q407" s="121">
        <v>0</v>
      </c>
      <c r="R407" s="170">
        <v>3812.5488500000001</v>
      </c>
      <c r="S407" s="7"/>
      <c r="T407" s="7"/>
      <c r="U407" s="7"/>
      <c r="V407" s="7"/>
      <c r="W407" s="7"/>
      <c r="X407" s="7"/>
      <c r="Y407" s="7"/>
      <c r="Z407" s="7"/>
      <c r="AA407" s="7"/>
      <c r="AB407" s="7"/>
    </row>
    <row r="408" spans="1:28" ht="13.2">
      <c r="A408" s="167"/>
      <c r="B408" s="167"/>
      <c r="C408" s="167"/>
      <c r="D408" s="167"/>
      <c r="E408" s="168">
        <v>86</v>
      </c>
      <c r="F408" s="169">
        <v>0</v>
      </c>
      <c r="G408" s="121">
        <v>0</v>
      </c>
      <c r="H408" s="121">
        <v>0</v>
      </c>
      <c r="I408" s="121">
        <v>0</v>
      </c>
      <c r="J408" s="121">
        <v>0</v>
      </c>
      <c r="K408" s="121">
        <v>0</v>
      </c>
      <c r="L408" s="121">
        <v>0</v>
      </c>
      <c r="M408" s="121">
        <v>0</v>
      </c>
      <c r="N408" s="121">
        <v>0</v>
      </c>
      <c r="O408" s="121">
        <v>0</v>
      </c>
      <c r="P408" s="121">
        <v>3704.5500999999999</v>
      </c>
      <c r="Q408" s="121">
        <v>0</v>
      </c>
      <c r="R408" s="170">
        <v>3704.5500999999999</v>
      </c>
      <c r="S408" s="7"/>
      <c r="T408" s="7"/>
      <c r="U408" s="7"/>
      <c r="V408" s="7"/>
      <c r="W408" s="7"/>
      <c r="X408" s="7"/>
      <c r="Y408" s="7"/>
      <c r="Z408" s="7"/>
      <c r="AA408" s="7"/>
      <c r="AB408" s="7"/>
    </row>
    <row r="409" spans="1:28" ht="13.2">
      <c r="A409" s="167"/>
      <c r="B409" s="167"/>
      <c r="C409" s="167"/>
      <c r="D409" s="167"/>
      <c r="E409" s="168">
        <v>193</v>
      </c>
      <c r="F409" s="169">
        <v>0</v>
      </c>
      <c r="G409" s="121">
        <v>0</v>
      </c>
      <c r="H409" s="121">
        <v>0</v>
      </c>
      <c r="I409" s="121">
        <v>0</v>
      </c>
      <c r="J409" s="121">
        <v>0</v>
      </c>
      <c r="K409" s="121">
        <v>0</v>
      </c>
      <c r="L409" s="121">
        <v>0</v>
      </c>
      <c r="M409" s="121">
        <v>0</v>
      </c>
      <c r="N409" s="121">
        <v>0</v>
      </c>
      <c r="O409" s="121">
        <v>0</v>
      </c>
      <c r="P409" s="121">
        <v>877.18785000000003</v>
      </c>
      <c r="Q409" s="121">
        <v>0</v>
      </c>
      <c r="R409" s="170">
        <v>877.18785000000003</v>
      </c>
      <c r="S409" s="7"/>
      <c r="T409" s="7"/>
      <c r="U409" s="7"/>
      <c r="V409" s="7"/>
      <c r="W409" s="7"/>
      <c r="X409" s="7"/>
      <c r="Y409" s="7"/>
      <c r="Z409" s="7"/>
      <c r="AA409" s="7"/>
      <c r="AB409" s="7"/>
    </row>
    <row r="410" spans="1:28" ht="13.2">
      <c r="A410" s="167"/>
      <c r="B410" s="167"/>
      <c r="C410" s="163" t="s">
        <v>114</v>
      </c>
      <c r="D410" s="163" t="s">
        <v>115</v>
      </c>
      <c r="E410" s="163">
        <v>25</v>
      </c>
      <c r="F410" s="164">
        <v>0</v>
      </c>
      <c r="G410" s="165">
        <v>0</v>
      </c>
      <c r="H410" s="165">
        <v>0</v>
      </c>
      <c r="I410" s="165">
        <v>0</v>
      </c>
      <c r="J410" s="165">
        <v>0</v>
      </c>
      <c r="K410" s="165">
        <v>0</v>
      </c>
      <c r="L410" s="165">
        <v>0</v>
      </c>
      <c r="M410" s="165">
        <v>0</v>
      </c>
      <c r="N410" s="165">
        <v>0</v>
      </c>
      <c r="O410" s="165">
        <v>0</v>
      </c>
      <c r="P410" s="165">
        <v>3260.2029199999997</v>
      </c>
      <c r="Q410" s="165">
        <v>0</v>
      </c>
      <c r="R410" s="166">
        <v>3260.2029199999997</v>
      </c>
      <c r="S410" s="7"/>
      <c r="T410" s="7"/>
      <c r="U410" s="7"/>
      <c r="V410" s="7"/>
      <c r="W410" s="7"/>
      <c r="X410" s="7"/>
      <c r="Y410" s="7"/>
      <c r="Z410" s="7"/>
      <c r="AA410" s="7"/>
      <c r="AB410" s="7"/>
    </row>
    <row r="411" spans="1:28" ht="13.2">
      <c r="A411" s="167"/>
      <c r="B411" s="167"/>
      <c r="C411" s="167"/>
      <c r="D411" s="167"/>
      <c r="E411" s="168">
        <v>124</v>
      </c>
      <c r="F411" s="169">
        <v>0</v>
      </c>
      <c r="G411" s="121">
        <v>0</v>
      </c>
      <c r="H411" s="121">
        <v>0</v>
      </c>
      <c r="I411" s="121">
        <v>0</v>
      </c>
      <c r="J411" s="121">
        <v>0</v>
      </c>
      <c r="K411" s="121">
        <v>0</v>
      </c>
      <c r="L411" s="121">
        <v>0</v>
      </c>
      <c r="M411" s="121">
        <v>0</v>
      </c>
      <c r="N411" s="121">
        <v>0</v>
      </c>
      <c r="O411" s="121">
        <v>0</v>
      </c>
      <c r="P411" s="121">
        <v>2316.3681800000004</v>
      </c>
      <c r="Q411" s="121">
        <v>0</v>
      </c>
      <c r="R411" s="170">
        <v>2316.3681800000004</v>
      </c>
      <c r="S411" s="7"/>
      <c r="T411" s="7"/>
      <c r="U411" s="7"/>
      <c r="V411" s="7"/>
      <c r="W411" s="7"/>
      <c r="X411" s="7"/>
      <c r="Y411" s="7"/>
      <c r="Z411" s="7"/>
      <c r="AA411" s="7"/>
      <c r="AB411" s="7"/>
    </row>
    <row r="412" spans="1:28" ht="13.2">
      <c r="A412" s="167"/>
      <c r="B412" s="163" t="s">
        <v>12</v>
      </c>
      <c r="C412" s="163" t="s">
        <v>116</v>
      </c>
      <c r="D412" s="163" t="s">
        <v>117</v>
      </c>
      <c r="E412" s="163">
        <v>11</v>
      </c>
      <c r="F412" s="164">
        <v>0</v>
      </c>
      <c r="G412" s="165">
        <v>0</v>
      </c>
      <c r="H412" s="165">
        <v>0</v>
      </c>
      <c r="I412" s="165">
        <v>1154.9518700000001</v>
      </c>
      <c r="J412" s="165">
        <v>0</v>
      </c>
      <c r="K412" s="165">
        <v>1154.9518700000001</v>
      </c>
      <c r="L412" s="165">
        <v>0</v>
      </c>
      <c r="M412" s="165">
        <v>0</v>
      </c>
      <c r="N412" s="165">
        <v>0</v>
      </c>
      <c r="O412" s="165">
        <v>1154.9518700000001</v>
      </c>
      <c r="P412" s="165">
        <v>5559.1382999999996</v>
      </c>
      <c r="Q412" s="165">
        <v>0</v>
      </c>
      <c r="R412" s="166">
        <v>5559.1382999999996</v>
      </c>
      <c r="S412" s="7"/>
      <c r="T412" s="7"/>
      <c r="U412" s="7"/>
      <c r="V412" s="7"/>
      <c r="W412" s="7"/>
      <c r="X412" s="7"/>
      <c r="Y412" s="7"/>
      <c r="Z412" s="7"/>
      <c r="AA412" s="7"/>
      <c r="AB412" s="7"/>
    </row>
    <row r="413" spans="1:28" ht="13.2">
      <c r="A413" s="167"/>
      <c r="B413" s="167"/>
      <c r="C413" s="167"/>
      <c r="D413" s="167"/>
      <c r="E413" s="168">
        <v>89</v>
      </c>
      <c r="F413" s="169">
        <v>0</v>
      </c>
      <c r="G413" s="121">
        <v>0</v>
      </c>
      <c r="H413" s="121">
        <v>0</v>
      </c>
      <c r="I413" s="121">
        <v>0</v>
      </c>
      <c r="J413" s="121">
        <v>0</v>
      </c>
      <c r="K413" s="121">
        <v>0</v>
      </c>
      <c r="L413" s="121">
        <v>0</v>
      </c>
      <c r="M413" s="121">
        <v>0</v>
      </c>
      <c r="N413" s="121">
        <v>0</v>
      </c>
      <c r="O413" s="121">
        <v>0</v>
      </c>
      <c r="P413" s="121">
        <v>3444.4232599999996</v>
      </c>
      <c r="Q413" s="121">
        <v>0</v>
      </c>
      <c r="R413" s="170">
        <v>3444.4232599999996</v>
      </c>
      <c r="S413" s="7"/>
      <c r="T413" s="7"/>
      <c r="U413" s="7"/>
      <c r="V413" s="7"/>
      <c r="W413" s="7"/>
      <c r="X413" s="7"/>
      <c r="Y413" s="7"/>
      <c r="Z413" s="7"/>
      <c r="AA413" s="7"/>
      <c r="AB413" s="7"/>
    </row>
    <row r="414" spans="1:28" ht="13.2">
      <c r="A414" s="167"/>
      <c r="B414" s="167"/>
      <c r="C414" s="167"/>
      <c r="D414" s="167"/>
      <c r="E414" s="168">
        <v>90</v>
      </c>
      <c r="F414" s="169">
        <v>0</v>
      </c>
      <c r="G414" s="121">
        <v>0</v>
      </c>
      <c r="H414" s="121">
        <v>0</v>
      </c>
      <c r="I414" s="121">
        <v>0.10367</v>
      </c>
      <c r="J414" s="121">
        <v>0</v>
      </c>
      <c r="K414" s="121">
        <v>0.10367</v>
      </c>
      <c r="L414" s="121">
        <v>0</v>
      </c>
      <c r="M414" s="121">
        <v>0</v>
      </c>
      <c r="N414" s="121">
        <v>0</v>
      </c>
      <c r="O414" s="121">
        <v>0.10367</v>
      </c>
      <c r="P414" s="121">
        <v>3322.9114399999999</v>
      </c>
      <c r="Q414" s="121">
        <v>0</v>
      </c>
      <c r="R414" s="170">
        <v>3322.9114399999999</v>
      </c>
      <c r="S414" s="7"/>
      <c r="T414" s="7"/>
      <c r="U414" s="7"/>
      <c r="V414" s="7"/>
      <c r="W414" s="7"/>
      <c r="X414" s="7"/>
      <c r="Y414" s="7"/>
      <c r="Z414" s="7"/>
      <c r="AA414" s="7"/>
      <c r="AB414" s="7"/>
    </row>
    <row r="415" spans="1:28" ht="13.2">
      <c r="A415" s="167"/>
      <c r="B415" s="167"/>
      <c r="C415" s="163" t="s">
        <v>12</v>
      </c>
      <c r="D415" s="163" t="s">
        <v>12</v>
      </c>
      <c r="E415" s="163">
        <v>12</v>
      </c>
      <c r="F415" s="164">
        <v>0</v>
      </c>
      <c r="G415" s="165">
        <v>0</v>
      </c>
      <c r="H415" s="165">
        <v>0</v>
      </c>
      <c r="I415" s="165">
        <v>4.002E-2</v>
      </c>
      <c r="J415" s="165">
        <v>0</v>
      </c>
      <c r="K415" s="165">
        <v>4.002E-2</v>
      </c>
      <c r="L415" s="165">
        <v>0</v>
      </c>
      <c r="M415" s="165">
        <v>0</v>
      </c>
      <c r="N415" s="165">
        <v>0</v>
      </c>
      <c r="O415" s="165">
        <v>4.002E-2</v>
      </c>
      <c r="P415" s="165">
        <v>19722.050870000003</v>
      </c>
      <c r="Q415" s="165">
        <v>0</v>
      </c>
      <c r="R415" s="166">
        <v>19722.050870000003</v>
      </c>
      <c r="S415" s="7"/>
      <c r="T415" s="7"/>
      <c r="U415" s="7"/>
      <c r="V415" s="7"/>
      <c r="W415" s="7"/>
      <c r="X415" s="7"/>
      <c r="Y415" s="7"/>
      <c r="Z415" s="7"/>
      <c r="AA415" s="7"/>
      <c r="AB415" s="7"/>
    </row>
    <row r="416" spans="1:28" ht="13.2">
      <c r="A416" s="167"/>
      <c r="B416" s="167"/>
      <c r="C416" s="163" t="s">
        <v>118</v>
      </c>
      <c r="D416" s="163" t="s">
        <v>118</v>
      </c>
      <c r="E416" s="163">
        <v>38</v>
      </c>
      <c r="F416" s="164">
        <v>0</v>
      </c>
      <c r="G416" s="165">
        <v>0</v>
      </c>
      <c r="H416" s="165">
        <v>0</v>
      </c>
      <c r="I416" s="165">
        <v>0</v>
      </c>
      <c r="J416" s="165">
        <v>0</v>
      </c>
      <c r="K416" s="165">
        <v>0</v>
      </c>
      <c r="L416" s="165">
        <v>0</v>
      </c>
      <c r="M416" s="165">
        <v>0</v>
      </c>
      <c r="N416" s="165">
        <v>0</v>
      </c>
      <c r="O416" s="165">
        <v>0</v>
      </c>
      <c r="P416" s="165">
        <v>3687.5644199999997</v>
      </c>
      <c r="Q416" s="165">
        <v>0</v>
      </c>
      <c r="R416" s="166">
        <v>3687.5644199999997</v>
      </c>
      <c r="S416" s="7"/>
      <c r="T416" s="7"/>
      <c r="U416" s="7"/>
      <c r="V416" s="7"/>
      <c r="W416" s="7"/>
      <c r="X416" s="7"/>
      <c r="Y416" s="7"/>
      <c r="Z416" s="7"/>
      <c r="AA416" s="7"/>
      <c r="AB416" s="7"/>
    </row>
    <row r="417" spans="1:28" ht="13.2">
      <c r="A417" s="167"/>
      <c r="B417" s="167"/>
      <c r="C417" s="167"/>
      <c r="D417" s="167"/>
      <c r="E417" s="168">
        <v>126</v>
      </c>
      <c r="F417" s="169">
        <v>0</v>
      </c>
      <c r="G417" s="121">
        <v>0</v>
      </c>
      <c r="H417" s="121">
        <v>0</v>
      </c>
      <c r="I417" s="121">
        <v>0</v>
      </c>
      <c r="J417" s="121">
        <v>0</v>
      </c>
      <c r="K417" s="121">
        <v>0</v>
      </c>
      <c r="L417" s="121">
        <v>0</v>
      </c>
      <c r="M417" s="121">
        <v>0</v>
      </c>
      <c r="N417" s="121">
        <v>0</v>
      </c>
      <c r="O417" s="121">
        <v>0</v>
      </c>
      <c r="P417" s="121">
        <v>2076.6630500000001</v>
      </c>
      <c r="Q417" s="121">
        <v>0</v>
      </c>
      <c r="R417" s="170">
        <v>2076.6630500000001</v>
      </c>
      <c r="S417" s="7"/>
      <c r="T417" s="7"/>
      <c r="U417" s="7"/>
      <c r="V417" s="7"/>
      <c r="W417" s="7"/>
      <c r="X417" s="7"/>
      <c r="Y417" s="7"/>
      <c r="Z417" s="7"/>
      <c r="AA417" s="7"/>
      <c r="AB417" s="7"/>
    </row>
    <row r="418" spans="1:28" ht="13.2">
      <c r="A418" s="167"/>
      <c r="B418" s="167"/>
      <c r="C418" s="163" t="s">
        <v>119</v>
      </c>
      <c r="D418" s="163" t="s">
        <v>119</v>
      </c>
      <c r="E418" s="163">
        <v>20</v>
      </c>
      <c r="F418" s="164">
        <v>0</v>
      </c>
      <c r="G418" s="165">
        <v>0</v>
      </c>
      <c r="H418" s="165">
        <v>0</v>
      </c>
      <c r="I418" s="165">
        <v>0</v>
      </c>
      <c r="J418" s="165">
        <v>0</v>
      </c>
      <c r="K418" s="165">
        <v>0</v>
      </c>
      <c r="L418" s="165">
        <v>0</v>
      </c>
      <c r="M418" s="165">
        <v>0</v>
      </c>
      <c r="N418" s="165">
        <v>0</v>
      </c>
      <c r="O418" s="165">
        <v>0</v>
      </c>
      <c r="P418" s="165">
        <v>5342.6291200000005</v>
      </c>
      <c r="Q418" s="165">
        <v>0</v>
      </c>
      <c r="R418" s="166">
        <v>5342.6291200000005</v>
      </c>
      <c r="S418" s="7"/>
      <c r="T418" s="7"/>
      <c r="U418" s="7"/>
      <c r="V418" s="7"/>
      <c r="W418" s="7"/>
      <c r="X418" s="7"/>
      <c r="Y418" s="7"/>
      <c r="Z418" s="7"/>
      <c r="AA418" s="7"/>
      <c r="AB418" s="7"/>
    </row>
    <row r="419" spans="1:28" ht="13.2">
      <c r="A419" s="167"/>
      <c r="B419" s="167"/>
      <c r="C419" s="167"/>
      <c r="D419" s="167"/>
      <c r="E419" s="168">
        <v>125</v>
      </c>
      <c r="F419" s="169">
        <v>0</v>
      </c>
      <c r="G419" s="121">
        <v>0</v>
      </c>
      <c r="H419" s="121">
        <v>0</v>
      </c>
      <c r="I419" s="121">
        <v>0</v>
      </c>
      <c r="J419" s="121">
        <v>0</v>
      </c>
      <c r="K419" s="121">
        <v>0</v>
      </c>
      <c r="L419" s="121">
        <v>0</v>
      </c>
      <c r="M419" s="121">
        <v>0</v>
      </c>
      <c r="N419" s="121">
        <v>0</v>
      </c>
      <c r="O419" s="121">
        <v>0</v>
      </c>
      <c r="P419" s="121">
        <v>2915.4977200000003</v>
      </c>
      <c r="Q419" s="121">
        <v>0</v>
      </c>
      <c r="R419" s="170">
        <v>2915.4977200000003</v>
      </c>
      <c r="S419" s="7"/>
      <c r="T419" s="7"/>
      <c r="U419" s="7"/>
      <c r="V419" s="7"/>
      <c r="W419" s="7"/>
      <c r="X419" s="7"/>
      <c r="Y419" s="7"/>
      <c r="Z419" s="7"/>
      <c r="AA419" s="7"/>
      <c r="AB419" s="7"/>
    </row>
    <row r="420" spans="1:28" ht="13.2">
      <c r="A420" s="167"/>
      <c r="B420" s="163" t="s">
        <v>120</v>
      </c>
      <c r="C420" s="163" t="s">
        <v>121</v>
      </c>
      <c r="D420" s="163" t="s">
        <v>121</v>
      </c>
      <c r="E420" s="163">
        <v>26</v>
      </c>
      <c r="F420" s="164">
        <v>0</v>
      </c>
      <c r="G420" s="165">
        <v>0</v>
      </c>
      <c r="H420" s="165">
        <v>0</v>
      </c>
      <c r="I420" s="165">
        <v>0</v>
      </c>
      <c r="J420" s="165">
        <v>0</v>
      </c>
      <c r="K420" s="165">
        <v>0</v>
      </c>
      <c r="L420" s="165">
        <v>0</v>
      </c>
      <c r="M420" s="165">
        <v>0</v>
      </c>
      <c r="N420" s="165">
        <v>0</v>
      </c>
      <c r="O420" s="165">
        <v>0</v>
      </c>
      <c r="P420" s="165">
        <v>3067.6356299999998</v>
      </c>
      <c r="Q420" s="165">
        <v>0</v>
      </c>
      <c r="R420" s="166">
        <v>3067.6356299999998</v>
      </c>
      <c r="S420" s="7"/>
      <c r="T420" s="7"/>
      <c r="U420" s="7"/>
      <c r="V420" s="7"/>
      <c r="W420" s="7"/>
      <c r="X420" s="7"/>
      <c r="Y420" s="7"/>
      <c r="Z420" s="7"/>
      <c r="AA420" s="7"/>
      <c r="AB420" s="7"/>
    </row>
    <row r="421" spans="1:28" ht="13.2">
      <c r="A421" s="167"/>
      <c r="B421" s="167"/>
      <c r="C421" s="167"/>
      <c r="D421" s="167"/>
      <c r="E421" s="168">
        <v>129</v>
      </c>
      <c r="F421" s="169">
        <v>0</v>
      </c>
      <c r="G421" s="121">
        <v>0</v>
      </c>
      <c r="H421" s="121">
        <v>0</v>
      </c>
      <c r="I421" s="121">
        <v>2.8044600000000002</v>
      </c>
      <c r="J421" s="121">
        <v>0</v>
      </c>
      <c r="K421" s="121">
        <v>2.8044600000000002</v>
      </c>
      <c r="L421" s="121">
        <v>0</v>
      </c>
      <c r="M421" s="121">
        <v>0</v>
      </c>
      <c r="N421" s="121">
        <v>0</v>
      </c>
      <c r="O421" s="121">
        <v>2.8044600000000002</v>
      </c>
      <c r="P421" s="121">
        <v>2325.19166</v>
      </c>
      <c r="Q421" s="121">
        <v>0</v>
      </c>
      <c r="R421" s="170">
        <v>2325.19166</v>
      </c>
      <c r="S421" s="7"/>
      <c r="T421" s="7"/>
      <c r="U421" s="7"/>
      <c r="V421" s="7"/>
      <c r="W421" s="7"/>
      <c r="X421" s="7"/>
      <c r="Y421" s="7"/>
      <c r="Z421" s="7"/>
      <c r="AA421" s="7"/>
      <c r="AB421" s="7"/>
    </row>
    <row r="422" spans="1:28" ht="13.2">
      <c r="A422" s="167"/>
      <c r="B422" s="167"/>
      <c r="C422" s="167"/>
      <c r="D422" s="163" t="s">
        <v>250</v>
      </c>
      <c r="E422" s="163">
        <v>226</v>
      </c>
      <c r="F422" s="164">
        <v>0</v>
      </c>
      <c r="G422" s="165">
        <v>0</v>
      </c>
      <c r="H422" s="165">
        <v>0</v>
      </c>
      <c r="I422" s="165">
        <v>6.5589599999999999</v>
      </c>
      <c r="J422" s="165">
        <v>0</v>
      </c>
      <c r="K422" s="165">
        <v>6.5589599999999999</v>
      </c>
      <c r="L422" s="165">
        <v>0</v>
      </c>
      <c r="M422" s="165">
        <v>0</v>
      </c>
      <c r="N422" s="165">
        <v>0</v>
      </c>
      <c r="O422" s="165">
        <v>6.5589599999999999</v>
      </c>
      <c r="P422" s="165">
        <v>1912.9991499999999</v>
      </c>
      <c r="Q422" s="165">
        <v>0</v>
      </c>
      <c r="R422" s="166">
        <v>1912.9991499999999</v>
      </c>
      <c r="S422" s="7"/>
      <c r="T422" s="7"/>
      <c r="U422" s="7"/>
      <c r="V422" s="7"/>
      <c r="W422" s="7"/>
      <c r="X422" s="7"/>
      <c r="Y422" s="7"/>
      <c r="Z422" s="7"/>
      <c r="AA422" s="7"/>
      <c r="AB422" s="7"/>
    </row>
    <row r="423" spans="1:28" ht="13.2">
      <c r="A423" s="167"/>
      <c r="B423" s="167"/>
      <c r="C423" s="163" t="s">
        <v>122</v>
      </c>
      <c r="D423" s="163" t="s">
        <v>122</v>
      </c>
      <c r="E423" s="163">
        <v>13</v>
      </c>
      <c r="F423" s="164">
        <v>0</v>
      </c>
      <c r="G423" s="165">
        <v>0</v>
      </c>
      <c r="H423" s="165">
        <v>0</v>
      </c>
      <c r="I423" s="165">
        <v>1252.3840400000001</v>
      </c>
      <c r="J423" s="165">
        <v>0</v>
      </c>
      <c r="K423" s="165">
        <v>1252.3840400000001</v>
      </c>
      <c r="L423" s="165">
        <v>0</v>
      </c>
      <c r="M423" s="165">
        <v>0</v>
      </c>
      <c r="N423" s="165">
        <v>0</v>
      </c>
      <c r="O423" s="165">
        <v>1252.3840400000001</v>
      </c>
      <c r="P423" s="165">
        <v>5304.5506500000001</v>
      </c>
      <c r="Q423" s="165">
        <v>0</v>
      </c>
      <c r="R423" s="166">
        <v>5304.5506500000001</v>
      </c>
      <c r="S423" s="7"/>
      <c r="T423" s="7"/>
      <c r="U423" s="7"/>
      <c r="V423" s="7"/>
      <c r="W423" s="7"/>
      <c r="X423" s="7"/>
      <c r="Y423" s="7"/>
      <c r="Z423" s="7"/>
      <c r="AA423" s="7"/>
      <c r="AB423" s="7"/>
    </row>
    <row r="424" spans="1:28" ht="13.2">
      <c r="A424" s="167"/>
      <c r="B424" s="167"/>
      <c r="C424" s="167"/>
      <c r="D424" s="167"/>
      <c r="E424" s="168">
        <v>34</v>
      </c>
      <c r="F424" s="169">
        <v>0</v>
      </c>
      <c r="G424" s="121">
        <v>0</v>
      </c>
      <c r="H424" s="121">
        <v>0</v>
      </c>
      <c r="I424" s="121">
        <v>0</v>
      </c>
      <c r="J424" s="121">
        <v>0</v>
      </c>
      <c r="K424" s="121">
        <v>0</v>
      </c>
      <c r="L424" s="121">
        <v>0</v>
      </c>
      <c r="M424" s="121">
        <v>0</v>
      </c>
      <c r="N424" s="121">
        <v>0</v>
      </c>
      <c r="O424" s="121">
        <v>0</v>
      </c>
      <c r="P424" s="121">
        <v>4095.5938999999998</v>
      </c>
      <c r="Q424" s="121">
        <v>0</v>
      </c>
      <c r="R424" s="170">
        <v>4095.5938999999998</v>
      </c>
      <c r="S424" s="7"/>
      <c r="T424" s="7"/>
      <c r="U424" s="7"/>
      <c r="V424" s="7"/>
      <c r="W424" s="7"/>
      <c r="X424" s="7"/>
      <c r="Y424" s="7"/>
      <c r="Z424" s="7"/>
      <c r="AA424" s="7"/>
      <c r="AB424" s="7"/>
    </row>
    <row r="425" spans="1:28" ht="13.2">
      <c r="A425" s="167"/>
      <c r="B425" s="167"/>
      <c r="C425" s="167"/>
      <c r="D425" s="167"/>
      <c r="E425" s="168">
        <v>83</v>
      </c>
      <c r="F425" s="169">
        <v>0</v>
      </c>
      <c r="G425" s="121">
        <v>0</v>
      </c>
      <c r="H425" s="121">
        <v>0</v>
      </c>
      <c r="I425" s="121">
        <v>0</v>
      </c>
      <c r="J425" s="121">
        <v>0</v>
      </c>
      <c r="K425" s="121">
        <v>0</v>
      </c>
      <c r="L425" s="121">
        <v>0</v>
      </c>
      <c r="M425" s="121">
        <v>0</v>
      </c>
      <c r="N425" s="121">
        <v>0</v>
      </c>
      <c r="O425" s="121">
        <v>0</v>
      </c>
      <c r="P425" s="121">
        <v>2762.1542799999997</v>
      </c>
      <c r="Q425" s="121">
        <v>0</v>
      </c>
      <c r="R425" s="170">
        <v>2762.1542799999997</v>
      </c>
      <c r="S425" s="7"/>
      <c r="T425" s="7"/>
      <c r="U425" s="7"/>
      <c r="V425" s="7"/>
      <c r="W425" s="7"/>
      <c r="X425" s="7"/>
      <c r="Y425" s="7"/>
      <c r="Z425" s="7"/>
      <c r="AA425" s="7"/>
      <c r="AB425" s="7"/>
    </row>
    <row r="426" spans="1:28" ht="13.2">
      <c r="A426" s="167"/>
      <c r="B426" s="167"/>
      <c r="C426" s="167"/>
      <c r="D426" s="167"/>
      <c r="E426" s="168">
        <v>84</v>
      </c>
      <c r="F426" s="169">
        <v>0</v>
      </c>
      <c r="G426" s="121">
        <v>0</v>
      </c>
      <c r="H426" s="121">
        <v>0</v>
      </c>
      <c r="I426" s="121">
        <v>1.48E-3</v>
      </c>
      <c r="J426" s="121">
        <v>0</v>
      </c>
      <c r="K426" s="121">
        <v>1.48E-3</v>
      </c>
      <c r="L426" s="121">
        <v>0</v>
      </c>
      <c r="M426" s="121">
        <v>0</v>
      </c>
      <c r="N426" s="121">
        <v>0</v>
      </c>
      <c r="O426" s="121">
        <v>1.48E-3</v>
      </c>
      <c r="P426" s="121">
        <v>14752.76765</v>
      </c>
      <c r="Q426" s="121">
        <v>0</v>
      </c>
      <c r="R426" s="170">
        <v>14752.76765</v>
      </c>
      <c r="S426" s="7"/>
      <c r="T426" s="7"/>
      <c r="U426" s="7"/>
      <c r="V426" s="7"/>
      <c r="W426" s="7"/>
      <c r="X426" s="7"/>
      <c r="Y426" s="7"/>
      <c r="Z426" s="7"/>
      <c r="AA426" s="7"/>
      <c r="AB426" s="7"/>
    </row>
    <row r="427" spans="1:28" ht="13.2">
      <c r="A427" s="167"/>
      <c r="B427" s="167"/>
      <c r="C427" s="167"/>
      <c r="D427" s="167"/>
      <c r="E427" s="168">
        <v>228</v>
      </c>
      <c r="F427" s="169">
        <v>0</v>
      </c>
      <c r="G427" s="121">
        <v>0</v>
      </c>
      <c r="H427" s="121">
        <v>0</v>
      </c>
      <c r="I427" s="121">
        <v>0</v>
      </c>
      <c r="J427" s="121">
        <v>0</v>
      </c>
      <c r="K427" s="121">
        <v>0</v>
      </c>
      <c r="L427" s="121">
        <v>0</v>
      </c>
      <c r="M427" s="121">
        <v>0</v>
      </c>
      <c r="N427" s="121">
        <v>0</v>
      </c>
      <c r="O427" s="121">
        <v>0</v>
      </c>
      <c r="P427" s="121">
        <v>395.96496000000002</v>
      </c>
      <c r="Q427" s="121">
        <v>0</v>
      </c>
      <c r="R427" s="170">
        <v>395.96496000000002</v>
      </c>
      <c r="S427" s="7"/>
      <c r="T427" s="7"/>
      <c r="U427" s="7"/>
      <c r="V427" s="7"/>
      <c r="W427" s="7"/>
      <c r="X427" s="7"/>
      <c r="Y427" s="7"/>
      <c r="Z427" s="7"/>
      <c r="AA427" s="7"/>
      <c r="AB427" s="7"/>
    </row>
    <row r="428" spans="1:28" ht="13.2">
      <c r="A428" s="167"/>
      <c r="B428" s="167"/>
      <c r="C428" s="163" t="s">
        <v>256</v>
      </c>
      <c r="D428" s="163" t="s">
        <v>256</v>
      </c>
      <c r="E428" s="163">
        <v>130</v>
      </c>
      <c r="F428" s="164">
        <v>0</v>
      </c>
      <c r="G428" s="165">
        <v>0</v>
      </c>
      <c r="H428" s="165">
        <v>0</v>
      </c>
      <c r="I428" s="165">
        <v>0</v>
      </c>
      <c r="J428" s="165">
        <v>0</v>
      </c>
      <c r="K428" s="165">
        <v>0</v>
      </c>
      <c r="L428" s="165">
        <v>0</v>
      </c>
      <c r="M428" s="165">
        <v>0</v>
      </c>
      <c r="N428" s="165">
        <v>0</v>
      </c>
      <c r="O428" s="165">
        <v>0</v>
      </c>
      <c r="P428" s="165">
        <v>2690.3894700000001</v>
      </c>
      <c r="Q428" s="165">
        <v>0</v>
      </c>
      <c r="R428" s="166">
        <v>2690.3894700000001</v>
      </c>
      <c r="S428" s="7"/>
      <c r="T428" s="7"/>
      <c r="U428" s="7"/>
      <c r="V428" s="7"/>
      <c r="W428" s="7"/>
      <c r="X428" s="7"/>
      <c r="Y428" s="7"/>
      <c r="Z428" s="7"/>
      <c r="AA428" s="7"/>
      <c r="AB428" s="7"/>
    </row>
    <row r="429" spans="1:28" ht="13.2">
      <c r="A429" s="167"/>
      <c r="B429" s="167"/>
      <c r="C429" s="163" t="s">
        <v>124</v>
      </c>
      <c r="D429" s="163" t="s">
        <v>124</v>
      </c>
      <c r="E429" s="163">
        <v>14</v>
      </c>
      <c r="F429" s="164">
        <v>0</v>
      </c>
      <c r="G429" s="165">
        <v>0</v>
      </c>
      <c r="H429" s="165">
        <v>0</v>
      </c>
      <c r="I429" s="165">
        <v>0</v>
      </c>
      <c r="J429" s="165">
        <v>0</v>
      </c>
      <c r="K429" s="165">
        <v>0</v>
      </c>
      <c r="L429" s="165">
        <v>0</v>
      </c>
      <c r="M429" s="165">
        <v>0</v>
      </c>
      <c r="N429" s="165">
        <v>0</v>
      </c>
      <c r="O429" s="165">
        <v>0</v>
      </c>
      <c r="P429" s="165">
        <v>2055.2547199999999</v>
      </c>
      <c r="Q429" s="165">
        <v>0</v>
      </c>
      <c r="R429" s="166">
        <v>2055.2547199999999</v>
      </c>
      <c r="S429" s="7"/>
      <c r="T429" s="7"/>
      <c r="U429" s="7"/>
      <c r="V429" s="7"/>
      <c r="W429" s="7"/>
      <c r="X429" s="7"/>
      <c r="Y429" s="7"/>
      <c r="Z429" s="7"/>
      <c r="AA429" s="7"/>
      <c r="AB429" s="7"/>
    </row>
    <row r="430" spans="1:28" ht="13.2">
      <c r="A430" s="167"/>
      <c r="B430" s="167"/>
      <c r="C430" s="167"/>
      <c r="D430" s="167"/>
      <c r="E430" s="168">
        <v>128</v>
      </c>
      <c r="F430" s="169">
        <v>0</v>
      </c>
      <c r="G430" s="121">
        <v>0</v>
      </c>
      <c r="H430" s="121">
        <v>0</v>
      </c>
      <c r="I430" s="121">
        <v>0</v>
      </c>
      <c r="J430" s="121">
        <v>0</v>
      </c>
      <c r="K430" s="121">
        <v>0</v>
      </c>
      <c r="L430" s="121">
        <v>0</v>
      </c>
      <c r="M430" s="121">
        <v>0</v>
      </c>
      <c r="N430" s="121">
        <v>0</v>
      </c>
      <c r="O430" s="121">
        <v>0</v>
      </c>
      <c r="P430" s="121">
        <v>1488.78775</v>
      </c>
      <c r="Q430" s="121">
        <v>0</v>
      </c>
      <c r="R430" s="170">
        <v>1488.78775</v>
      </c>
      <c r="S430" s="7"/>
      <c r="T430" s="7"/>
      <c r="U430" s="7"/>
      <c r="V430" s="7"/>
      <c r="W430" s="7"/>
      <c r="X430" s="7"/>
      <c r="Y430" s="7"/>
      <c r="Z430" s="7"/>
      <c r="AA430" s="7"/>
      <c r="AB430" s="7"/>
    </row>
    <row r="431" spans="1:28" ht="13.2">
      <c r="A431" s="167"/>
      <c r="B431" s="163" t="s">
        <v>14</v>
      </c>
      <c r="C431" s="163" t="s">
        <v>127</v>
      </c>
      <c r="D431" s="163" t="s">
        <v>127</v>
      </c>
      <c r="E431" s="163">
        <v>39</v>
      </c>
      <c r="F431" s="164">
        <v>0</v>
      </c>
      <c r="G431" s="165">
        <v>0</v>
      </c>
      <c r="H431" s="165">
        <v>0</v>
      </c>
      <c r="I431" s="165">
        <v>0</v>
      </c>
      <c r="J431" s="165">
        <v>0</v>
      </c>
      <c r="K431" s="165">
        <v>0</v>
      </c>
      <c r="L431" s="165">
        <v>0</v>
      </c>
      <c r="M431" s="165">
        <v>0</v>
      </c>
      <c r="N431" s="165">
        <v>0</v>
      </c>
      <c r="O431" s="165">
        <v>0</v>
      </c>
      <c r="P431" s="165">
        <v>8483.3029399999996</v>
      </c>
      <c r="Q431" s="165">
        <v>0</v>
      </c>
      <c r="R431" s="166">
        <v>8483.3029399999996</v>
      </c>
      <c r="S431" s="7"/>
      <c r="T431" s="7"/>
      <c r="U431" s="7"/>
      <c r="V431" s="7"/>
      <c r="W431" s="7"/>
      <c r="X431" s="7"/>
      <c r="Y431" s="7"/>
      <c r="Z431" s="7"/>
      <c r="AA431" s="7"/>
      <c r="AB431" s="7"/>
    </row>
    <row r="432" spans="1:28" ht="13.2">
      <c r="A432" s="167"/>
      <c r="B432" s="167"/>
      <c r="C432" s="167"/>
      <c r="D432" s="167"/>
      <c r="E432" s="168">
        <v>133</v>
      </c>
      <c r="F432" s="169">
        <v>0</v>
      </c>
      <c r="G432" s="121">
        <v>0</v>
      </c>
      <c r="H432" s="121">
        <v>0</v>
      </c>
      <c r="I432" s="121">
        <v>0</v>
      </c>
      <c r="J432" s="121">
        <v>0</v>
      </c>
      <c r="K432" s="121">
        <v>0</v>
      </c>
      <c r="L432" s="121">
        <v>0</v>
      </c>
      <c r="M432" s="121">
        <v>0</v>
      </c>
      <c r="N432" s="121">
        <v>0</v>
      </c>
      <c r="O432" s="121">
        <v>0</v>
      </c>
      <c r="P432" s="121">
        <v>4734.5066799999995</v>
      </c>
      <c r="Q432" s="121">
        <v>0</v>
      </c>
      <c r="R432" s="170">
        <v>4734.5066799999995</v>
      </c>
      <c r="S432" s="7"/>
      <c r="T432" s="7"/>
      <c r="U432" s="7"/>
      <c r="V432" s="7"/>
      <c r="W432" s="7"/>
      <c r="X432" s="7"/>
      <c r="Y432" s="7"/>
      <c r="Z432" s="7"/>
      <c r="AA432" s="7"/>
      <c r="AB432" s="7"/>
    </row>
    <row r="433" spans="1:28" ht="13.2">
      <c r="A433" s="167"/>
      <c r="B433" s="167"/>
      <c r="C433" s="163" t="s">
        <v>203</v>
      </c>
      <c r="D433" s="163" t="s">
        <v>204</v>
      </c>
      <c r="E433" s="163">
        <v>72</v>
      </c>
      <c r="F433" s="164">
        <v>0</v>
      </c>
      <c r="G433" s="165">
        <v>0</v>
      </c>
      <c r="H433" s="165">
        <v>0</v>
      </c>
      <c r="I433" s="165">
        <v>0</v>
      </c>
      <c r="J433" s="165">
        <v>0</v>
      </c>
      <c r="K433" s="165">
        <v>0</v>
      </c>
      <c r="L433" s="165">
        <v>0</v>
      </c>
      <c r="M433" s="165">
        <v>0</v>
      </c>
      <c r="N433" s="165">
        <v>0</v>
      </c>
      <c r="O433" s="165">
        <v>0</v>
      </c>
      <c r="P433" s="165">
        <v>2006.4379799999999</v>
      </c>
      <c r="Q433" s="165">
        <v>0</v>
      </c>
      <c r="R433" s="166">
        <v>2006.4379799999999</v>
      </c>
      <c r="S433" s="7"/>
      <c r="T433" s="7"/>
      <c r="U433" s="7"/>
      <c r="V433" s="7"/>
      <c r="W433" s="7"/>
      <c r="X433" s="7"/>
      <c r="Y433" s="7"/>
      <c r="Z433" s="7"/>
      <c r="AA433" s="7"/>
      <c r="AB433" s="7"/>
    </row>
    <row r="434" spans="1:28" ht="13.2">
      <c r="A434" s="167"/>
      <c r="B434" s="167"/>
      <c r="C434" s="167"/>
      <c r="D434" s="167"/>
      <c r="E434" s="168">
        <v>132</v>
      </c>
      <c r="F434" s="169">
        <v>0</v>
      </c>
      <c r="G434" s="121">
        <v>0</v>
      </c>
      <c r="H434" s="121">
        <v>0</v>
      </c>
      <c r="I434" s="121">
        <v>0</v>
      </c>
      <c r="J434" s="121">
        <v>0</v>
      </c>
      <c r="K434" s="121">
        <v>0</v>
      </c>
      <c r="L434" s="121">
        <v>0</v>
      </c>
      <c r="M434" s="121">
        <v>0</v>
      </c>
      <c r="N434" s="121">
        <v>0</v>
      </c>
      <c r="O434" s="121">
        <v>0</v>
      </c>
      <c r="P434" s="121">
        <v>724.50827000000004</v>
      </c>
      <c r="Q434" s="121">
        <v>0</v>
      </c>
      <c r="R434" s="170">
        <v>724.50827000000004</v>
      </c>
      <c r="S434" s="7"/>
      <c r="T434" s="7"/>
      <c r="U434" s="7"/>
      <c r="V434" s="7"/>
      <c r="W434" s="7"/>
      <c r="X434" s="7"/>
      <c r="Y434" s="7"/>
      <c r="Z434" s="7"/>
      <c r="AA434" s="7"/>
      <c r="AB434" s="7"/>
    </row>
    <row r="435" spans="1:28" ht="13.2">
      <c r="A435" s="167"/>
      <c r="B435" s="167"/>
      <c r="C435" s="163" t="s">
        <v>128</v>
      </c>
      <c r="D435" s="163" t="s">
        <v>129</v>
      </c>
      <c r="E435" s="163">
        <v>35</v>
      </c>
      <c r="F435" s="164">
        <v>0</v>
      </c>
      <c r="G435" s="165">
        <v>0</v>
      </c>
      <c r="H435" s="165">
        <v>0</v>
      </c>
      <c r="I435" s="165">
        <v>0</v>
      </c>
      <c r="J435" s="165">
        <v>0</v>
      </c>
      <c r="K435" s="165">
        <v>0</v>
      </c>
      <c r="L435" s="165">
        <v>0</v>
      </c>
      <c r="M435" s="165">
        <v>0</v>
      </c>
      <c r="N435" s="165">
        <v>0</v>
      </c>
      <c r="O435" s="165">
        <v>0</v>
      </c>
      <c r="P435" s="165">
        <v>4261.30429</v>
      </c>
      <c r="Q435" s="165">
        <v>0</v>
      </c>
      <c r="R435" s="166">
        <v>4261.30429</v>
      </c>
      <c r="S435" s="7"/>
      <c r="T435" s="7"/>
      <c r="U435" s="7"/>
      <c r="V435" s="7"/>
      <c r="W435" s="7"/>
      <c r="X435" s="7"/>
      <c r="Y435" s="7"/>
      <c r="Z435" s="7"/>
      <c r="AA435" s="7"/>
      <c r="AB435" s="7"/>
    </row>
    <row r="436" spans="1:28" ht="13.2">
      <c r="A436" s="167"/>
      <c r="B436" s="167"/>
      <c r="C436" s="167"/>
      <c r="D436" s="167"/>
      <c r="E436" s="168">
        <v>93</v>
      </c>
      <c r="F436" s="169">
        <v>0</v>
      </c>
      <c r="G436" s="121">
        <v>0</v>
      </c>
      <c r="H436" s="121">
        <v>0</v>
      </c>
      <c r="I436" s="121">
        <v>0</v>
      </c>
      <c r="J436" s="121">
        <v>0</v>
      </c>
      <c r="K436" s="121">
        <v>0</v>
      </c>
      <c r="L436" s="121">
        <v>0</v>
      </c>
      <c r="M436" s="121">
        <v>0</v>
      </c>
      <c r="N436" s="121">
        <v>0</v>
      </c>
      <c r="O436" s="121">
        <v>0</v>
      </c>
      <c r="P436" s="121">
        <v>4299.78089</v>
      </c>
      <c r="Q436" s="121">
        <v>0</v>
      </c>
      <c r="R436" s="170">
        <v>4299.78089</v>
      </c>
      <c r="S436" s="7"/>
      <c r="T436" s="7"/>
      <c r="U436" s="7"/>
      <c r="V436" s="7"/>
      <c r="W436" s="7"/>
      <c r="X436" s="7"/>
      <c r="Y436" s="7"/>
      <c r="Z436" s="7"/>
      <c r="AA436" s="7"/>
      <c r="AB436" s="7"/>
    </row>
    <row r="437" spans="1:28" ht="13.2">
      <c r="A437" s="167"/>
      <c r="B437" s="167"/>
      <c r="C437" s="167"/>
      <c r="D437" s="163" t="s">
        <v>128</v>
      </c>
      <c r="E437" s="163">
        <v>15</v>
      </c>
      <c r="F437" s="164">
        <v>0</v>
      </c>
      <c r="G437" s="165">
        <v>0</v>
      </c>
      <c r="H437" s="165">
        <v>0</v>
      </c>
      <c r="I437" s="165">
        <v>3326.3125800000003</v>
      </c>
      <c r="J437" s="165">
        <v>0</v>
      </c>
      <c r="K437" s="165">
        <v>3326.3125800000003</v>
      </c>
      <c r="L437" s="165">
        <v>0</v>
      </c>
      <c r="M437" s="165">
        <v>0</v>
      </c>
      <c r="N437" s="165">
        <v>0</v>
      </c>
      <c r="O437" s="165">
        <v>3326.3125800000003</v>
      </c>
      <c r="P437" s="165">
        <v>17171.114320000001</v>
      </c>
      <c r="Q437" s="165">
        <v>0</v>
      </c>
      <c r="R437" s="166">
        <v>17171.114320000001</v>
      </c>
      <c r="S437" s="7"/>
      <c r="T437" s="7"/>
      <c r="U437" s="7"/>
      <c r="V437" s="7"/>
      <c r="W437" s="7"/>
      <c r="X437" s="7"/>
      <c r="Y437" s="7"/>
      <c r="Z437" s="7"/>
      <c r="AA437" s="7"/>
      <c r="AB437" s="7"/>
    </row>
    <row r="438" spans="1:28" ht="13.2">
      <c r="A438" s="167"/>
      <c r="B438" s="167"/>
      <c r="C438" s="167"/>
      <c r="D438" s="167"/>
      <c r="E438" s="168">
        <v>91</v>
      </c>
      <c r="F438" s="169">
        <v>0</v>
      </c>
      <c r="G438" s="121">
        <v>0</v>
      </c>
      <c r="H438" s="121">
        <v>0</v>
      </c>
      <c r="I438" s="121">
        <v>0</v>
      </c>
      <c r="J438" s="121">
        <v>0</v>
      </c>
      <c r="K438" s="121">
        <v>0</v>
      </c>
      <c r="L438" s="121">
        <v>0</v>
      </c>
      <c r="M438" s="121">
        <v>0</v>
      </c>
      <c r="N438" s="121">
        <v>0</v>
      </c>
      <c r="O438" s="121">
        <v>0</v>
      </c>
      <c r="P438" s="121">
        <v>20346.1139</v>
      </c>
      <c r="Q438" s="121">
        <v>0</v>
      </c>
      <c r="R438" s="170">
        <v>20346.1139</v>
      </c>
      <c r="S438" s="7"/>
      <c r="T438" s="7"/>
      <c r="U438" s="7"/>
      <c r="V438" s="7"/>
      <c r="W438" s="7"/>
      <c r="X438" s="7"/>
      <c r="Y438" s="7"/>
      <c r="Z438" s="7"/>
      <c r="AA438" s="7"/>
      <c r="AB438" s="7"/>
    </row>
    <row r="439" spans="1:28" ht="13.2">
      <c r="A439" s="167"/>
      <c r="B439" s="167"/>
      <c r="C439" s="167"/>
      <c r="D439" s="163" t="s">
        <v>289</v>
      </c>
      <c r="E439" s="163">
        <v>111</v>
      </c>
      <c r="F439" s="164">
        <v>0</v>
      </c>
      <c r="G439" s="165">
        <v>0</v>
      </c>
      <c r="H439" s="165">
        <v>0</v>
      </c>
      <c r="I439" s="165">
        <v>0</v>
      </c>
      <c r="J439" s="165">
        <v>0</v>
      </c>
      <c r="K439" s="165">
        <v>0</v>
      </c>
      <c r="L439" s="165">
        <v>0</v>
      </c>
      <c r="M439" s="165">
        <v>0</v>
      </c>
      <c r="N439" s="165">
        <v>0</v>
      </c>
      <c r="O439" s="165">
        <v>0</v>
      </c>
      <c r="P439" s="165">
        <v>4641.4194800000005</v>
      </c>
      <c r="Q439" s="165">
        <v>0</v>
      </c>
      <c r="R439" s="166">
        <v>4641.4194800000005</v>
      </c>
      <c r="S439" s="7"/>
      <c r="T439" s="7"/>
      <c r="U439" s="7"/>
      <c r="V439" s="7"/>
      <c r="W439" s="7"/>
      <c r="X439" s="7"/>
      <c r="Y439" s="7"/>
      <c r="Z439" s="7"/>
      <c r="AA439" s="7"/>
      <c r="AB439" s="7"/>
    </row>
    <row r="440" spans="1:28" ht="13.2">
      <c r="A440" s="167"/>
      <c r="B440" s="167"/>
      <c r="C440" s="163" t="s">
        <v>130</v>
      </c>
      <c r="D440" s="163" t="s">
        <v>130</v>
      </c>
      <c r="E440" s="163">
        <v>131</v>
      </c>
      <c r="F440" s="164">
        <v>0</v>
      </c>
      <c r="G440" s="165">
        <v>0</v>
      </c>
      <c r="H440" s="165">
        <v>0</v>
      </c>
      <c r="I440" s="165">
        <v>0</v>
      </c>
      <c r="J440" s="165">
        <v>0</v>
      </c>
      <c r="K440" s="165">
        <v>0</v>
      </c>
      <c r="L440" s="165">
        <v>0</v>
      </c>
      <c r="M440" s="165">
        <v>0</v>
      </c>
      <c r="N440" s="165">
        <v>0</v>
      </c>
      <c r="O440" s="165">
        <v>0</v>
      </c>
      <c r="P440" s="165">
        <v>4220.78035</v>
      </c>
      <c r="Q440" s="165">
        <v>0</v>
      </c>
      <c r="R440" s="166">
        <v>4220.78035</v>
      </c>
      <c r="S440" s="7"/>
      <c r="T440" s="7"/>
      <c r="U440" s="7"/>
      <c r="V440" s="7"/>
      <c r="W440" s="7"/>
      <c r="X440" s="7"/>
      <c r="Y440" s="7"/>
      <c r="Z440" s="7"/>
      <c r="AA440" s="7"/>
      <c r="AB440" s="7"/>
    </row>
    <row r="441" spans="1:28" ht="13.2">
      <c r="A441" s="167"/>
      <c r="B441" s="167"/>
      <c r="C441" s="163" t="s">
        <v>290</v>
      </c>
      <c r="D441" s="163" t="s">
        <v>290</v>
      </c>
      <c r="E441" s="163">
        <v>134</v>
      </c>
      <c r="F441" s="164">
        <v>0</v>
      </c>
      <c r="G441" s="165">
        <v>0</v>
      </c>
      <c r="H441" s="165">
        <v>0</v>
      </c>
      <c r="I441" s="165">
        <v>0</v>
      </c>
      <c r="J441" s="165">
        <v>0</v>
      </c>
      <c r="K441" s="165">
        <v>0</v>
      </c>
      <c r="L441" s="165">
        <v>0</v>
      </c>
      <c r="M441" s="165">
        <v>0</v>
      </c>
      <c r="N441" s="165">
        <v>0</v>
      </c>
      <c r="O441" s="165">
        <v>0</v>
      </c>
      <c r="P441" s="165">
        <v>2835.9305299999996</v>
      </c>
      <c r="Q441" s="165">
        <v>0</v>
      </c>
      <c r="R441" s="166">
        <v>2835.9305299999996</v>
      </c>
      <c r="S441" s="7"/>
      <c r="T441" s="7"/>
      <c r="U441" s="7"/>
      <c r="V441" s="7"/>
      <c r="W441" s="7"/>
      <c r="X441" s="7"/>
      <c r="Y441" s="7"/>
      <c r="Z441" s="7"/>
      <c r="AA441" s="7"/>
      <c r="AB441" s="7"/>
    </row>
    <row r="442" spans="1:28" ht="13.2">
      <c r="A442" s="167"/>
      <c r="B442" s="163" t="s">
        <v>15</v>
      </c>
      <c r="C442" s="163" t="s">
        <v>131</v>
      </c>
      <c r="D442" s="163" t="s">
        <v>131</v>
      </c>
      <c r="E442" s="163">
        <v>30</v>
      </c>
      <c r="F442" s="164">
        <v>0</v>
      </c>
      <c r="G442" s="165">
        <v>0</v>
      </c>
      <c r="H442" s="165">
        <v>0</v>
      </c>
      <c r="I442" s="165">
        <v>3340.9453699999999</v>
      </c>
      <c r="J442" s="165">
        <v>0</v>
      </c>
      <c r="K442" s="165">
        <v>3340.9453699999999</v>
      </c>
      <c r="L442" s="165">
        <v>0</v>
      </c>
      <c r="M442" s="165">
        <v>0</v>
      </c>
      <c r="N442" s="165">
        <v>0</v>
      </c>
      <c r="O442" s="165">
        <v>3340.9453699999999</v>
      </c>
      <c r="P442" s="165">
        <v>2391.3249599999999</v>
      </c>
      <c r="Q442" s="165">
        <v>0</v>
      </c>
      <c r="R442" s="166">
        <v>2391.3249599999999</v>
      </c>
      <c r="S442" s="7"/>
      <c r="T442" s="7"/>
      <c r="U442" s="7"/>
      <c r="V442" s="7"/>
      <c r="W442" s="7"/>
      <c r="X442" s="7"/>
      <c r="Y442" s="7"/>
      <c r="Z442" s="7"/>
      <c r="AA442" s="7"/>
      <c r="AB442" s="7"/>
    </row>
    <row r="443" spans="1:28" ht="13.2">
      <c r="A443" s="167"/>
      <c r="B443" s="167"/>
      <c r="C443" s="167"/>
      <c r="D443" s="167"/>
      <c r="E443" s="168">
        <v>94</v>
      </c>
      <c r="F443" s="169">
        <v>0</v>
      </c>
      <c r="G443" s="121">
        <v>0</v>
      </c>
      <c r="H443" s="121">
        <v>0</v>
      </c>
      <c r="I443" s="121">
        <v>17.030750000000001</v>
      </c>
      <c r="J443" s="121">
        <v>0</v>
      </c>
      <c r="K443" s="121">
        <v>17.030750000000001</v>
      </c>
      <c r="L443" s="121">
        <v>0</v>
      </c>
      <c r="M443" s="121">
        <v>0</v>
      </c>
      <c r="N443" s="121">
        <v>0</v>
      </c>
      <c r="O443" s="121">
        <v>17.030750000000001</v>
      </c>
      <c r="P443" s="121">
        <v>9892.4863100000002</v>
      </c>
      <c r="Q443" s="121">
        <v>0</v>
      </c>
      <c r="R443" s="170">
        <v>9892.4863100000002</v>
      </c>
      <c r="S443" s="7"/>
      <c r="T443" s="7"/>
      <c r="U443" s="7"/>
      <c r="V443" s="7"/>
      <c r="W443" s="7"/>
      <c r="X443" s="7"/>
      <c r="Y443" s="7"/>
      <c r="Z443" s="7"/>
      <c r="AA443" s="7"/>
      <c r="AB443" s="7"/>
    </row>
    <row r="444" spans="1:28" ht="13.2">
      <c r="A444" s="167"/>
      <c r="B444" s="167"/>
      <c r="C444" s="167"/>
      <c r="D444" s="167"/>
      <c r="E444" s="168">
        <v>118</v>
      </c>
      <c r="F444" s="169">
        <v>0</v>
      </c>
      <c r="G444" s="121">
        <v>0</v>
      </c>
      <c r="H444" s="121">
        <v>0</v>
      </c>
      <c r="I444" s="121">
        <v>0</v>
      </c>
      <c r="J444" s="121">
        <v>0</v>
      </c>
      <c r="K444" s="121">
        <v>0</v>
      </c>
      <c r="L444" s="121">
        <v>0</v>
      </c>
      <c r="M444" s="121">
        <v>0</v>
      </c>
      <c r="N444" s="121">
        <v>0</v>
      </c>
      <c r="O444" s="121">
        <v>0</v>
      </c>
      <c r="P444" s="121">
        <v>2406.5655099999999</v>
      </c>
      <c r="Q444" s="121">
        <v>0</v>
      </c>
      <c r="R444" s="170">
        <v>2406.5655099999999</v>
      </c>
      <c r="S444" s="7"/>
      <c r="T444" s="7"/>
      <c r="U444" s="7"/>
      <c r="V444" s="7"/>
      <c r="W444" s="7"/>
      <c r="X444" s="7"/>
      <c r="Y444" s="7"/>
      <c r="Z444" s="7"/>
      <c r="AA444" s="7"/>
      <c r="AB444" s="7"/>
    </row>
    <row r="445" spans="1:28" ht="13.2">
      <c r="A445" s="167"/>
      <c r="B445" s="167"/>
      <c r="C445" s="167"/>
      <c r="D445" s="167"/>
      <c r="E445" s="168">
        <v>230</v>
      </c>
      <c r="F445" s="169">
        <v>0</v>
      </c>
      <c r="G445" s="121">
        <v>0</v>
      </c>
      <c r="H445" s="121">
        <v>0</v>
      </c>
      <c r="I445" s="121">
        <v>72.204359999999994</v>
      </c>
      <c r="J445" s="121">
        <v>0</v>
      </c>
      <c r="K445" s="121">
        <v>72.204359999999994</v>
      </c>
      <c r="L445" s="121">
        <v>46.298050000000003</v>
      </c>
      <c r="M445" s="121">
        <v>0</v>
      </c>
      <c r="N445" s="121">
        <v>46.298050000000003</v>
      </c>
      <c r="O445" s="121">
        <v>118.50241</v>
      </c>
      <c r="P445" s="121">
        <v>35692.254799999995</v>
      </c>
      <c r="Q445" s="121">
        <v>0</v>
      </c>
      <c r="R445" s="170">
        <v>35692.254799999995</v>
      </c>
      <c r="S445" s="7"/>
      <c r="T445" s="7"/>
      <c r="U445" s="7"/>
      <c r="V445" s="7"/>
      <c r="W445" s="7"/>
      <c r="X445" s="7"/>
      <c r="Y445" s="7"/>
      <c r="Z445" s="7"/>
      <c r="AA445" s="7"/>
      <c r="AB445" s="7"/>
    </row>
    <row r="446" spans="1:28" ht="13.2">
      <c r="A446" s="167"/>
      <c r="B446" s="167"/>
      <c r="C446" s="167"/>
      <c r="D446" s="167"/>
      <c r="E446" s="168">
        <v>241</v>
      </c>
      <c r="F446" s="169">
        <v>0</v>
      </c>
      <c r="G446" s="121">
        <v>0</v>
      </c>
      <c r="H446" s="121">
        <v>0</v>
      </c>
      <c r="I446" s="121">
        <v>0</v>
      </c>
      <c r="J446" s="121">
        <v>0</v>
      </c>
      <c r="K446" s="121">
        <v>0</v>
      </c>
      <c r="L446" s="121">
        <v>0</v>
      </c>
      <c r="M446" s="121">
        <v>0</v>
      </c>
      <c r="N446" s="121">
        <v>0</v>
      </c>
      <c r="O446" s="121">
        <v>0</v>
      </c>
      <c r="P446" s="121">
        <v>1416.16824</v>
      </c>
      <c r="Q446" s="121">
        <v>0</v>
      </c>
      <c r="R446" s="170">
        <v>1416.16824</v>
      </c>
      <c r="S446" s="7"/>
      <c r="T446" s="7"/>
      <c r="U446" s="7"/>
      <c r="V446" s="7"/>
      <c r="W446" s="7"/>
      <c r="X446" s="7"/>
      <c r="Y446" s="7"/>
      <c r="Z446" s="7"/>
      <c r="AA446" s="7"/>
      <c r="AB446" s="7"/>
    </row>
    <row r="447" spans="1:28" ht="13.2">
      <c r="A447" s="167"/>
      <c r="B447" s="167"/>
      <c r="C447" s="163" t="s">
        <v>15</v>
      </c>
      <c r="D447" s="163" t="s">
        <v>15</v>
      </c>
      <c r="E447" s="163">
        <v>135</v>
      </c>
      <c r="F447" s="164">
        <v>0</v>
      </c>
      <c r="G447" s="165">
        <v>0</v>
      </c>
      <c r="H447" s="165">
        <v>0</v>
      </c>
      <c r="I447" s="165">
        <v>0.52955999999999992</v>
      </c>
      <c r="J447" s="165">
        <v>0</v>
      </c>
      <c r="K447" s="165">
        <v>0.52955999999999992</v>
      </c>
      <c r="L447" s="165">
        <v>0</v>
      </c>
      <c r="M447" s="165">
        <v>0</v>
      </c>
      <c r="N447" s="165">
        <v>0</v>
      </c>
      <c r="O447" s="165">
        <v>0.52955999999999992</v>
      </c>
      <c r="P447" s="165">
        <v>10252.69506</v>
      </c>
      <c r="Q447" s="165">
        <v>0</v>
      </c>
      <c r="R447" s="166">
        <v>10252.69506</v>
      </c>
      <c r="S447" s="7"/>
      <c r="T447" s="7"/>
      <c r="U447" s="7"/>
      <c r="V447" s="7"/>
      <c r="W447" s="7"/>
      <c r="X447" s="7"/>
      <c r="Y447" s="7"/>
      <c r="Z447" s="7"/>
      <c r="AA447" s="7"/>
      <c r="AB447" s="7"/>
    </row>
    <row r="448" spans="1:28" ht="13.2">
      <c r="A448" s="167"/>
      <c r="B448" s="167"/>
      <c r="C448" s="167"/>
      <c r="D448" s="163" t="s">
        <v>291</v>
      </c>
      <c r="E448" s="163">
        <v>68</v>
      </c>
      <c r="F448" s="164">
        <v>0</v>
      </c>
      <c r="G448" s="165">
        <v>0</v>
      </c>
      <c r="H448" s="165">
        <v>0</v>
      </c>
      <c r="I448" s="165">
        <v>0</v>
      </c>
      <c r="J448" s="165">
        <v>0</v>
      </c>
      <c r="K448" s="165">
        <v>0</v>
      </c>
      <c r="L448" s="165">
        <v>0</v>
      </c>
      <c r="M448" s="165">
        <v>0</v>
      </c>
      <c r="N448" s="165">
        <v>0</v>
      </c>
      <c r="O448" s="165">
        <v>0</v>
      </c>
      <c r="P448" s="165">
        <v>1339.4307699999999</v>
      </c>
      <c r="Q448" s="165">
        <v>0</v>
      </c>
      <c r="R448" s="166">
        <v>1339.4307699999999</v>
      </c>
      <c r="S448" s="7"/>
      <c r="T448" s="7"/>
      <c r="U448" s="7"/>
      <c r="V448" s="7"/>
      <c r="W448" s="7"/>
      <c r="X448" s="7"/>
      <c r="Y448" s="7"/>
      <c r="Z448" s="7"/>
      <c r="AA448" s="7"/>
      <c r="AB448" s="7"/>
    </row>
    <row r="449" spans="1:28" ht="13.2">
      <c r="A449" s="167"/>
      <c r="B449" s="167"/>
      <c r="C449" s="163" t="s">
        <v>208</v>
      </c>
      <c r="D449" s="163" t="s">
        <v>202</v>
      </c>
      <c r="E449" s="163">
        <v>136</v>
      </c>
      <c r="F449" s="164">
        <v>0</v>
      </c>
      <c r="G449" s="165">
        <v>0</v>
      </c>
      <c r="H449" s="165">
        <v>0</v>
      </c>
      <c r="I449" s="165">
        <v>0</v>
      </c>
      <c r="J449" s="165">
        <v>0</v>
      </c>
      <c r="K449" s="165">
        <v>0</v>
      </c>
      <c r="L449" s="165">
        <v>0</v>
      </c>
      <c r="M449" s="165">
        <v>0</v>
      </c>
      <c r="N449" s="165">
        <v>0</v>
      </c>
      <c r="O449" s="165">
        <v>0</v>
      </c>
      <c r="P449" s="165">
        <v>3979.90497</v>
      </c>
      <c r="Q449" s="165">
        <v>0</v>
      </c>
      <c r="R449" s="166">
        <v>3979.90497</v>
      </c>
      <c r="S449" s="7"/>
      <c r="T449" s="7"/>
      <c r="U449" s="7"/>
      <c r="V449" s="7"/>
      <c r="W449" s="7"/>
      <c r="X449" s="7"/>
      <c r="Y449" s="7"/>
      <c r="Z449" s="7"/>
      <c r="AA449" s="7"/>
      <c r="AB449" s="7"/>
    </row>
    <row r="450" spans="1:28" ht="13.2">
      <c r="A450" s="167"/>
      <c r="B450" s="163" t="s">
        <v>16</v>
      </c>
      <c r="C450" s="163" t="s">
        <v>133</v>
      </c>
      <c r="D450" s="163" t="s">
        <v>133</v>
      </c>
      <c r="E450" s="163">
        <v>146</v>
      </c>
      <c r="F450" s="164">
        <v>0</v>
      </c>
      <c r="G450" s="165">
        <v>0</v>
      </c>
      <c r="H450" s="165">
        <v>0</v>
      </c>
      <c r="I450" s="165">
        <v>0</v>
      </c>
      <c r="J450" s="165">
        <v>0</v>
      </c>
      <c r="K450" s="165">
        <v>0</v>
      </c>
      <c r="L450" s="165">
        <v>0</v>
      </c>
      <c r="M450" s="165">
        <v>0</v>
      </c>
      <c r="N450" s="165">
        <v>0</v>
      </c>
      <c r="O450" s="165">
        <v>0</v>
      </c>
      <c r="P450" s="165">
        <v>4065.32917</v>
      </c>
      <c r="Q450" s="165">
        <v>0</v>
      </c>
      <c r="R450" s="166">
        <v>4065.32917</v>
      </c>
      <c r="S450" s="7"/>
      <c r="T450" s="7"/>
      <c r="U450" s="7"/>
      <c r="V450" s="7"/>
      <c r="W450" s="7"/>
      <c r="X450" s="7"/>
      <c r="Y450" s="7"/>
      <c r="Z450" s="7"/>
      <c r="AA450" s="7"/>
      <c r="AB450" s="7"/>
    </row>
    <row r="451" spans="1:28" ht="13.2">
      <c r="A451" s="167"/>
      <c r="B451" s="167"/>
      <c r="C451" s="167"/>
      <c r="D451" s="167"/>
      <c r="E451" s="168">
        <v>186</v>
      </c>
      <c r="F451" s="169">
        <v>0</v>
      </c>
      <c r="G451" s="121">
        <v>0</v>
      </c>
      <c r="H451" s="121">
        <v>0</v>
      </c>
      <c r="I451" s="121">
        <v>0</v>
      </c>
      <c r="J451" s="121">
        <v>0</v>
      </c>
      <c r="K451" s="121">
        <v>0</v>
      </c>
      <c r="L451" s="121">
        <v>0</v>
      </c>
      <c r="M451" s="121">
        <v>0</v>
      </c>
      <c r="N451" s="121">
        <v>0</v>
      </c>
      <c r="O451" s="121">
        <v>0</v>
      </c>
      <c r="P451" s="121">
        <v>4703.8941799999993</v>
      </c>
      <c r="Q451" s="121">
        <v>0</v>
      </c>
      <c r="R451" s="170">
        <v>4703.8941799999993</v>
      </c>
      <c r="S451" s="7"/>
      <c r="T451" s="7"/>
      <c r="U451" s="7"/>
      <c r="V451" s="7"/>
      <c r="W451" s="7"/>
      <c r="X451" s="7"/>
      <c r="Y451" s="7"/>
      <c r="Z451" s="7"/>
      <c r="AA451" s="7"/>
      <c r="AB451" s="7"/>
    </row>
    <row r="452" spans="1:28" ht="13.2">
      <c r="A452" s="167"/>
      <c r="B452" s="167"/>
      <c r="C452" s="163" t="s">
        <v>134</v>
      </c>
      <c r="D452" s="163" t="s">
        <v>267</v>
      </c>
      <c r="E452" s="163">
        <v>64</v>
      </c>
      <c r="F452" s="164">
        <v>0</v>
      </c>
      <c r="G452" s="165">
        <v>0</v>
      </c>
      <c r="H452" s="165">
        <v>0</v>
      </c>
      <c r="I452" s="165">
        <v>0</v>
      </c>
      <c r="J452" s="165">
        <v>0</v>
      </c>
      <c r="K452" s="165">
        <v>0</v>
      </c>
      <c r="L452" s="165">
        <v>0</v>
      </c>
      <c r="M452" s="165">
        <v>0</v>
      </c>
      <c r="N452" s="165">
        <v>0</v>
      </c>
      <c r="O452" s="165">
        <v>0</v>
      </c>
      <c r="P452" s="165">
        <v>4457.8788500000001</v>
      </c>
      <c r="Q452" s="165">
        <v>0</v>
      </c>
      <c r="R452" s="166">
        <v>4457.8788500000001</v>
      </c>
      <c r="S452" s="7"/>
      <c r="T452" s="7"/>
      <c r="U452" s="7"/>
      <c r="V452" s="7"/>
      <c r="W452" s="7"/>
      <c r="X452" s="7"/>
      <c r="Y452" s="7"/>
      <c r="Z452" s="7"/>
      <c r="AA452" s="7"/>
      <c r="AB452" s="7"/>
    </row>
    <row r="453" spans="1:28" ht="13.2">
      <c r="A453" s="167"/>
      <c r="B453" s="167"/>
      <c r="C453" s="167"/>
      <c r="D453" s="163" t="s">
        <v>135</v>
      </c>
      <c r="E453" s="163">
        <v>148</v>
      </c>
      <c r="F453" s="164">
        <v>0</v>
      </c>
      <c r="G453" s="165">
        <v>0</v>
      </c>
      <c r="H453" s="165">
        <v>0</v>
      </c>
      <c r="I453" s="165">
        <v>0</v>
      </c>
      <c r="J453" s="165">
        <v>0</v>
      </c>
      <c r="K453" s="165">
        <v>0</v>
      </c>
      <c r="L453" s="165">
        <v>0</v>
      </c>
      <c r="M453" s="165">
        <v>0</v>
      </c>
      <c r="N453" s="165">
        <v>0</v>
      </c>
      <c r="O453" s="165">
        <v>0</v>
      </c>
      <c r="P453" s="165">
        <v>5381.0774599999995</v>
      </c>
      <c r="Q453" s="165">
        <v>0</v>
      </c>
      <c r="R453" s="166">
        <v>5381.0774599999995</v>
      </c>
      <c r="S453" s="7"/>
      <c r="T453" s="7"/>
      <c r="U453" s="7"/>
      <c r="V453" s="7"/>
      <c r="W453" s="7"/>
      <c r="X453" s="7"/>
      <c r="Y453" s="7"/>
      <c r="Z453" s="7"/>
      <c r="AA453" s="7"/>
      <c r="AB453" s="7"/>
    </row>
    <row r="454" spans="1:28" ht="13.2">
      <c r="A454" s="167"/>
      <c r="B454" s="167"/>
      <c r="C454" s="163" t="s">
        <v>136</v>
      </c>
      <c r="D454" s="163" t="s">
        <v>136</v>
      </c>
      <c r="E454" s="163">
        <v>44</v>
      </c>
      <c r="F454" s="164">
        <v>0</v>
      </c>
      <c r="G454" s="165">
        <v>0</v>
      </c>
      <c r="H454" s="165">
        <v>0</v>
      </c>
      <c r="I454" s="165">
        <v>0</v>
      </c>
      <c r="J454" s="165">
        <v>0</v>
      </c>
      <c r="K454" s="165">
        <v>0</v>
      </c>
      <c r="L454" s="165">
        <v>0</v>
      </c>
      <c r="M454" s="165">
        <v>0</v>
      </c>
      <c r="N454" s="165">
        <v>0</v>
      </c>
      <c r="O454" s="165">
        <v>0</v>
      </c>
      <c r="P454" s="165">
        <v>4732.2187800000002</v>
      </c>
      <c r="Q454" s="165">
        <v>0</v>
      </c>
      <c r="R454" s="166">
        <v>4732.2187800000002</v>
      </c>
      <c r="S454" s="7"/>
      <c r="T454" s="7"/>
      <c r="U454" s="7"/>
      <c r="V454" s="7"/>
      <c r="W454" s="7"/>
      <c r="X454" s="7"/>
      <c r="Y454" s="7"/>
      <c r="Z454" s="7"/>
      <c r="AA454" s="7"/>
      <c r="AB454" s="7"/>
    </row>
    <row r="455" spans="1:28" ht="13.2">
      <c r="A455" s="167"/>
      <c r="B455" s="167"/>
      <c r="C455" s="167"/>
      <c r="D455" s="167"/>
      <c r="E455" s="168">
        <v>147</v>
      </c>
      <c r="F455" s="169">
        <v>0</v>
      </c>
      <c r="G455" s="121">
        <v>0</v>
      </c>
      <c r="H455" s="121">
        <v>0</v>
      </c>
      <c r="I455" s="121">
        <v>9.8936200000000003</v>
      </c>
      <c r="J455" s="121">
        <v>0</v>
      </c>
      <c r="K455" s="121">
        <v>9.8936200000000003</v>
      </c>
      <c r="L455" s="121">
        <v>0</v>
      </c>
      <c r="M455" s="121">
        <v>0</v>
      </c>
      <c r="N455" s="121">
        <v>0</v>
      </c>
      <c r="O455" s="121">
        <v>9.8936200000000003</v>
      </c>
      <c r="P455" s="121">
        <v>6059.07053</v>
      </c>
      <c r="Q455" s="121">
        <v>0</v>
      </c>
      <c r="R455" s="170">
        <v>6059.07053</v>
      </c>
      <c r="S455" s="7"/>
      <c r="T455" s="7"/>
      <c r="U455" s="7"/>
      <c r="V455" s="7"/>
      <c r="W455" s="7"/>
      <c r="X455" s="7"/>
      <c r="Y455" s="7"/>
      <c r="Z455" s="7"/>
      <c r="AA455" s="7"/>
      <c r="AB455" s="7"/>
    </row>
    <row r="456" spans="1:28" ht="13.2">
      <c r="A456" s="167"/>
      <c r="B456" s="167"/>
      <c r="C456" s="167"/>
      <c r="D456" s="163" t="s">
        <v>292</v>
      </c>
      <c r="E456" s="163">
        <v>258</v>
      </c>
      <c r="F456" s="164">
        <v>0</v>
      </c>
      <c r="G456" s="165">
        <v>0</v>
      </c>
      <c r="H456" s="165">
        <v>0</v>
      </c>
      <c r="I456" s="165">
        <v>0</v>
      </c>
      <c r="J456" s="165">
        <v>0</v>
      </c>
      <c r="K456" s="165">
        <v>0</v>
      </c>
      <c r="L456" s="165">
        <v>0</v>
      </c>
      <c r="M456" s="165">
        <v>0</v>
      </c>
      <c r="N456" s="165">
        <v>0</v>
      </c>
      <c r="O456" s="165">
        <v>0</v>
      </c>
      <c r="P456" s="165">
        <v>89.050460000000001</v>
      </c>
      <c r="Q456" s="165">
        <v>0</v>
      </c>
      <c r="R456" s="166">
        <v>89.050460000000001</v>
      </c>
      <c r="S456" s="7"/>
      <c r="T456" s="7"/>
      <c r="U456" s="7"/>
      <c r="V456" s="7"/>
      <c r="W456" s="7"/>
      <c r="X456" s="7"/>
      <c r="Y456" s="7"/>
      <c r="Z456" s="7"/>
      <c r="AA456" s="7"/>
      <c r="AB456" s="7"/>
    </row>
    <row r="457" spans="1:28" ht="13.2">
      <c r="A457" s="167"/>
      <c r="B457" s="167"/>
      <c r="C457" s="163" t="s">
        <v>137</v>
      </c>
      <c r="D457" s="163" t="s">
        <v>138</v>
      </c>
      <c r="E457" s="163">
        <v>41</v>
      </c>
      <c r="F457" s="164">
        <v>0</v>
      </c>
      <c r="G457" s="165">
        <v>0</v>
      </c>
      <c r="H457" s="165">
        <v>0</v>
      </c>
      <c r="I457" s="165">
        <v>0</v>
      </c>
      <c r="J457" s="165">
        <v>0</v>
      </c>
      <c r="K457" s="165">
        <v>0</v>
      </c>
      <c r="L457" s="165">
        <v>0</v>
      </c>
      <c r="M457" s="165">
        <v>0</v>
      </c>
      <c r="N457" s="165">
        <v>0</v>
      </c>
      <c r="O457" s="165">
        <v>0</v>
      </c>
      <c r="P457" s="165">
        <v>6636.1107699999993</v>
      </c>
      <c r="Q457" s="165">
        <v>0</v>
      </c>
      <c r="R457" s="166">
        <v>6636.1107699999993</v>
      </c>
      <c r="S457" s="7"/>
      <c r="T457" s="7"/>
      <c r="U457" s="7"/>
      <c r="V457" s="7"/>
      <c r="W457" s="7"/>
      <c r="X457" s="7"/>
      <c r="Y457" s="7"/>
      <c r="Z457" s="7"/>
      <c r="AA457" s="7"/>
      <c r="AB457" s="7"/>
    </row>
    <row r="458" spans="1:28" ht="13.2">
      <c r="A458" s="167"/>
      <c r="B458" s="167"/>
      <c r="C458" s="167"/>
      <c r="D458" s="167"/>
      <c r="E458" s="168">
        <v>145</v>
      </c>
      <c r="F458" s="169">
        <v>0</v>
      </c>
      <c r="G458" s="121">
        <v>0</v>
      </c>
      <c r="H458" s="121">
        <v>0</v>
      </c>
      <c r="I458" s="121">
        <v>0</v>
      </c>
      <c r="J458" s="121">
        <v>0</v>
      </c>
      <c r="K458" s="121">
        <v>0</v>
      </c>
      <c r="L458" s="121">
        <v>0</v>
      </c>
      <c r="M458" s="121">
        <v>0</v>
      </c>
      <c r="N458" s="121">
        <v>0</v>
      </c>
      <c r="O458" s="121">
        <v>0</v>
      </c>
      <c r="P458" s="121">
        <v>5303.1736799999999</v>
      </c>
      <c r="Q458" s="121">
        <v>0</v>
      </c>
      <c r="R458" s="170">
        <v>5303.1736799999999</v>
      </c>
      <c r="S458" s="7"/>
      <c r="T458" s="7"/>
      <c r="U458" s="7"/>
      <c r="V458" s="7"/>
      <c r="W458" s="7"/>
      <c r="X458" s="7"/>
      <c r="Y458" s="7"/>
      <c r="Z458" s="7"/>
      <c r="AA458" s="7"/>
      <c r="AB458" s="7"/>
    </row>
    <row r="459" spans="1:28" ht="13.2">
      <c r="A459" s="167"/>
      <c r="B459" s="167"/>
      <c r="C459" s="163" t="s">
        <v>16</v>
      </c>
      <c r="D459" s="163" t="s">
        <v>139</v>
      </c>
      <c r="E459" s="163">
        <v>59</v>
      </c>
      <c r="F459" s="164">
        <v>0</v>
      </c>
      <c r="G459" s="165">
        <v>0</v>
      </c>
      <c r="H459" s="165">
        <v>0</v>
      </c>
      <c r="I459" s="165">
        <v>0.22127000000000002</v>
      </c>
      <c r="J459" s="165">
        <v>0</v>
      </c>
      <c r="K459" s="165">
        <v>0.22127000000000002</v>
      </c>
      <c r="L459" s="165">
        <v>0</v>
      </c>
      <c r="M459" s="165">
        <v>0</v>
      </c>
      <c r="N459" s="165">
        <v>0</v>
      </c>
      <c r="O459" s="165">
        <v>0.22127000000000002</v>
      </c>
      <c r="P459" s="165">
        <v>8096.8687399999999</v>
      </c>
      <c r="Q459" s="165">
        <v>0</v>
      </c>
      <c r="R459" s="166">
        <v>8096.8687399999999</v>
      </c>
      <c r="S459" s="7"/>
      <c r="T459" s="7"/>
      <c r="U459" s="7"/>
      <c r="V459" s="7"/>
      <c r="W459" s="7"/>
      <c r="X459" s="7"/>
      <c r="Y459" s="7"/>
      <c r="Z459" s="7"/>
      <c r="AA459" s="7"/>
      <c r="AB459" s="7"/>
    </row>
    <row r="460" spans="1:28" ht="13.2">
      <c r="A460" s="167"/>
      <c r="B460" s="167"/>
      <c r="C460" s="167"/>
      <c r="D460" s="167"/>
      <c r="E460" s="168">
        <v>137</v>
      </c>
      <c r="F460" s="169">
        <v>0</v>
      </c>
      <c r="G460" s="121">
        <v>0</v>
      </c>
      <c r="H460" s="121">
        <v>0</v>
      </c>
      <c r="I460" s="121">
        <v>0</v>
      </c>
      <c r="J460" s="121">
        <v>0</v>
      </c>
      <c r="K460" s="121">
        <v>0</v>
      </c>
      <c r="L460" s="121">
        <v>0</v>
      </c>
      <c r="M460" s="121">
        <v>0</v>
      </c>
      <c r="N460" s="121">
        <v>0</v>
      </c>
      <c r="O460" s="121">
        <v>0</v>
      </c>
      <c r="P460" s="121">
        <v>124.20768</v>
      </c>
      <c r="Q460" s="121">
        <v>0</v>
      </c>
      <c r="R460" s="170">
        <v>124.20768</v>
      </c>
      <c r="S460" s="7"/>
      <c r="T460" s="7"/>
      <c r="U460" s="7"/>
      <c r="V460" s="7"/>
      <c r="W460" s="7"/>
      <c r="X460" s="7"/>
      <c r="Y460" s="7"/>
      <c r="Z460" s="7"/>
      <c r="AA460" s="7"/>
      <c r="AB460" s="7"/>
    </row>
    <row r="461" spans="1:28" ht="13.2">
      <c r="A461" s="167"/>
      <c r="B461" s="167"/>
      <c r="C461" s="167"/>
      <c r="D461" s="167"/>
      <c r="E461" s="168">
        <v>138</v>
      </c>
      <c r="F461" s="169">
        <v>0</v>
      </c>
      <c r="G461" s="121">
        <v>0</v>
      </c>
      <c r="H461" s="121">
        <v>0</v>
      </c>
      <c r="I461" s="121">
        <v>24.545459999999999</v>
      </c>
      <c r="J461" s="121">
        <v>0</v>
      </c>
      <c r="K461" s="121">
        <v>24.545459999999999</v>
      </c>
      <c r="L461" s="121">
        <v>0</v>
      </c>
      <c r="M461" s="121">
        <v>0</v>
      </c>
      <c r="N461" s="121">
        <v>0</v>
      </c>
      <c r="O461" s="121">
        <v>24.545459999999999</v>
      </c>
      <c r="P461" s="121">
        <v>14301.125390000001</v>
      </c>
      <c r="Q461" s="121">
        <v>0</v>
      </c>
      <c r="R461" s="170">
        <v>14301.125390000001</v>
      </c>
      <c r="S461" s="7"/>
      <c r="T461" s="7"/>
      <c r="U461" s="7"/>
      <c r="V461" s="7"/>
      <c r="W461" s="7"/>
      <c r="X461" s="7"/>
      <c r="Y461" s="7"/>
      <c r="Z461" s="7"/>
      <c r="AA461" s="7"/>
      <c r="AB461" s="7"/>
    </row>
    <row r="462" spans="1:28" ht="13.2">
      <c r="A462" s="167"/>
      <c r="B462" s="167"/>
      <c r="C462" s="167"/>
      <c r="D462" s="167"/>
      <c r="E462" s="168">
        <v>232</v>
      </c>
      <c r="F462" s="169">
        <v>0</v>
      </c>
      <c r="G462" s="121">
        <v>0</v>
      </c>
      <c r="H462" s="121">
        <v>0</v>
      </c>
      <c r="I462" s="121">
        <v>16.037890000000001</v>
      </c>
      <c r="J462" s="121">
        <v>0</v>
      </c>
      <c r="K462" s="121">
        <v>16.037890000000001</v>
      </c>
      <c r="L462" s="121">
        <v>0</v>
      </c>
      <c r="M462" s="121">
        <v>0</v>
      </c>
      <c r="N462" s="121">
        <v>0</v>
      </c>
      <c r="O462" s="121">
        <v>16.037890000000001</v>
      </c>
      <c r="P462" s="121">
        <v>2178.97154</v>
      </c>
      <c r="Q462" s="121">
        <v>0</v>
      </c>
      <c r="R462" s="170">
        <v>2178.97154</v>
      </c>
      <c r="S462" s="7"/>
      <c r="T462" s="7"/>
      <c r="U462" s="7"/>
      <c r="V462" s="7"/>
      <c r="W462" s="7"/>
      <c r="X462" s="7"/>
      <c r="Y462" s="7"/>
      <c r="Z462" s="7"/>
      <c r="AA462" s="7"/>
      <c r="AB462" s="7"/>
    </row>
    <row r="463" spans="1:28" ht="13.2">
      <c r="A463" s="167"/>
      <c r="B463" s="167"/>
      <c r="C463" s="167"/>
      <c r="D463" s="167"/>
      <c r="E463" s="168">
        <v>234</v>
      </c>
      <c r="F463" s="169">
        <v>0</v>
      </c>
      <c r="G463" s="121">
        <v>0</v>
      </c>
      <c r="H463" s="121">
        <v>0</v>
      </c>
      <c r="I463" s="121">
        <v>10.521330000000001</v>
      </c>
      <c r="J463" s="121">
        <v>0</v>
      </c>
      <c r="K463" s="121">
        <v>10.521330000000001</v>
      </c>
      <c r="L463" s="121">
        <v>0</v>
      </c>
      <c r="M463" s="121">
        <v>0</v>
      </c>
      <c r="N463" s="121">
        <v>0</v>
      </c>
      <c r="O463" s="121">
        <v>10.521330000000001</v>
      </c>
      <c r="P463" s="121">
        <v>1979.6793700000001</v>
      </c>
      <c r="Q463" s="121">
        <v>0</v>
      </c>
      <c r="R463" s="170">
        <v>1979.6793700000001</v>
      </c>
      <c r="S463" s="7"/>
      <c r="T463" s="7"/>
      <c r="U463" s="7"/>
      <c r="V463" s="7"/>
      <c r="W463" s="7"/>
      <c r="X463" s="7"/>
      <c r="Y463" s="7"/>
      <c r="Z463" s="7"/>
      <c r="AA463" s="7"/>
      <c r="AB463" s="7"/>
    </row>
    <row r="464" spans="1:28" ht="13.2">
      <c r="A464" s="167"/>
      <c r="B464" s="167"/>
      <c r="C464" s="167"/>
      <c r="D464" s="163" t="s">
        <v>140</v>
      </c>
      <c r="E464" s="163">
        <v>66</v>
      </c>
      <c r="F464" s="164">
        <v>0</v>
      </c>
      <c r="G464" s="165">
        <v>0</v>
      </c>
      <c r="H464" s="165">
        <v>0</v>
      </c>
      <c r="I464" s="165">
        <v>0</v>
      </c>
      <c r="J464" s="165">
        <v>0</v>
      </c>
      <c r="K464" s="165">
        <v>0</v>
      </c>
      <c r="L464" s="165">
        <v>0</v>
      </c>
      <c r="M464" s="165">
        <v>0</v>
      </c>
      <c r="N464" s="165">
        <v>0</v>
      </c>
      <c r="O464" s="165">
        <v>0</v>
      </c>
      <c r="P464" s="165">
        <v>4125.4329200000002</v>
      </c>
      <c r="Q464" s="165">
        <v>0</v>
      </c>
      <c r="R464" s="166">
        <v>4125.4329200000002</v>
      </c>
      <c r="S464" s="7"/>
      <c r="T464" s="7"/>
      <c r="U464" s="7"/>
      <c r="V464" s="7"/>
      <c r="W464" s="7"/>
      <c r="X464" s="7"/>
      <c r="Y464" s="7"/>
      <c r="Z464" s="7"/>
      <c r="AA464" s="7"/>
      <c r="AB464" s="7"/>
    </row>
    <row r="465" spans="1:28" ht="13.2">
      <c r="A465" s="167"/>
      <c r="B465" s="167"/>
      <c r="C465" s="167"/>
      <c r="D465" s="163" t="s">
        <v>141</v>
      </c>
      <c r="E465" s="163">
        <v>140</v>
      </c>
      <c r="F465" s="164">
        <v>0</v>
      </c>
      <c r="G465" s="165">
        <v>0</v>
      </c>
      <c r="H465" s="165">
        <v>0</v>
      </c>
      <c r="I465" s="165">
        <v>0</v>
      </c>
      <c r="J465" s="165">
        <v>0</v>
      </c>
      <c r="K465" s="165">
        <v>0</v>
      </c>
      <c r="L465" s="165">
        <v>0</v>
      </c>
      <c r="M465" s="165">
        <v>0</v>
      </c>
      <c r="N465" s="165">
        <v>0</v>
      </c>
      <c r="O465" s="165">
        <v>0</v>
      </c>
      <c r="P465" s="165">
        <v>5023.9218200000005</v>
      </c>
      <c r="Q465" s="165">
        <v>0</v>
      </c>
      <c r="R465" s="166">
        <v>5023.9218200000005</v>
      </c>
      <c r="S465" s="7"/>
      <c r="T465" s="7"/>
      <c r="U465" s="7"/>
      <c r="V465" s="7"/>
      <c r="W465" s="7"/>
      <c r="X465" s="7"/>
      <c r="Y465" s="7"/>
      <c r="Z465" s="7"/>
      <c r="AA465" s="7"/>
      <c r="AB465" s="7"/>
    </row>
    <row r="466" spans="1:28" ht="13.2">
      <c r="A466" s="167"/>
      <c r="B466" s="167"/>
      <c r="C466" s="167"/>
      <c r="D466" s="163" t="s">
        <v>144</v>
      </c>
      <c r="E466" s="163">
        <v>174</v>
      </c>
      <c r="F466" s="164">
        <v>0</v>
      </c>
      <c r="G466" s="165">
        <v>0</v>
      </c>
      <c r="H466" s="165">
        <v>0</v>
      </c>
      <c r="I466" s="165">
        <v>0</v>
      </c>
      <c r="J466" s="165">
        <v>0</v>
      </c>
      <c r="K466" s="165">
        <v>0</v>
      </c>
      <c r="L466" s="165">
        <v>0</v>
      </c>
      <c r="M466" s="165">
        <v>0</v>
      </c>
      <c r="N466" s="165">
        <v>0</v>
      </c>
      <c r="O466" s="165">
        <v>0</v>
      </c>
      <c r="P466" s="165">
        <v>4986.2174100000002</v>
      </c>
      <c r="Q466" s="165">
        <v>0</v>
      </c>
      <c r="R466" s="166">
        <v>4986.2174100000002</v>
      </c>
      <c r="S466" s="7"/>
      <c r="T466" s="7"/>
      <c r="U466" s="7"/>
      <c r="V466" s="7"/>
      <c r="W466" s="7"/>
      <c r="X466" s="7"/>
      <c r="Y466" s="7"/>
      <c r="Z466" s="7"/>
      <c r="AA466" s="7"/>
      <c r="AB466" s="7"/>
    </row>
    <row r="467" spans="1:28" ht="13.2">
      <c r="A467" s="167"/>
      <c r="B467" s="167"/>
      <c r="C467" s="167"/>
      <c r="D467" s="163" t="s">
        <v>145</v>
      </c>
      <c r="E467" s="163">
        <v>190</v>
      </c>
      <c r="F467" s="164">
        <v>0</v>
      </c>
      <c r="G467" s="165">
        <v>0</v>
      </c>
      <c r="H467" s="165">
        <v>0</v>
      </c>
      <c r="I467" s="165">
        <v>0.62148999999999999</v>
      </c>
      <c r="J467" s="165">
        <v>0</v>
      </c>
      <c r="K467" s="165">
        <v>0.62148999999999999</v>
      </c>
      <c r="L467" s="165">
        <v>0</v>
      </c>
      <c r="M467" s="165">
        <v>0</v>
      </c>
      <c r="N467" s="165">
        <v>0</v>
      </c>
      <c r="O467" s="165">
        <v>0.62148999999999999</v>
      </c>
      <c r="P467" s="165">
        <v>5075.8969299999999</v>
      </c>
      <c r="Q467" s="165">
        <v>0</v>
      </c>
      <c r="R467" s="166">
        <v>5075.8969299999999</v>
      </c>
      <c r="S467" s="7"/>
      <c r="T467" s="7"/>
      <c r="U467" s="7"/>
      <c r="V467" s="7"/>
      <c r="W467" s="7"/>
      <c r="X467" s="7"/>
      <c r="Y467" s="7"/>
      <c r="Z467" s="7"/>
      <c r="AA467" s="7"/>
      <c r="AB467" s="7"/>
    </row>
    <row r="468" spans="1:28" ht="13.2">
      <c r="A468" s="167"/>
      <c r="B468" s="167"/>
      <c r="C468" s="167"/>
      <c r="D468" s="163" t="s">
        <v>146</v>
      </c>
      <c r="E468" s="163">
        <v>139</v>
      </c>
      <c r="F468" s="164">
        <v>0</v>
      </c>
      <c r="G468" s="165">
        <v>0</v>
      </c>
      <c r="H468" s="165">
        <v>0</v>
      </c>
      <c r="I468" s="165">
        <v>0</v>
      </c>
      <c r="J468" s="165">
        <v>0</v>
      </c>
      <c r="K468" s="165">
        <v>0</v>
      </c>
      <c r="L468" s="165">
        <v>0</v>
      </c>
      <c r="M468" s="165">
        <v>0</v>
      </c>
      <c r="N468" s="165">
        <v>0</v>
      </c>
      <c r="O468" s="165">
        <v>0</v>
      </c>
      <c r="P468" s="165">
        <v>2644.9163199999998</v>
      </c>
      <c r="Q468" s="165">
        <v>0</v>
      </c>
      <c r="R468" s="166">
        <v>2644.9163199999998</v>
      </c>
      <c r="S468" s="7"/>
      <c r="T468" s="7"/>
      <c r="U468" s="7"/>
      <c r="V468" s="7"/>
      <c r="W468" s="7"/>
      <c r="X468" s="7"/>
      <c r="Y468" s="7"/>
      <c r="Z468" s="7"/>
      <c r="AA468" s="7"/>
      <c r="AB468" s="7"/>
    </row>
    <row r="469" spans="1:28" ht="13.2">
      <c r="A469" s="167"/>
      <c r="B469" s="167"/>
      <c r="C469" s="167"/>
      <c r="D469" s="163" t="s">
        <v>147</v>
      </c>
      <c r="E469" s="163">
        <v>249</v>
      </c>
      <c r="F469" s="164">
        <v>0</v>
      </c>
      <c r="G469" s="165">
        <v>0</v>
      </c>
      <c r="H469" s="165">
        <v>0</v>
      </c>
      <c r="I469" s="165">
        <v>0</v>
      </c>
      <c r="J469" s="165">
        <v>0</v>
      </c>
      <c r="K469" s="165">
        <v>0</v>
      </c>
      <c r="L469" s="165">
        <v>236.00004999999999</v>
      </c>
      <c r="M469" s="165">
        <v>0</v>
      </c>
      <c r="N469" s="165">
        <v>236.00004999999999</v>
      </c>
      <c r="O469" s="165">
        <v>236.00004999999999</v>
      </c>
      <c r="P469" s="165">
        <v>904.82740000000001</v>
      </c>
      <c r="Q469" s="165">
        <v>0</v>
      </c>
      <c r="R469" s="166">
        <v>904.82740000000001</v>
      </c>
      <c r="S469" s="7"/>
      <c r="T469" s="7"/>
      <c r="U469" s="7"/>
      <c r="V469" s="7"/>
      <c r="W469" s="7"/>
      <c r="X469" s="7"/>
      <c r="Y469" s="7"/>
      <c r="Z469" s="7"/>
      <c r="AA469" s="7"/>
      <c r="AB469" s="7"/>
    </row>
    <row r="470" spans="1:28" ht="13.2">
      <c r="A470" s="167"/>
      <c r="B470" s="167"/>
      <c r="C470" s="167"/>
      <c r="D470" s="163" t="s">
        <v>148</v>
      </c>
      <c r="E470" s="163">
        <v>204</v>
      </c>
      <c r="F470" s="164">
        <v>0</v>
      </c>
      <c r="G470" s="165">
        <v>0</v>
      </c>
      <c r="H470" s="165">
        <v>0</v>
      </c>
      <c r="I470" s="165">
        <v>11.82399</v>
      </c>
      <c r="J470" s="165">
        <v>0</v>
      </c>
      <c r="K470" s="165">
        <v>11.82399</v>
      </c>
      <c r="L470" s="165">
        <v>0</v>
      </c>
      <c r="M470" s="165">
        <v>0</v>
      </c>
      <c r="N470" s="165">
        <v>0</v>
      </c>
      <c r="O470" s="165">
        <v>11.82399</v>
      </c>
      <c r="P470" s="165">
        <v>4455.6759299999994</v>
      </c>
      <c r="Q470" s="165">
        <v>0</v>
      </c>
      <c r="R470" s="166">
        <v>4455.6759299999994</v>
      </c>
      <c r="S470" s="7"/>
      <c r="T470" s="7"/>
      <c r="U470" s="7"/>
      <c r="V470" s="7"/>
      <c r="W470" s="7"/>
      <c r="X470" s="7"/>
      <c r="Y470" s="7"/>
      <c r="Z470" s="7"/>
      <c r="AA470" s="7"/>
      <c r="AB470" s="7"/>
    </row>
    <row r="471" spans="1:28" ht="13.2">
      <c r="A471" s="167"/>
      <c r="B471" s="167"/>
      <c r="C471" s="167"/>
      <c r="D471" s="163" t="s">
        <v>150</v>
      </c>
      <c r="E471" s="163">
        <v>180</v>
      </c>
      <c r="F471" s="164">
        <v>0</v>
      </c>
      <c r="G471" s="165">
        <v>0</v>
      </c>
      <c r="H471" s="165">
        <v>0</v>
      </c>
      <c r="I471" s="165">
        <v>33.969319999999996</v>
      </c>
      <c r="J471" s="165">
        <v>0</v>
      </c>
      <c r="K471" s="165">
        <v>33.969319999999996</v>
      </c>
      <c r="L471" s="165">
        <v>0</v>
      </c>
      <c r="M471" s="165">
        <v>0</v>
      </c>
      <c r="N471" s="165">
        <v>0</v>
      </c>
      <c r="O471" s="165">
        <v>33.969319999999996</v>
      </c>
      <c r="P471" s="165">
        <v>10790.197990000001</v>
      </c>
      <c r="Q471" s="165">
        <v>0</v>
      </c>
      <c r="R471" s="166">
        <v>10790.197990000001</v>
      </c>
      <c r="S471" s="7"/>
      <c r="T471" s="7"/>
      <c r="U471" s="7"/>
      <c r="V471" s="7"/>
      <c r="W471" s="7"/>
      <c r="X471" s="7"/>
      <c r="Y471" s="7"/>
      <c r="Z471" s="7"/>
      <c r="AA471" s="7"/>
      <c r="AB471" s="7"/>
    </row>
    <row r="472" spans="1:28" ht="13.2">
      <c r="A472" s="167"/>
      <c r="B472" s="167"/>
      <c r="C472" s="167"/>
      <c r="D472" s="163" t="s">
        <v>151</v>
      </c>
      <c r="E472" s="163">
        <v>47</v>
      </c>
      <c r="F472" s="164">
        <v>0</v>
      </c>
      <c r="G472" s="165">
        <v>0</v>
      </c>
      <c r="H472" s="165">
        <v>0</v>
      </c>
      <c r="I472" s="165">
        <v>31.303699999999999</v>
      </c>
      <c r="J472" s="165">
        <v>0</v>
      </c>
      <c r="K472" s="165">
        <v>31.303699999999999</v>
      </c>
      <c r="L472" s="165">
        <v>0</v>
      </c>
      <c r="M472" s="165">
        <v>0</v>
      </c>
      <c r="N472" s="165">
        <v>0</v>
      </c>
      <c r="O472" s="165">
        <v>31.303699999999999</v>
      </c>
      <c r="P472" s="165">
        <v>14709.554900000001</v>
      </c>
      <c r="Q472" s="165">
        <v>0</v>
      </c>
      <c r="R472" s="166">
        <v>14709.554900000001</v>
      </c>
      <c r="S472" s="7"/>
      <c r="T472" s="7"/>
      <c r="U472" s="7"/>
      <c r="V472" s="7"/>
      <c r="W472" s="7"/>
      <c r="X472" s="7"/>
      <c r="Y472" s="7"/>
      <c r="Z472" s="7"/>
      <c r="AA472" s="7"/>
      <c r="AB472" s="7"/>
    </row>
    <row r="473" spans="1:28" ht="13.2">
      <c r="A473" s="167"/>
      <c r="B473" s="167"/>
      <c r="C473" s="167"/>
      <c r="D473" s="167"/>
      <c r="E473" s="168">
        <v>60</v>
      </c>
      <c r="F473" s="169">
        <v>0</v>
      </c>
      <c r="G473" s="121">
        <v>0</v>
      </c>
      <c r="H473" s="121">
        <v>0</v>
      </c>
      <c r="I473" s="121">
        <v>0</v>
      </c>
      <c r="J473" s="121">
        <v>0</v>
      </c>
      <c r="K473" s="121">
        <v>0</v>
      </c>
      <c r="L473" s="121">
        <v>0</v>
      </c>
      <c r="M473" s="121">
        <v>0</v>
      </c>
      <c r="N473" s="121">
        <v>0</v>
      </c>
      <c r="O473" s="121">
        <v>0</v>
      </c>
      <c r="P473" s="121">
        <v>4879.2342099999996</v>
      </c>
      <c r="Q473" s="121">
        <v>0</v>
      </c>
      <c r="R473" s="170">
        <v>4879.2342099999996</v>
      </c>
      <c r="S473" s="7"/>
      <c r="T473" s="7"/>
      <c r="U473" s="7"/>
      <c r="V473" s="7"/>
      <c r="W473" s="7"/>
      <c r="X473" s="7"/>
      <c r="Y473" s="7"/>
      <c r="Z473" s="7"/>
      <c r="AA473" s="7"/>
      <c r="AB473" s="7"/>
    </row>
    <row r="474" spans="1:28" ht="13.2">
      <c r="A474" s="167"/>
      <c r="B474" s="167"/>
      <c r="C474" s="167"/>
      <c r="D474" s="167"/>
      <c r="E474" s="168">
        <v>143</v>
      </c>
      <c r="F474" s="169">
        <v>0</v>
      </c>
      <c r="G474" s="121">
        <v>0</v>
      </c>
      <c r="H474" s="121">
        <v>0</v>
      </c>
      <c r="I474" s="121">
        <v>4.5899999999999995E-3</v>
      </c>
      <c r="J474" s="121">
        <v>0</v>
      </c>
      <c r="K474" s="121">
        <v>4.5899999999999995E-3</v>
      </c>
      <c r="L474" s="121">
        <v>0</v>
      </c>
      <c r="M474" s="121">
        <v>0</v>
      </c>
      <c r="N474" s="121">
        <v>0</v>
      </c>
      <c r="O474" s="121">
        <v>4.5899999999999995E-3</v>
      </c>
      <c r="P474" s="121">
        <v>2717.1693599999999</v>
      </c>
      <c r="Q474" s="121">
        <v>0</v>
      </c>
      <c r="R474" s="170">
        <v>2717.1693599999999</v>
      </c>
      <c r="S474" s="7"/>
      <c r="T474" s="7"/>
      <c r="U474" s="7"/>
      <c r="V474" s="7"/>
      <c r="W474" s="7"/>
      <c r="X474" s="7"/>
      <c r="Y474" s="7"/>
      <c r="Z474" s="7"/>
      <c r="AA474" s="7"/>
      <c r="AB474" s="7"/>
    </row>
    <row r="475" spans="1:28" ht="13.2">
      <c r="A475" s="167"/>
      <c r="B475" s="167"/>
      <c r="C475" s="167"/>
      <c r="D475" s="163" t="s">
        <v>152</v>
      </c>
      <c r="E475" s="163">
        <v>51</v>
      </c>
      <c r="F475" s="164">
        <v>0</v>
      </c>
      <c r="G475" s="165">
        <v>0</v>
      </c>
      <c r="H475" s="165">
        <v>0</v>
      </c>
      <c r="I475" s="165">
        <v>56.853870000000001</v>
      </c>
      <c r="J475" s="165">
        <v>0</v>
      </c>
      <c r="K475" s="165">
        <v>56.853870000000001</v>
      </c>
      <c r="L475" s="165">
        <v>0</v>
      </c>
      <c r="M475" s="165">
        <v>0</v>
      </c>
      <c r="N475" s="165">
        <v>0</v>
      </c>
      <c r="O475" s="165">
        <v>56.853870000000001</v>
      </c>
      <c r="P475" s="165">
        <v>13249.591570000001</v>
      </c>
      <c r="Q475" s="165">
        <v>0</v>
      </c>
      <c r="R475" s="166">
        <v>13249.591570000001</v>
      </c>
      <c r="S475" s="7"/>
      <c r="T475" s="7"/>
      <c r="U475" s="7"/>
      <c r="V475" s="7"/>
      <c r="W475" s="7"/>
      <c r="X475" s="7"/>
      <c r="Y475" s="7"/>
      <c r="Z475" s="7"/>
      <c r="AA475" s="7"/>
      <c r="AB475" s="7"/>
    </row>
    <row r="476" spans="1:28" ht="13.2">
      <c r="A476" s="167"/>
      <c r="B476" s="167"/>
      <c r="C476" s="167"/>
      <c r="D476" s="167"/>
      <c r="E476" s="168">
        <v>141</v>
      </c>
      <c r="F476" s="169">
        <v>0</v>
      </c>
      <c r="G476" s="121">
        <v>0</v>
      </c>
      <c r="H476" s="121">
        <v>0</v>
      </c>
      <c r="I476" s="121">
        <v>3.109E-2</v>
      </c>
      <c r="J476" s="121">
        <v>0</v>
      </c>
      <c r="K476" s="121">
        <v>3.109E-2</v>
      </c>
      <c r="L476" s="121">
        <v>0</v>
      </c>
      <c r="M476" s="121">
        <v>0</v>
      </c>
      <c r="N476" s="121">
        <v>0</v>
      </c>
      <c r="O476" s="121">
        <v>3.109E-2</v>
      </c>
      <c r="P476" s="121">
        <v>2404.0064199999997</v>
      </c>
      <c r="Q476" s="121">
        <v>0</v>
      </c>
      <c r="R476" s="170">
        <v>2404.0064199999997</v>
      </c>
      <c r="S476" s="7"/>
      <c r="T476" s="7"/>
      <c r="U476" s="7"/>
      <c r="V476" s="7"/>
      <c r="W476" s="7"/>
      <c r="X476" s="7"/>
      <c r="Y476" s="7"/>
      <c r="Z476" s="7"/>
      <c r="AA476" s="7"/>
      <c r="AB476" s="7"/>
    </row>
    <row r="477" spans="1:28" ht="13.2">
      <c r="A477" s="167"/>
      <c r="B477" s="167"/>
      <c r="C477" s="167"/>
      <c r="D477" s="167"/>
      <c r="E477" s="168">
        <v>229</v>
      </c>
      <c r="F477" s="169">
        <v>0</v>
      </c>
      <c r="G477" s="121">
        <v>0</v>
      </c>
      <c r="H477" s="121">
        <v>0</v>
      </c>
      <c r="I477" s="121">
        <v>3.5506199999999999</v>
      </c>
      <c r="J477" s="121">
        <v>0</v>
      </c>
      <c r="K477" s="121">
        <v>3.5506199999999999</v>
      </c>
      <c r="L477" s="121">
        <v>0</v>
      </c>
      <c r="M477" s="121">
        <v>0</v>
      </c>
      <c r="N477" s="121">
        <v>0</v>
      </c>
      <c r="O477" s="121">
        <v>3.5506199999999999</v>
      </c>
      <c r="P477" s="121">
        <v>5633.2459900000003</v>
      </c>
      <c r="Q477" s="121">
        <v>0</v>
      </c>
      <c r="R477" s="170">
        <v>5633.2459900000003</v>
      </c>
      <c r="S477" s="7"/>
      <c r="T477" s="7"/>
      <c r="U477" s="7"/>
      <c r="V477" s="7"/>
      <c r="W477" s="7"/>
      <c r="X477" s="7"/>
      <c r="Y477" s="7"/>
      <c r="Z477" s="7"/>
      <c r="AA477" s="7"/>
      <c r="AB477" s="7"/>
    </row>
    <row r="478" spans="1:28" ht="13.2">
      <c r="A478" s="167"/>
      <c r="B478" s="167"/>
      <c r="C478" s="167"/>
      <c r="D478" s="163" t="s">
        <v>153</v>
      </c>
      <c r="E478" s="163">
        <v>54</v>
      </c>
      <c r="F478" s="164">
        <v>0</v>
      </c>
      <c r="G478" s="165">
        <v>0</v>
      </c>
      <c r="H478" s="165">
        <v>0</v>
      </c>
      <c r="I478" s="165">
        <v>0</v>
      </c>
      <c r="J478" s="165">
        <v>0</v>
      </c>
      <c r="K478" s="165">
        <v>0</v>
      </c>
      <c r="L478" s="165">
        <v>0</v>
      </c>
      <c r="M478" s="165">
        <v>0</v>
      </c>
      <c r="N478" s="165">
        <v>0</v>
      </c>
      <c r="O478" s="165">
        <v>0</v>
      </c>
      <c r="P478" s="165">
        <v>5833.17155</v>
      </c>
      <c r="Q478" s="165">
        <v>0</v>
      </c>
      <c r="R478" s="166">
        <v>5833.17155</v>
      </c>
      <c r="S478" s="7"/>
      <c r="T478" s="7"/>
      <c r="U478" s="7"/>
      <c r="V478" s="7"/>
      <c r="W478" s="7"/>
      <c r="X478" s="7"/>
      <c r="Y478" s="7"/>
      <c r="Z478" s="7"/>
      <c r="AA478" s="7"/>
      <c r="AB478" s="7"/>
    </row>
    <row r="479" spans="1:28" ht="13.2">
      <c r="A479" s="167"/>
      <c r="B479" s="167"/>
      <c r="C479" s="167"/>
      <c r="D479" s="163" t="s">
        <v>155</v>
      </c>
      <c r="E479" s="163">
        <v>242</v>
      </c>
      <c r="F479" s="164">
        <v>0</v>
      </c>
      <c r="G479" s="165">
        <v>0</v>
      </c>
      <c r="H479" s="165">
        <v>0</v>
      </c>
      <c r="I479" s="165">
        <v>1.295E-2</v>
      </c>
      <c r="J479" s="165">
        <v>0</v>
      </c>
      <c r="K479" s="165">
        <v>1.295E-2</v>
      </c>
      <c r="L479" s="165">
        <v>0</v>
      </c>
      <c r="M479" s="165">
        <v>0</v>
      </c>
      <c r="N479" s="165">
        <v>0</v>
      </c>
      <c r="O479" s="165">
        <v>1.295E-2</v>
      </c>
      <c r="P479" s="165">
        <v>2520.21731</v>
      </c>
      <c r="Q479" s="165">
        <v>0</v>
      </c>
      <c r="R479" s="166">
        <v>2520.21731</v>
      </c>
      <c r="S479" s="7"/>
      <c r="T479" s="7"/>
      <c r="U479" s="7"/>
      <c r="V479" s="7"/>
      <c r="W479" s="7"/>
      <c r="X479" s="7"/>
      <c r="Y479" s="7"/>
      <c r="Z479" s="7"/>
      <c r="AA479" s="7"/>
      <c r="AB479" s="7"/>
    </row>
    <row r="480" spans="1:28" ht="13.2">
      <c r="A480" s="167"/>
      <c r="B480" s="167"/>
      <c r="C480" s="167"/>
      <c r="D480" s="163" t="s">
        <v>156</v>
      </c>
      <c r="E480" s="163">
        <v>1</v>
      </c>
      <c r="F480" s="164">
        <v>0</v>
      </c>
      <c r="G480" s="165">
        <v>0</v>
      </c>
      <c r="H480" s="165">
        <v>0</v>
      </c>
      <c r="I480" s="165">
        <v>160079.54538999998</v>
      </c>
      <c r="J480" s="165">
        <v>0</v>
      </c>
      <c r="K480" s="165">
        <v>160079.54538999998</v>
      </c>
      <c r="L480" s="165">
        <v>618556.60683000006</v>
      </c>
      <c r="M480" s="165">
        <v>0</v>
      </c>
      <c r="N480" s="165">
        <v>618556.60683000006</v>
      </c>
      <c r="O480" s="165">
        <v>778636.15222000005</v>
      </c>
      <c r="P480" s="165">
        <v>365178.44806999998</v>
      </c>
      <c r="Q480" s="165">
        <v>23.924130000000002</v>
      </c>
      <c r="R480" s="166">
        <v>365202.37219999998</v>
      </c>
      <c r="S480" s="7"/>
      <c r="T480" s="7"/>
      <c r="U480" s="7"/>
      <c r="V480" s="7"/>
      <c r="W480" s="7"/>
      <c r="X480" s="7"/>
      <c r="Y480" s="7"/>
      <c r="Z480" s="7"/>
      <c r="AA480" s="7"/>
      <c r="AB480" s="7"/>
    </row>
    <row r="481" spans="1:28" ht="13.2">
      <c r="A481" s="167"/>
      <c r="B481" s="167"/>
      <c r="C481" s="167"/>
      <c r="D481" s="163" t="s">
        <v>157</v>
      </c>
      <c r="E481" s="163">
        <v>57</v>
      </c>
      <c r="F481" s="164">
        <v>0</v>
      </c>
      <c r="G481" s="165">
        <v>0</v>
      </c>
      <c r="H481" s="165">
        <v>0</v>
      </c>
      <c r="I481" s="165">
        <v>0</v>
      </c>
      <c r="J481" s="165">
        <v>0</v>
      </c>
      <c r="K481" s="165">
        <v>0</v>
      </c>
      <c r="L481" s="165">
        <v>0</v>
      </c>
      <c r="M481" s="165">
        <v>0</v>
      </c>
      <c r="N481" s="165">
        <v>0</v>
      </c>
      <c r="O481" s="165">
        <v>0</v>
      </c>
      <c r="P481" s="165">
        <v>5266.9445800000003</v>
      </c>
      <c r="Q481" s="165">
        <v>0</v>
      </c>
      <c r="R481" s="166">
        <v>5266.9445800000003</v>
      </c>
      <c r="S481" s="7"/>
      <c r="T481" s="7"/>
      <c r="U481" s="7"/>
      <c r="V481" s="7"/>
      <c r="W481" s="7"/>
      <c r="X481" s="7"/>
      <c r="Y481" s="7"/>
      <c r="Z481" s="7"/>
      <c r="AA481" s="7"/>
      <c r="AB481" s="7"/>
    </row>
    <row r="482" spans="1:28" ht="13.2">
      <c r="A482" s="167"/>
      <c r="B482" s="167"/>
      <c r="C482" s="167"/>
      <c r="D482" s="167"/>
      <c r="E482" s="168">
        <v>142</v>
      </c>
      <c r="F482" s="169">
        <v>0</v>
      </c>
      <c r="G482" s="121">
        <v>0</v>
      </c>
      <c r="H482" s="121">
        <v>0</v>
      </c>
      <c r="I482" s="121">
        <v>3.6261900000000002</v>
      </c>
      <c r="J482" s="121">
        <v>0</v>
      </c>
      <c r="K482" s="121">
        <v>3.6261900000000002</v>
      </c>
      <c r="L482" s="121">
        <v>0</v>
      </c>
      <c r="M482" s="121">
        <v>0</v>
      </c>
      <c r="N482" s="121">
        <v>0</v>
      </c>
      <c r="O482" s="121">
        <v>3.6261900000000002</v>
      </c>
      <c r="P482" s="121">
        <v>2636.2485699999997</v>
      </c>
      <c r="Q482" s="121">
        <v>0</v>
      </c>
      <c r="R482" s="170">
        <v>2636.2485699999997</v>
      </c>
      <c r="S482" s="7"/>
      <c r="T482" s="7"/>
      <c r="U482" s="7"/>
      <c r="V482" s="7"/>
      <c r="W482" s="7"/>
      <c r="X482" s="7"/>
      <c r="Y482" s="7"/>
      <c r="Z482" s="7"/>
      <c r="AA482" s="7"/>
      <c r="AB482" s="7"/>
    </row>
    <row r="483" spans="1:28" ht="13.2">
      <c r="A483" s="167"/>
      <c r="B483" s="167"/>
      <c r="C483" s="167"/>
      <c r="D483" s="163" t="s">
        <v>158</v>
      </c>
      <c r="E483" s="163">
        <v>42</v>
      </c>
      <c r="F483" s="164">
        <v>0</v>
      </c>
      <c r="G483" s="165">
        <v>0</v>
      </c>
      <c r="H483" s="165">
        <v>0</v>
      </c>
      <c r="I483" s="165">
        <v>8.5272800000000011</v>
      </c>
      <c r="J483" s="165">
        <v>0</v>
      </c>
      <c r="K483" s="165">
        <v>8.5272800000000011</v>
      </c>
      <c r="L483" s="165">
        <v>0</v>
      </c>
      <c r="M483" s="165">
        <v>0</v>
      </c>
      <c r="N483" s="165">
        <v>0</v>
      </c>
      <c r="O483" s="165">
        <v>8.5272800000000011</v>
      </c>
      <c r="P483" s="165">
        <v>4365.2770700000001</v>
      </c>
      <c r="Q483" s="165">
        <v>0</v>
      </c>
      <c r="R483" s="166">
        <v>4365.2770700000001</v>
      </c>
      <c r="S483" s="7"/>
      <c r="T483" s="7"/>
      <c r="U483" s="7"/>
      <c r="V483" s="7"/>
      <c r="W483" s="7"/>
      <c r="X483" s="7"/>
      <c r="Y483" s="7"/>
      <c r="Z483" s="7"/>
      <c r="AA483" s="7"/>
      <c r="AB483" s="7"/>
    </row>
    <row r="484" spans="1:28" ht="13.2">
      <c r="A484" s="167"/>
      <c r="B484" s="167"/>
      <c r="C484" s="167"/>
      <c r="D484" s="167"/>
      <c r="E484" s="168">
        <v>144</v>
      </c>
      <c r="F484" s="169">
        <v>0</v>
      </c>
      <c r="G484" s="121">
        <v>0</v>
      </c>
      <c r="H484" s="121">
        <v>0</v>
      </c>
      <c r="I484" s="121">
        <v>3.8249599999999999</v>
      </c>
      <c r="J484" s="121">
        <v>0</v>
      </c>
      <c r="K484" s="121">
        <v>3.8249599999999999</v>
      </c>
      <c r="L484" s="121">
        <v>0</v>
      </c>
      <c r="M484" s="121">
        <v>0</v>
      </c>
      <c r="N484" s="121">
        <v>0</v>
      </c>
      <c r="O484" s="121">
        <v>3.8249599999999999</v>
      </c>
      <c r="P484" s="121">
        <v>1952.49974</v>
      </c>
      <c r="Q484" s="121">
        <v>0</v>
      </c>
      <c r="R484" s="170">
        <v>1952.49974</v>
      </c>
      <c r="S484" s="7"/>
      <c r="T484" s="7"/>
      <c r="U484" s="7"/>
      <c r="V484" s="7"/>
      <c r="W484" s="7"/>
      <c r="X484" s="7"/>
      <c r="Y484" s="7"/>
      <c r="Z484" s="7"/>
      <c r="AA484" s="7"/>
      <c r="AB484" s="7"/>
    </row>
    <row r="485" spans="1:28" ht="13.2">
      <c r="A485" s="167"/>
      <c r="B485" s="167"/>
      <c r="C485" s="167"/>
      <c r="D485" s="163" t="s">
        <v>159</v>
      </c>
      <c r="E485" s="163">
        <v>233</v>
      </c>
      <c r="F485" s="164">
        <v>0</v>
      </c>
      <c r="G485" s="165">
        <v>0</v>
      </c>
      <c r="H485" s="165">
        <v>0</v>
      </c>
      <c r="I485" s="165">
        <v>6.13408</v>
      </c>
      <c r="J485" s="165">
        <v>0</v>
      </c>
      <c r="K485" s="165">
        <v>6.13408</v>
      </c>
      <c r="L485" s="165">
        <v>0</v>
      </c>
      <c r="M485" s="165">
        <v>0</v>
      </c>
      <c r="N485" s="165">
        <v>0</v>
      </c>
      <c r="O485" s="165">
        <v>6.13408</v>
      </c>
      <c r="P485" s="165">
        <v>4321.4389700000002</v>
      </c>
      <c r="Q485" s="165">
        <v>0</v>
      </c>
      <c r="R485" s="166">
        <v>4321.4389700000002</v>
      </c>
      <c r="S485" s="7"/>
      <c r="T485" s="7"/>
      <c r="U485" s="7"/>
      <c r="V485" s="7"/>
      <c r="W485" s="7"/>
      <c r="X485" s="7"/>
      <c r="Y485" s="7"/>
      <c r="Z485" s="7"/>
      <c r="AA485" s="7"/>
      <c r="AB485" s="7"/>
    </row>
    <row r="486" spans="1:28" ht="13.2">
      <c r="A486" s="167"/>
      <c r="B486" s="167"/>
      <c r="C486" s="167"/>
      <c r="D486" s="167"/>
      <c r="E486" s="168">
        <v>247</v>
      </c>
      <c r="F486" s="169">
        <v>0</v>
      </c>
      <c r="G486" s="121">
        <v>0</v>
      </c>
      <c r="H486" s="121">
        <v>0</v>
      </c>
      <c r="I486" s="121">
        <v>0</v>
      </c>
      <c r="J486" s="121">
        <v>0</v>
      </c>
      <c r="K486" s="121">
        <v>0</v>
      </c>
      <c r="L486" s="121">
        <v>0</v>
      </c>
      <c r="M486" s="121">
        <v>0</v>
      </c>
      <c r="N486" s="121">
        <v>0</v>
      </c>
      <c r="O486" s="121">
        <v>0</v>
      </c>
      <c r="P486" s="121">
        <v>1915.22849</v>
      </c>
      <c r="Q486" s="121">
        <v>0</v>
      </c>
      <c r="R486" s="170">
        <v>1915.22849</v>
      </c>
      <c r="S486" s="7"/>
      <c r="T486" s="7"/>
      <c r="U486" s="7"/>
      <c r="V486" s="7"/>
      <c r="W486" s="7"/>
      <c r="X486" s="7"/>
      <c r="Y486" s="7"/>
      <c r="Z486" s="7"/>
      <c r="AA486" s="7"/>
      <c r="AB486" s="7"/>
    </row>
    <row r="487" spans="1:28" ht="13.2">
      <c r="A487" s="167"/>
      <c r="B487" s="167"/>
      <c r="C487" s="167"/>
      <c r="D487" s="163" t="s">
        <v>160</v>
      </c>
      <c r="E487" s="163">
        <v>173</v>
      </c>
      <c r="F487" s="164">
        <v>0</v>
      </c>
      <c r="G487" s="165">
        <v>0</v>
      </c>
      <c r="H487" s="165">
        <v>0</v>
      </c>
      <c r="I487" s="165">
        <v>20.009840000000001</v>
      </c>
      <c r="J487" s="165">
        <v>0</v>
      </c>
      <c r="K487" s="165">
        <v>20.009840000000001</v>
      </c>
      <c r="L487" s="165">
        <v>0</v>
      </c>
      <c r="M487" s="165">
        <v>0</v>
      </c>
      <c r="N487" s="165">
        <v>0</v>
      </c>
      <c r="O487" s="165">
        <v>20.009840000000001</v>
      </c>
      <c r="P487" s="165">
        <v>3780.4699599999999</v>
      </c>
      <c r="Q487" s="165">
        <v>0</v>
      </c>
      <c r="R487" s="166">
        <v>3780.4699599999999</v>
      </c>
      <c r="S487" s="7"/>
      <c r="T487" s="7"/>
      <c r="U487" s="7"/>
      <c r="V487" s="7"/>
      <c r="W487" s="7"/>
      <c r="X487" s="7"/>
      <c r="Y487" s="7"/>
      <c r="Z487" s="7"/>
      <c r="AA487" s="7"/>
      <c r="AB487" s="7"/>
    </row>
    <row r="488" spans="1:28" ht="13.2">
      <c r="A488" s="167"/>
      <c r="B488" s="167"/>
      <c r="C488" s="167"/>
      <c r="D488" s="167"/>
      <c r="E488" s="168">
        <v>245</v>
      </c>
      <c r="F488" s="169">
        <v>0</v>
      </c>
      <c r="G488" s="121">
        <v>0</v>
      </c>
      <c r="H488" s="121">
        <v>0</v>
      </c>
      <c r="I488" s="121">
        <v>0</v>
      </c>
      <c r="J488" s="121">
        <v>0</v>
      </c>
      <c r="K488" s="121">
        <v>0</v>
      </c>
      <c r="L488" s="121">
        <v>0</v>
      </c>
      <c r="M488" s="121">
        <v>0</v>
      </c>
      <c r="N488" s="121">
        <v>0</v>
      </c>
      <c r="O488" s="121">
        <v>0</v>
      </c>
      <c r="P488" s="121">
        <v>1708.00873</v>
      </c>
      <c r="Q488" s="121">
        <v>0</v>
      </c>
      <c r="R488" s="170">
        <v>1708.00873</v>
      </c>
      <c r="S488" s="7"/>
      <c r="T488" s="7"/>
      <c r="U488" s="7"/>
      <c r="V488" s="7"/>
      <c r="W488" s="7"/>
      <c r="X488" s="7"/>
      <c r="Y488" s="7"/>
      <c r="Z488" s="7"/>
      <c r="AA488" s="7"/>
      <c r="AB488" s="7"/>
    </row>
    <row r="489" spans="1:28" ht="13.2">
      <c r="A489" s="167"/>
      <c r="B489" s="167"/>
      <c r="C489" s="167"/>
      <c r="D489" s="163" t="s">
        <v>162</v>
      </c>
      <c r="E489" s="163">
        <v>253</v>
      </c>
      <c r="F489" s="164">
        <v>0</v>
      </c>
      <c r="G489" s="165">
        <v>0</v>
      </c>
      <c r="H489" s="165">
        <v>0</v>
      </c>
      <c r="I489" s="165">
        <v>0</v>
      </c>
      <c r="J489" s="165">
        <v>0</v>
      </c>
      <c r="K489" s="165">
        <v>0</v>
      </c>
      <c r="L489" s="165">
        <v>0</v>
      </c>
      <c r="M489" s="165">
        <v>0</v>
      </c>
      <c r="N489" s="165">
        <v>0</v>
      </c>
      <c r="O489" s="165">
        <v>0</v>
      </c>
      <c r="P489" s="165">
        <v>172.25149999999999</v>
      </c>
      <c r="Q489" s="165">
        <v>0</v>
      </c>
      <c r="R489" s="166">
        <v>172.25149999999999</v>
      </c>
      <c r="S489" s="7"/>
      <c r="T489" s="7"/>
      <c r="U489" s="7"/>
      <c r="V489" s="7"/>
      <c r="W489" s="7"/>
      <c r="X489" s="7"/>
      <c r="Y489" s="7"/>
      <c r="Z489" s="7"/>
      <c r="AA489" s="7"/>
      <c r="AB489" s="7"/>
    </row>
    <row r="490" spans="1:28" ht="13.2">
      <c r="A490" s="167"/>
      <c r="B490" s="163" t="s">
        <v>17</v>
      </c>
      <c r="C490" s="163" t="s">
        <v>163</v>
      </c>
      <c r="D490" s="163" t="s">
        <v>164</v>
      </c>
      <c r="E490" s="163">
        <v>22</v>
      </c>
      <c r="F490" s="164">
        <v>0</v>
      </c>
      <c r="G490" s="165">
        <v>0</v>
      </c>
      <c r="H490" s="165">
        <v>0</v>
      </c>
      <c r="I490" s="165">
        <v>0</v>
      </c>
      <c r="J490" s="165">
        <v>0</v>
      </c>
      <c r="K490" s="165">
        <v>0</v>
      </c>
      <c r="L490" s="165">
        <v>0</v>
      </c>
      <c r="M490" s="165">
        <v>0</v>
      </c>
      <c r="N490" s="165">
        <v>0</v>
      </c>
      <c r="O490" s="165">
        <v>0</v>
      </c>
      <c r="P490" s="165">
        <v>6753.94416</v>
      </c>
      <c r="Q490" s="165">
        <v>0</v>
      </c>
      <c r="R490" s="166">
        <v>6753.94416</v>
      </c>
      <c r="S490" s="7"/>
      <c r="T490" s="7"/>
      <c r="U490" s="7"/>
      <c r="V490" s="7"/>
      <c r="W490" s="7"/>
      <c r="X490" s="7"/>
      <c r="Y490" s="7"/>
      <c r="Z490" s="7"/>
      <c r="AA490" s="7"/>
      <c r="AB490" s="7"/>
    </row>
    <row r="491" spans="1:28" ht="13.2">
      <c r="A491" s="167"/>
      <c r="B491" s="167"/>
      <c r="C491" s="167"/>
      <c r="D491" s="167"/>
      <c r="E491" s="168">
        <v>151</v>
      </c>
      <c r="F491" s="169">
        <v>0</v>
      </c>
      <c r="G491" s="121">
        <v>0</v>
      </c>
      <c r="H491" s="121">
        <v>0</v>
      </c>
      <c r="I491" s="121">
        <v>0</v>
      </c>
      <c r="J491" s="121">
        <v>0</v>
      </c>
      <c r="K491" s="121">
        <v>0</v>
      </c>
      <c r="L491" s="121">
        <v>0</v>
      </c>
      <c r="M491" s="121">
        <v>0</v>
      </c>
      <c r="N491" s="121">
        <v>0</v>
      </c>
      <c r="O491" s="121">
        <v>0</v>
      </c>
      <c r="P491" s="121">
        <v>5693.3357300000007</v>
      </c>
      <c r="Q491" s="121">
        <v>0</v>
      </c>
      <c r="R491" s="170">
        <v>5693.3357300000007</v>
      </c>
      <c r="S491" s="7"/>
      <c r="T491" s="7"/>
      <c r="U491" s="7"/>
      <c r="V491" s="7"/>
      <c r="W491" s="7"/>
      <c r="X491" s="7"/>
      <c r="Y491" s="7"/>
      <c r="Z491" s="7"/>
      <c r="AA491" s="7"/>
      <c r="AB491" s="7"/>
    </row>
    <row r="492" spans="1:28" ht="13.2">
      <c r="A492" s="167"/>
      <c r="B492" s="167"/>
      <c r="C492" s="167"/>
      <c r="D492" s="167"/>
      <c r="E492" s="168">
        <v>240</v>
      </c>
      <c r="F492" s="169">
        <v>0</v>
      </c>
      <c r="G492" s="121">
        <v>0</v>
      </c>
      <c r="H492" s="121">
        <v>0</v>
      </c>
      <c r="I492" s="121">
        <v>0</v>
      </c>
      <c r="J492" s="121">
        <v>0</v>
      </c>
      <c r="K492" s="121">
        <v>0</v>
      </c>
      <c r="L492" s="121">
        <v>0</v>
      </c>
      <c r="M492" s="121">
        <v>0</v>
      </c>
      <c r="N492" s="121">
        <v>0</v>
      </c>
      <c r="O492" s="121">
        <v>0</v>
      </c>
      <c r="P492" s="121">
        <v>3196.3956800000001</v>
      </c>
      <c r="Q492" s="121">
        <v>0</v>
      </c>
      <c r="R492" s="170">
        <v>3196.3956800000001</v>
      </c>
      <c r="S492" s="7"/>
      <c r="T492" s="7"/>
      <c r="U492" s="7"/>
      <c r="V492" s="7"/>
      <c r="W492" s="7"/>
      <c r="X492" s="7"/>
      <c r="Y492" s="7"/>
      <c r="Z492" s="7"/>
      <c r="AA492" s="7"/>
      <c r="AB492" s="7"/>
    </row>
    <row r="493" spans="1:28" ht="13.2">
      <c r="A493" s="167"/>
      <c r="B493" s="167"/>
      <c r="C493" s="163" t="s">
        <v>165</v>
      </c>
      <c r="D493" s="163" t="s">
        <v>166</v>
      </c>
      <c r="E493" s="163">
        <v>21</v>
      </c>
      <c r="F493" s="164">
        <v>0</v>
      </c>
      <c r="G493" s="165">
        <v>0</v>
      </c>
      <c r="H493" s="165">
        <v>0</v>
      </c>
      <c r="I493" s="165">
        <v>177.7884</v>
      </c>
      <c r="J493" s="165">
        <v>0</v>
      </c>
      <c r="K493" s="165">
        <v>177.7884</v>
      </c>
      <c r="L493" s="165">
        <v>0</v>
      </c>
      <c r="M493" s="165">
        <v>0</v>
      </c>
      <c r="N493" s="165">
        <v>0</v>
      </c>
      <c r="O493" s="165">
        <v>177.7884</v>
      </c>
      <c r="P493" s="165">
        <v>17033.54063</v>
      </c>
      <c r="Q493" s="165">
        <v>0</v>
      </c>
      <c r="R493" s="166">
        <v>17033.54063</v>
      </c>
      <c r="S493" s="7"/>
      <c r="T493" s="7"/>
      <c r="U493" s="7"/>
      <c r="V493" s="7"/>
      <c r="W493" s="7"/>
      <c r="X493" s="7"/>
      <c r="Y493" s="7"/>
      <c r="Z493" s="7"/>
      <c r="AA493" s="7"/>
      <c r="AB493" s="7"/>
    </row>
    <row r="494" spans="1:28" ht="13.2">
      <c r="A494" s="167"/>
      <c r="B494" s="167"/>
      <c r="C494" s="167"/>
      <c r="D494" s="167"/>
      <c r="E494" s="168">
        <v>149</v>
      </c>
      <c r="F494" s="169">
        <v>0</v>
      </c>
      <c r="G494" s="121">
        <v>0</v>
      </c>
      <c r="H494" s="121">
        <v>0</v>
      </c>
      <c r="I494" s="121">
        <v>0</v>
      </c>
      <c r="J494" s="121">
        <v>0</v>
      </c>
      <c r="K494" s="121">
        <v>0</v>
      </c>
      <c r="L494" s="121">
        <v>0</v>
      </c>
      <c r="M494" s="121">
        <v>0</v>
      </c>
      <c r="N494" s="121">
        <v>0</v>
      </c>
      <c r="O494" s="121">
        <v>0</v>
      </c>
      <c r="P494" s="121">
        <v>10034.805980000001</v>
      </c>
      <c r="Q494" s="121">
        <v>0</v>
      </c>
      <c r="R494" s="170">
        <v>10034.805980000001</v>
      </c>
      <c r="S494" s="7"/>
      <c r="T494" s="7"/>
      <c r="U494" s="7"/>
      <c r="V494" s="7"/>
      <c r="W494" s="7"/>
      <c r="X494" s="7"/>
      <c r="Y494" s="7"/>
      <c r="Z494" s="7"/>
      <c r="AA494" s="7"/>
      <c r="AB494" s="7"/>
    </row>
    <row r="495" spans="1:28" ht="13.2">
      <c r="A495" s="167"/>
      <c r="B495" s="167"/>
      <c r="C495" s="167"/>
      <c r="D495" s="167"/>
      <c r="E495" s="168">
        <v>256</v>
      </c>
      <c r="F495" s="169">
        <v>0</v>
      </c>
      <c r="G495" s="121">
        <v>0</v>
      </c>
      <c r="H495" s="121">
        <v>0</v>
      </c>
      <c r="I495" s="121">
        <v>0</v>
      </c>
      <c r="J495" s="121">
        <v>0</v>
      </c>
      <c r="K495" s="121">
        <v>0</v>
      </c>
      <c r="L495" s="121">
        <v>0</v>
      </c>
      <c r="M495" s="121">
        <v>0</v>
      </c>
      <c r="N495" s="121">
        <v>0</v>
      </c>
      <c r="O495" s="121">
        <v>0</v>
      </c>
      <c r="P495" s="121">
        <v>2398.8682100000001</v>
      </c>
      <c r="Q495" s="121">
        <v>0</v>
      </c>
      <c r="R495" s="170">
        <v>2398.8682100000001</v>
      </c>
      <c r="S495" s="7"/>
      <c r="T495" s="7"/>
      <c r="U495" s="7"/>
      <c r="V495" s="7"/>
      <c r="W495" s="7"/>
      <c r="X495" s="7"/>
      <c r="Y495" s="7"/>
      <c r="Z495" s="7"/>
      <c r="AA495" s="7"/>
      <c r="AB495" s="7"/>
    </row>
    <row r="496" spans="1:28" ht="13.2">
      <c r="A496" s="167"/>
      <c r="B496" s="167"/>
      <c r="C496" s="167"/>
      <c r="D496" s="167"/>
      <c r="E496" s="168">
        <v>244</v>
      </c>
      <c r="F496" s="169">
        <v>0</v>
      </c>
      <c r="G496" s="121">
        <v>0</v>
      </c>
      <c r="H496" s="121">
        <v>0</v>
      </c>
      <c r="I496" s="121">
        <v>0</v>
      </c>
      <c r="J496" s="121">
        <v>0</v>
      </c>
      <c r="K496" s="121">
        <v>0</v>
      </c>
      <c r="L496" s="121">
        <v>0</v>
      </c>
      <c r="M496" s="121">
        <v>0</v>
      </c>
      <c r="N496" s="121">
        <v>0</v>
      </c>
      <c r="O496" s="121">
        <v>0</v>
      </c>
      <c r="P496" s="121">
        <v>3477.90533</v>
      </c>
      <c r="Q496" s="121">
        <v>0</v>
      </c>
      <c r="R496" s="170">
        <v>3477.90533</v>
      </c>
      <c r="S496" s="7"/>
      <c r="T496" s="7"/>
      <c r="U496" s="7"/>
      <c r="V496" s="7"/>
      <c r="W496" s="7"/>
      <c r="X496" s="7"/>
      <c r="Y496" s="7"/>
      <c r="Z496" s="7"/>
      <c r="AA496" s="7"/>
      <c r="AB496" s="7"/>
    </row>
    <row r="497" spans="1:28" ht="13.2">
      <c r="A497" s="167"/>
      <c r="B497" s="167"/>
      <c r="C497" s="167"/>
      <c r="D497" s="163" t="s">
        <v>214</v>
      </c>
      <c r="E497" s="163">
        <v>65</v>
      </c>
      <c r="F497" s="164">
        <v>0</v>
      </c>
      <c r="G497" s="165">
        <v>0</v>
      </c>
      <c r="H497" s="165">
        <v>0</v>
      </c>
      <c r="I497" s="165">
        <v>0</v>
      </c>
      <c r="J497" s="165">
        <v>0</v>
      </c>
      <c r="K497" s="165">
        <v>0</v>
      </c>
      <c r="L497" s="165">
        <v>0</v>
      </c>
      <c r="M497" s="165">
        <v>0</v>
      </c>
      <c r="N497" s="165">
        <v>0</v>
      </c>
      <c r="O497" s="165">
        <v>0</v>
      </c>
      <c r="P497" s="165">
        <v>4278.9352900000004</v>
      </c>
      <c r="Q497" s="165">
        <v>0</v>
      </c>
      <c r="R497" s="166">
        <v>4278.9352900000004</v>
      </c>
      <c r="S497" s="7"/>
      <c r="T497" s="7"/>
      <c r="U497" s="7"/>
      <c r="V497" s="7"/>
      <c r="W497" s="7"/>
      <c r="X497" s="7"/>
      <c r="Y497" s="7"/>
      <c r="Z497" s="7"/>
      <c r="AA497" s="7"/>
      <c r="AB497" s="7"/>
    </row>
    <row r="498" spans="1:28" ht="13.2">
      <c r="A498" s="167"/>
      <c r="B498" s="167"/>
      <c r="C498" s="167"/>
      <c r="D498" s="167"/>
      <c r="E498" s="168">
        <v>115</v>
      </c>
      <c r="F498" s="169">
        <v>0</v>
      </c>
      <c r="G498" s="121">
        <v>0</v>
      </c>
      <c r="H498" s="121">
        <v>0</v>
      </c>
      <c r="I498" s="121">
        <v>0</v>
      </c>
      <c r="J498" s="121">
        <v>0</v>
      </c>
      <c r="K498" s="121">
        <v>0</v>
      </c>
      <c r="L498" s="121">
        <v>0</v>
      </c>
      <c r="M498" s="121">
        <v>0</v>
      </c>
      <c r="N498" s="121">
        <v>0</v>
      </c>
      <c r="O498" s="121">
        <v>0</v>
      </c>
      <c r="P498" s="121">
        <v>4225.2476399999996</v>
      </c>
      <c r="Q498" s="121">
        <v>0</v>
      </c>
      <c r="R498" s="170">
        <v>4225.2476399999996</v>
      </c>
      <c r="S498" s="7"/>
      <c r="T498" s="7"/>
      <c r="U498" s="7"/>
      <c r="V498" s="7"/>
      <c r="W498" s="7"/>
      <c r="X498" s="7"/>
      <c r="Y498" s="7"/>
      <c r="Z498" s="7"/>
      <c r="AA498" s="7"/>
      <c r="AB498" s="7"/>
    </row>
    <row r="499" spans="1:28" ht="13.2">
      <c r="A499" s="167"/>
      <c r="B499" s="163" t="s">
        <v>18</v>
      </c>
      <c r="C499" s="163" t="s">
        <v>167</v>
      </c>
      <c r="D499" s="163" t="s">
        <v>167</v>
      </c>
      <c r="E499" s="163">
        <v>40</v>
      </c>
      <c r="F499" s="164">
        <v>0</v>
      </c>
      <c r="G499" s="165">
        <v>0</v>
      </c>
      <c r="H499" s="165">
        <v>0</v>
      </c>
      <c r="I499" s="165">
        <v>26.864439999999998</v>
      </c>
      <c r="J499" s="165">
        <v>0</v>
      </c>
      <c r="K499" s="165">
        <v>26.864439999999998</v>
      </c>
      <c r="L499" s="165">
        <v>0</v>
      </c>
      <c r="M499" s="165">
        <v>0</v>
      </c>
      <c r="N499" s="165">
        <v>0</v>
      </c>
      <c r="O499" s="165">
        <v>26.864439999999998</v>
      </c>
      <c r="P499" s="165">
        <v>6100.22181</v>
      </c>
      <c r="Q499" s="165">
        <v>0</v>
      </c>
      <c r="R499" s="166">
        <v>6100.22181</v>
      </c>
      <c r="S499" s="7"/>
      <c r="T499" s="7"/>
      <c r="U499" s="7"/>
      <c r="V499" s="7"/>
      <c r="W499" s="7"/>
      <c r="X499" s="7"/>
      <c r="Y499" s="7"/>
      <c r="Z499" s="7"/>
      <c r="AA499" s="7"/>
      <c r="AB499" s="7"/>
    </row>
    <row r="500" spans="1:28" ht="13.2">
      <c r="A500" s="167"/>
      <c r="B500" s="167"/>
      <c r="C500" s="167"/>
      <c r="D500" s="167"/>
      <c r="E500" s="168">
        <v>152</v>
      </c>
      <c r="F500" s="169">
        <v>0</v>
      </c>
      <c r="G500" s="121">
        <v>0</v>
      </c>
      <c r="H500" s="121">
        <v>0</v>
      </c>
      <c r="I500" s="121">
        <v>0.26289999999999997</v>
      </c>
      <c r="J500" s="121">
        <v>0</v>
      </c>
      <c r="K500" s="121">
        <v>0.26289999999999997</v>
      </c>
      <c r="L500" s="121">
        <v>0</v>
      </c>
      <c r="M500" s="121">
        <v>0</v>
      </c>
      <c r="N500" s="121">
        <v>0</v>
      </c>
      <c r="O500" s="121">
        <v>0.26289999999999997</v>
      </c>
      <c r="P500" s="121">
        <v>6113.0141199999998</v>
      </c>
      <c r="Q500" s="121">
        <v>0</v>
      </c>
      <c r="R500" s="170">
        <v>6113.0141199999998</v>
      </c>
      <c r="S500" s="7"/>
      <c r="T500" s="7"/>
      <c r="U500" s="7"/>
      <c r="V500" s="7"/>
      <c r="W500" s="7"/>
      <c r="X500" s="7"/>
      <c r="Y500" s="7"/>
      <c r="Z500" s="7"/>
      <c r="AA500" s="7"/>
      <c r="AB500" s="7"/>
    </row>
    <row r="501" spans="1:28" ht="13.2">
      <c r="A501" s="167"/>
      <c r="B501" s="167"/>
      <c r="C501" s="167"/>
      <c r="D501" s="167"/>
      <c r="E501" s="168">
        <v>196</v>
      </c>
      <c r="F501" s="169">
        <v>0</v>
      </c>
      <c r="G501" s="121">
        <v>0</v>
      </c>
      <c r="H501" s="121">
        <v>0</v>
      </c>
      <c r="I501" s="121">
        <v>0</v>
      </c>
      <c r="J501" s="121">
        <v>0</v>
      </c>
      <c r="K501" s="121">
        <v>0</v>
      </c>
      <c r="L501" s="121">
        <v>0</v>
      </c>
      <c r="M501" s="121">
        <v>0</v>
      </c>
      <c r="N501" s="121">
        <v>0</v>
      </c>
      <c r="O501" s="121">
        <v>0</v>
      </c>
      <c r="P501" s="121">
        <v>3409.9813799999997</v>
      </c>
      <c r="Q501" s="121">
        <v>0</v>
      </c>
      <c r="R501" s="170">
        <v>3409.9813799999997</v>
      </c>
      <c r="S501" s="7"/>
      <c r="T501" s="7"/>
      <c r="U501" s="7"/>
      <c r="V501" s="7"/>
      <c r="W501" s="7"/>
      <c r="X501" s="7"/>
      <c r="Y501" s="7"/>
      <c r="Z501" s="7"/>
      <c r="AA501" s="7"/>
      <c r="AB501" s="7"/>
    </row>
    <row r="502" spans="1:28" ht="13.2">
      <c r="A502" s="167"/>
      <c r="B502" s="167"/>
      <c r="C502" s="167"/>
      <c r="D502" s="167"/>
      <c r="E502" s="168">
        <v>252</v>
      </c>
      <c r="F502" s="169">
        <v>0</v>
      </c>
      <c r="G502" s="121">
        <v>0</v>
      </c>
      <c r="H502" s="121">
        <v>0</v>
      </c>
      <c r="I502" s="121">
        <v>0</v>
      </c>
      <c r="J502" s="121">
        <v>0</v>
      </c>
      <c r="K502" s="121">
        <v>0</v>
      </c>
      <c r="L502" s="121">
        <v>0</v>
      </c>
      <c r="M502" s="121">
        <v>0</v>
      </c>
      <c r="N502" s="121">
        <v>0</v>
      </c>
      <c r="O502" s="121">
        <v>0</v>
      </c>
      <c r="P502" s="121">
        <v>2527.4106000000002</v>
      </c>
      <c r="Q502" s="121">
        <v>0</v>
      </c>
      <c r="R502" s="170">
        <v>2527.4106000000002</v>
      </c>
      <c r="S502" s="7"/>
      <c r="T502" s="7"/>
      <c r="U502" s="7"/>
      <c r="V502" s="7"/>
      <c r="W502" s="7"/>
      <c r="X502" s="7"/>
      <c r="Y502" s="7"/>
      <c r="Z502" s="7"/>
      <c r="AA502" s="7"/>
      <c r="AB502" s="7"/>
    </row>
    <row r="503" spans="1:28" ht="13.2">
      <c r="A503" s="167"/>
      <c r="B503" s="163" t="s">
        <v>19</v>
      </c>
      <c r="C503" s="163" t="s">
        <v>168</v>
      </c>
      <c r="D503" s="163" t="s">
        <v>168</v>
      </c>
      <c r="E503" s="163">
        <v>49</v>
      </c>
      <c r="F503" s="164">
        <v>0</v>
      </c>
      <c r="G503" s="165">
        <v>0</v>
      </c>
      <c r="H503" s="165">
        <v>0</v>
      </c>
      <c r="I503" s="165">
        <v>636.33668999999998</v>
      </c>
      <c r="J503" s="165">
        <v>0</v>
      </c>
      <c r="K503" s="165">
        <v>636.33668999999998</v>
      </c>
      <c r="L503" s="165">
        <v>0</v>
      </c>
      <c r="M503" s="165">
        <v>0</v>
      </c>
      <c r="N503" s="165">
        <v>0</v>
      </c>
      <c r="O503" s="165">
        <v>636.33668999999998</v>
      </c>
      <c r="P503" s="165">
        <v>2993.50783</v>
      </c>
      <c r="Q503" s="165">
        <v>0</v>
      </c>
      <c r="R503" s="166">
        <v>2993.50783</v>
      </c>
      <c r="S503" s="7"/>
      <c r="T503" s="7"/>
      <c r="U503" s="7"/>
      <c r="V503" s="7"/>
      <c r="W503" s="7"/>
      <c r="X503" s="7"/>
      <c r="Y503" s="7"/>
      <c r="Z503" s="7"/>
      <c r="AA503" s="7"/>
      <c r="AB503" s="7"/>
    </row>
    <row r="504" spans="1:28" ht="13.2">
      <c r="A504" s="167"/>
      <c r="B504" s="167"/>
      <c r="C504" s="163" t="s">
        <v>169</v>
      </c>
      <c r="D504" s="163" t="s">
        <v>19</v>
      </c>
      <c r="E504" s="163">
        <v>188</v>
      </c>
      <c r="F504" s="164">
        <v>0</v>
      </c>
      <c r="G504" s="165">
        <v>0</v>
      </c>
      <c r="H504" s="165">
        <v>0</v>
      </c>
      <c r="I504" s="165">
        <v>0</v>
      </c>
      <c r="J504" s="165">
        <v>0</v>
      </c>
      <c r="K504" s="165">
        <v>0</v>
      </c>
      <c r="L504" s="165">
        <v>0</v>
      </c>
      <c r="M504" s="165">
        <v>0</v>
      </c>
      <c r="N504" s="165">
        <v>0</v>
      </c>
      <c r="O504" s="165">
        <v>0</v>
      </c>
      <c r="P504" s="165">
        <v>3627.2519700000003</v>
      </c>
      <c r="Q504" s="165">
        <v>0</v>
      </c>
      <c r="R504" s="166">
        <v>3627.2519700000003</v>
      </c>
      <c r="S504" s="7"/>
      <c r="T504" s="7"/>
      <c r="U504" s="7"/>
      <c r="V504" s="7"/>
      <c r="W504" s="7"/>
      <c r="X504" s="7"/>
      <c r="Y504" s="7"/>
      <c r="Z504" s="7"/>
      <c r="AA504" s="7"/>
      <c r="AB504" s="7"/>
    </row>
    <row r="505" spans="1:28" ht="13.2">
      <c r="A505" s="167"/>
      <c r="B505" s="163" t="s">
        <v>20</v>
      </c>
      <c r="C505" s="163" t="s">
        <v>20</v>
      </c>
      <c r="D505" s="163" t="s">
        <v>271</v>
      </c>
      <c r="E505" s="163">
        <v>50</v>
      </c>
      <c r="F505" s="164">
        <v>0</v>
      </c>
      <c r="G505" s="165">
        <v>0</v>
      </c>
      <c r="H505" s="165">
        <v>0</v>
      </c>
      <c r="I505" s="165">
        <v>23.683779999999999</v>
      </c>
      <c r="J505" s="165">
        <v>0</v>
      </c>
      <c r="K505" s="165">
        <v>23.683779999999999</v>
      </c>
      <c r="L505" s="165">
        <v>0</v>
      </c>
      <c r="M505" s="165">
        <v>0</v>
      </c>
      <c r="N505" s="165">
        <v>0</v>
      </c>
      <c r="O505" s="165">
        <v>23.683779999999999</v>
      </c>
      <c r="P505" s="165">
        <v>6773.1294800000005</v>
      </c>
      <c r="Q505" s="165">
        <v>0</v>
      </c>
      <c r="R505" s="166">
        <v>6773.1294800000005</v>
      </c>
      <c r="S505" s="7"/>
      <c r="T505" s="7"/>
      <c r="U505" s="7"/>
      <c r="V505" s="7"/>
      <c r="W505" s="7"/>
      <c r="X505" s="7"/>
      <c r="Y505" s="7"/>
      <c r="Z505" s="7"/>
      <c r="AA505" s="7"/>
      <c r="AB505" s="7"/>
    </row>
    <row r="506" spans="1:28" ht="13.2">
      <c r="A506" s="167"/>
      <c r="B506" s="163" t="s">
        <v>21</v>
      </c>
      <c r="C506" s="163" t="s">
        <v>171</v>
      </c>
      <c r="D506" s="163" t="s">
        <v>172</v>
      </c>
      <c r="E506" s="163">
        <v>113</v>
      </c>
      <c r="F506" s="164">
        <v>0</v>
      </c>
      <c r="G506" s="165">
        <v>0</v>
      </c>
      <c r="H506" s="165">
        <v>0</v>
      </c>
      <c r="I506" s="165">
        <v>0</v>
      </c>
      <c r="J506" s="165">
        <v>0</v>
      </c>
      <c r="K506" s="165">
        <v>0</v>
      </c>
      <c r="L506" s="165">
        <v>0</v>
      </c>
      <c r="M506" s="165">
        <v>0</v>
      </c>
      <c r="N506" s="165">
        <v>0</v>
      </c>
      <c r="O506" s="165">
        <v>0</v>
      </c>
      <c r="P506" s="165">
        <v>3413.9192899999998</v>
      </c>
      <c r="Q506" s="165">
        <v>0</v>
      </c>
      <c r="R506" s="166">
        <v>3413.9192899999998</v>
      </c>
      <c r="S506" s="7"/>
      <c r="T506" s="7"/>
      <c r="U506" s="7"/>
      <c r="V506" s="7"/>
      <c r="W506" s="7"/>
      <c r="X506" s="7"/>
      <c r="Y506" s="7"/>
      <c r="Z506" s="7"/>
      <c r="AA506" s="7"/>
      <c r="AB506" s="7"/>
    </row>
    <row r="507" spans="1:28" ht="13.2">
      <c r="A507" s="167"/>
      <c r="B507" s="167"/>
      <c r="C507" s="167"/>
      <c r="D507" s="167"/>
      <c r="E507" s="168">
        <v>155</v>
      </c>
      <c r="F507" s="169">
        <v>0</v>
      </c>
      <c r="G507" s="121">
        <v>0</v>
      </c>
      <c r="H507" s="121">
        <v>0</v>
      </c>
      <c r="I507" s="121">
        <v>4.0000000000000002E-4</v>
      </c>
      <c r="J507" s="121">
        <v>0</v>
      </c>
      <c r="K507" s="121">
        <v>4.0000000000000002E-4</v>
      </c>
      <c r="L507" s="121">
        <v>0</v>
      </c>
      <c r="M507" s="121">
        <v>0</v>
      </c>
      <c r="N507" s="121">
        <v>0</v>
      </c>
      <c r="O507" s="121">
        <v>4.0000000000000002E-4</v>
      </c>
      <c r="P507" s="121">
        <v>3349.9962700000001</v>
      </c>
      <c r="Q507" s="121">
        <v>0</v>
      </c>
      <c r="R507" s="170">
        <v>3349.9962700000001</v>
      </c>
      <c r="S507" s="7"/>
      <c r="T507" s="7"/>
      <c r="U507" s="7"/>
      <c r="V507" s="7"/>
      <c r="W507" s="7"/>
      <c r="X507" s="7"/>
      <c r="Y507" s="7"/>
      <c r="Z507" s="7"/>
      <c r="AA507" s="7"/>
      <c r="AB507" s="7"/>
    </row>
    <row r="508" spans="1:28" ht="13.2">
      <c r="A508" s="167"/>
      <c r="B508" s="167"/>
      <c r="C508" s="163" t="s">
        <v>173</v>
      </c>
      <c r="D508" s="163" t="s">
        <v>173</v>
      </c>
      <c r="E508" s="163">
        <v>17</v>
      </c>
      <c r="F508" s="164">
        <v>0</v>
      </c>
      <c r="G508" s="165">
        <v>0</v>
      </c>
      <c r="H508" s="165">
        <v>0</v>
      </c>
      <c r="I508" s="165">
        <v>0</v>
      </c>
      <c r="J508" s="165">
        <v>0</v>
      </c>
      <c r="K508" s="165">
        <v>0</v>
      </c>
      <c r="L508" s="165">
        <v>0</v>
      </c>
      <c r="M508" s="165">
        <v>0</v>
      </c>
      <c r="N508" s="165">
        <v>0</v>
      </c>
      <c r="O508" s="165">
        <v>0</v>
      </c>
      <c r="P508" s="165">
        <v>4785.2885800000004</v>
      </c>
      <c r="Q508" s="165">
        <v>0</v>
      </c>
      <c r="R508" s="166">
        <v>4785.2885800000004</v>
      </c>
      <c r="S508" s="7"/>
      <c r="T508" s="7"/>
      <c r="U508" s="7"/>
      <c r="V508" s="7"/>
      <c r="W508" s="7"/>
      <c r="X508" s="7"/>
      <c r="Y508" s="7"/>
      <c r="Z508" s="7"/>
      <c r="AA508" s="7"/>
      <c r="AB508" s="7"/>
    </row>
    <row r="509" spans="1:28" ht="13.2">
      <c r="A509" s="167"/>
      <c r="B509" s="167"/>
      <c r="C509" s="167"/>
      <c r="D509" s="167"/>
      <c r="E509" s="168">
        <v>100</v>
      </c>
      <c r="F509" s="169">
        <v>0</v>
      </c>
      <c r="G509" s="121">
        <v>0</v>
      </c>
      <c r="H509" s="121">
        <v>0</v>
      </c>
      <c r="I509" s="121">
        <v>7.1999999999999998E-3</v>
      </c>
      <c r="J509" s="121">
        <v>0</v>
      </c>
      <c r="K509" s="121">
        <v>7.1999999999999998E-3</v>
      </c>
      <c r="L509" s="121">
        <v>0</v>
      </c>
      <c r="M509" s="121">
        <v>0</v>
      </c>
      <c r="N509" s="121">
        <v>0</v>
      </c>
      <c r="O509" s="121">
        <v>7.1999999999999998E-3</v>
      </c>
      <c r="P509" s="121">
        <v>3357.3621499999999</v>
      </c>
      <c r="Q509" s="121">
        <v>0</v>
      </c>
      <c r="R509" s="170">
        <v>3357.3621499999999</v>
      </c>
      <c r="S509" s="7"/>
      <c r="T509" s="7"/>
      <c r="U509" s="7"/>
      <c r="V509" s="7"/>
      <c r="W509" s="7"/>
      <c r="X509" s="7"/>
      <c r="Y509" s="7"/>
      <c r="Z509" s="7"/>
      <c r="AA509" s="7"/>
      <c r="AB509" s="7"/>
    </row>
    <row r="510" spans="1:28" ht="13.2">
      <c r="A510" s="167"/>
      <c r="B510" s="167"/>
      <c r="C510" s="163" t="s">
        <v>21</v>
      </c>
      <c r="D510" s="163" t="s">
        <v>215</v>
      </c>
      <c r="E510" s="163">
        <v>98</v>
      </c>
      <c r="F510" s="164">
        <v>0</v>
      </c>
      <c r="G510" s="165">
        <v>0</v>
      </c>
      <c r="H510" s="165">
        <v>0</v>
      </c>
      <c r="I510" s="165">
        <v>0</v>
      </c>
      <c r="J510" s="165">
        <v>0</v>
      </c>
      <c r="K510" s="165">
        <v>0</v>
      </c>
      <c r="L510" s="165">
        <v>0</v>
      </c>
      <c r="M510" s="165">
        <v>0</v>
      </c>
      <c r="N510" s="165">
        <v>0</v>
      </c>
      <c r="O510" s="165">
        <v>0</v>
      </c>
      <c r="P510" s="165">
        <v>8712.5662599999996</v>
      </c>
      <c r="Q510" s="165">
        <v>0</v>
      </c>
      <c r="R510" s="166">
        <v>8712.5662599999996</v>
      </c>
      <c r="S510" s="7"/>
      <c r="T510" s="7"/>
      <c r="U510" s="7"/>
      <c r="V510" s="7"/>
      <c r="W510" s="7"/>
      <c r="X510" s="7"/>
      <c r="Y510" s="7"/>
      <c r="Z510" s="7"/>
      <c r="AA510" s="7"/>
      <c r="AB510" s="7"/>
    </row>
    <row r="511" spans="1:28" ht="13.2">
      <c r="A511" s="167"/>
      <c r="B511" s="167"/>
      <c r="C511" s="167"/>
      <c r="D511" s="163" t="s">
        <v>216</v>
      </c>
      <c r="E511" s="163">
        <v>69</v>
      </c>
      <c r="F511" s="164">
        <v>0</v>
      </c>
      <c r="G511" s="165">
        <v>0</v>
      </c>
      <c r="H511" s="165">
        <v>0</v>
      </c>
      <c r="I511" s="165">
        <v>1.9960000000000002E-2</v>
      </c>
      <c r="J511" s="165">
        <v>0</v>
      </c>
      <c r="K511" s="165">
        <v>1.9960000000000002E-2</v>
      </c>
      <c r="L511" s="165">
        <v>0</v>
      </c>
      <c r="M511" s="165">
        <v>0</v>
      </c>
      <c r="N511" s="165">
        <v>0</v>
      </c>
      <c r="O511" s="165">
        <v>1.9960000000000002E-2</v>
      </c>
      <c r="P511" s="165">
        <v>4709.4404100000002</v>
      </c>
      <c r="Q511" s="165">
        <v>0</v>
      </c>
      <c r="R511" s="166">
        <v>4709.4404100000002</v>
      </c>
      <c r="S511" s="7"/>
      <c r="T511" s="7"/>
      <c r="U511" s="7"/>
      <c r="V511" s="7"/>
      <c r="W511" s="7"/>
      <c r="X511" s="7"/>
      <c r="Y511" s="7"/>
      <c r="Z511" s="7"/>
      <c r="AA511" s="7"/>
      <c r="AB511" s="7"/>
    </row>
    <row r="512" spans="1:28" ht="13.2">
      <c r="A512" s="167"/>
      <c r="B512" s="167"/>
      <c r="C512" s="167"/>
      <c r="D512" s="163" t="s">
        <v>21</v>
      </c>
      <c r="E512" s="163">
        <v>2</v>
      </c>
      <c r="F512" s="164">
        <v>0</v>
      </c>
      <c r="G512" s="165">
        <v>0</v>
      </c>
      <c r="H512" s="165">
        <v>0</v>
      </c>
      <c r="I512" s="165">
        <v>1416.8811899999998</v>
      </c>
      <c r="J512" s="165">
        <v>0</v>
      </c>
      <c r="K512" s="165">
        <v>1416.8811899999998</v>
      </c>
      <c r="L512" s="165">
        <v>0</v>
      </c>
      <c r="M512" s="165">
        <v>0</v>
      </c>
      <c r="N512" s="165">
        <v>0</v>
      </c>
      <c r="O512" s="165">
        <v>1416.8811899999998</v>
      </c>
      <c r="P512" s="165">
        <v>23017.070390000001</v>
      </c>
      <c r="Q512" s="165">
        <v>0</v>
      </c>
      <c r="R512" s="166">
        <v>23017.070390000001</v>
      </c>
      <c r="S512" s="7"/>
      <c r="T512" s="7"/>
      <c r="U512" s="7"/>
      <c r="V512" s="7"/>
      <c r="W512" s="7"/>
      <c r="X512" s="7"/>
      <c r="Y512" s="7"/>
      <c r="Z512" s="7"/>
      <c r="AA512" s="7"/>
      <c r="AB512" s="7"/>
    </row>
    <row r="513" spans="1:28" ht="13.2">
      <c r="A513" s="167"/>
      <c r="B513" s="167"/>
      <c r="C513" s="167"/>
      <c r="D513" s="167"/>
      <c r="E513" s="168">
        <v>97</v>
      </c>
      <c r="F513" s="169">
        <v>0</v>
      </c>
      <c r="G513" s="121">
        <v>0</v>
      </c>
      <c r="H513" s="121">
        <v>0</v>
      </c>
      <c r="I513" s="121">
        <v>0</v>
      </c>
      <c r="J513" s="121">
        <v>0</v>
      </c>
      <c r="K513" s="121">
        <v>0</v>
      </c>
      <c r="L513" s="121">
        <v>0</v>
      </c>
      <c r="M513" s="121">
        <v>0</v>
      </c>
      <c r="N513" s="121">
        <v>0</v>
      </c>
      <c r="O513" s="121">
        <v>0</v>
      </c>
      <c r="P513" s="121">
        <v>3301.7934700000001</v>
      </c>
      <c r="Q513" s="121">
        <v>0</v>
      </c>
      <c r="R513" s="170">
        <v>3301.7934700000001</v>
      </c>
      <c r="S513" s="7"/>
      <c r="T513" s="7"/>
      <c r="U513" s="7"/>
      <c r="V513" s="7"/>
      <c r="W513" s="7"/>
      <c r="X513" s="7"/>
      <c r="Y513" s="7"/>
      <c r="Z513" s="7"/>
      <c r="AA513" s="7"/>
      <c r="AB513" s="7"/>
    </row>
    <row r="514" spans="1:28" ht="13.2">
      <c r="A514" s="167"/>
      <c r="B514" s="167"/>
      <c r="C514" s="167"/>
      <c r="D514" s="167"/>
      <c r="E514" s="168">
        <v>109</v>
      </c>
      <c r="F514" s="169">
        <v>0</v>
      </c>
      <c r="G514" s="121">
        <v>0</v>
      </c>
      <c r="H514" s="121">
        <v>0</v>
      </c>
      <c r="I514" s="121">
        <v>0</v>
      </c>
      <c r="J514" s="121">
        <v>0</v>
      </c>
      <c r="K514" s="121">
        <v>0</v>
      </c>
      <c r="L514" s="121">
        <v>0</v>
      </c>
      <c r="M514" s="121">
        <v>0</v>
      </c>
      <c r="N514" s="121">
        <v>0</v>
      </c>
      <c r="O514" s="121">
        <v>0</v>
      </c>
      <c r="P514" s="121">
        <v>3268.3675600000001</v>
      </c>
      <c r="Q514" s="121">
        <v>0</v>
      </c>
      <c r="R514" s="170">
        <v>3268.3675600000001</v>
      </c>
      <c r="S514" s="7"/>
      <c r="T514" s="7"/>
      <c r="U514" s="7"/>
      <c r="V514" s="7"/>
      <c r="W514" s="7"/>
      <c r="X514" s="7"/>
      <c r="Y514" s="7"/>
      <c r="Z514" s="7"/>
      <c r="AA514" s="7"/>
      <c r="AB514" s="7"/>
    </row>
    <row r="515" spans="1:28" ht="13.2">
      <c r="A515" s="167"/>
      <c r="B515" s="167"/>
      <c r="C515" s="167"/>
      <c r="D515" s="163" t="s">
        <v>174</v>
      </c>
      <c r="E515" s="163">
        <v>179</v>
      </c>
      <c r="F515" s="164">
        <v>0</v>
      </c>
      <c r="G515" s="165">
        <v>0</v>
      </c>
      <c r="H515" s="165">
        <v>0</v>
      </c>
      <c r="I515" s="165">
        <v>0</v>
      </c>
      <c r="J515" s="165">
        <v>0</v>
      </c>
      <c r="K515" s="165">
        <v>0</v>
      </c>
      <c r="L515" s="165">
        <v>0</v>
      </c>
      <c r="M515" s="165">
        <v>0</v>
      </c>
      <c r="N515" s="165">
        <v>0</v>
      </c>
      <c r="O515" s="165">
        <v>0</v>
      </c>
      <c r="P515" s="165">
        <v>4186.1065699999999</v>
      </c>
      <c r="Q515" s="165">
        <v>0</v>
      </c>
      <c r="R515" s="166">
        <v>4186.1065699999999</v>
      </c>
      <c r="S515" s="7"/>
      <c r="T515" s="7"/>
      <c r="U515" s="7"/>
      <c r="V515" s="7"/>
      <c r="W515" s="7"/>
      <c r="X515" s="7"/>
      <c r="Y515" s="7"/>
      <c r="Z515" s="7"/>
      <c r="AA515" s="7"/>
      <c r="AB515" s="7"/>
    </row>
    <row r="516" spans="1:28" ht="13.2">
      <c r="A516" s="167"/>
      <c r="B516" s="167"/>
      <c r="C516" s="163" t="s">
        <v>175</v>
      </c>
      <c r="D516" s="163" t="s">
        <v>175</v>
      </c>
      <c r="E516" s="163">
        <v>16</v>
      </c>
      <c r="F516" s="164">
        <v>0</v>
      </c>
      <c r="G516" s="165">
        <v>0</v>
      </c>
      <c r="H516" s="165">
        <v>0</v>
      </c>
      <c r="I516" s="165">
        <v>2.596E-2</v>
      </c>
      <c r="J516" s="165">
        <v>0</v>
      </c>
      <c r="K516" s="165">
        <v>2.596E-2</v>
      </c>
      <c r="L516" s="165">
        <v>0</v>
      </c>
      <c r="M516" s="165">
        <v>0</v>
      </c>
      <c r="N516" s="165">
        <v>0</v>
      </c>
      <c r="O516" s="165">
        <v>2.596E-2</v>
      </c>
      <c r="P516" s="165">
        <v>14202.855800000001</v>
      </c>
      <c r="Q516" s="165">
        <v>0</v>
      </c>
      <c r="R516" s="166">
        <v>14202.855800000001</v>
      </c>
      <c r="S516" s="7"/>
      <c r="T516" s="7"/>
      <c r="U516" s="7"/>
      <c r="V516" s="7"/>
      <c r="W516" s="7"/>
      <c r="X516" s="7"/>
      <c r="Y516" s="7"/>
      <c r="Z516" s="7"/>
      <c r="AA516" s="7"/>
      <c r="AB516" s="7"/>
    </row>
    <row r="517" spans="1:28" ht="13.2">
      <c r="A517" s="167"/>
      <c r="B517" s="167"/>
      <c r="C517" s="167"/>
      <c r="D517" s="167"/>
      <c r="E517" s="168">
        <v>99</v>
      </c>
      <c r="F517" s="169">
        <v>0</v>
      </c>
      <c r="G517" s="121">
        <v>0</v>
      </c>
      <c r="H517" s="121">
        <v>0</v>
      </c>
      <c r="I517" s="121">
        <v>2.0999999999999998E-4</v>
      </c>
      <c r="J517" s="121">
        <v>0</v>
      </c>
      <c r="K517" s="121">
        <v>2.0999999999999998E-4</v>
      </c>
      <c r="L517" s="121">
        <v>0</v>
      </c>
      <c r="M517" s="121">
        <v>0</v>
      </c>
      <c r="N517" s="121">
        <v>0</v>
      </c>
      <c r="O517" s="121">
        <v>2.0999999999999998E-4</v>
      </c>
      <c r="P517" s="121">
        <v>7587.9089000000004</v>
      </c>
      <c r="Q517" s="121">
        <v>0</v>
      </c>
      <c r="R517" s="170">
        <v>7587.9089000000004</v>
      </c>
      <c r="S517" s="7"/>
      <c r="T517" s="7"/>
      <c r="U517" s="7"/>
      <c r="V517" s="7"/>
      <c r="W517" s="7"/>
      <c r="X517" s="7"/>
      <c r="Y517" s="7"/>
      <c r="Z517" s="7"/>
      <c r="AA517" s="7"/>
      <c r="AB517" s="7"/>
    </row>
    <row r="518" spans="1:28" ht="13.2">
      <c r="A518" s="167"/>
      <c r="B518" s="167"/>
      <c r="C518" s="167"/>
      <c r="D518" s="167"/>
      <c r="E518" s="168">
        <v>116</v>
      </c>
      <c r="F518" s="169">
        <v>0</v>
      </c>
      <c r="G518" s="121">
        <v>0</v>
      </c>
      <c r="H518" s="121">
        <v>0</v>
      </c>
      <c r="I518" s="121">
        <v>0</v>
      </c>
      <c r="J518" s="121">
        <v>0</v>
      </c>
      <c r="K518" s="121">
        <v>0</v>
      </c>
      <c r="L518" s="121">
        <v>0</v>
      </c>
      <c r="M518" s="121">
        <v>0</v>
      </c>
      <c r="N518" s="121">
        <v>0</v>
      </c>
      <c r="O518" s="121">
        <v>0</v>
      </c>
      <c r="P518" s="121">
        <v>2289.9504900000002</v>
      </c>
      <c r="Q518" s="121">
        <v>0</v>
      </c>
      <c r="R518" s="170">
        <v>2289.9504900000002</v>
      </c>
      <c r="S518" s="7"/>
      <c r="T518" s="7"/>
      <c r="U518" s="7"/>
      <c r="V518" s="7"/>
      <c r="W518" s="7"/>
      <c r="X518" s="7"/>
      <c r="Y518" s="7"/>
      <c r="Z518" s="7"/>
      <c r="AA518" s="7"/>
      <c r="AB518" s="7"/>
    </row>
    <row r="519" spans="1:28" ht="13.2">
      <c r="A519" s="167"/>
      <c r="B519" s="167"/>
      <c r="C519" s="163" t="s">
        <v>176</v>
      </c>
      <c r="D519" s="163" t="s">
        <v>218</v>
      </c>
      <c r="E519" s="163">
        <v>224</v>
      </c>
      <c r="F519" s="164">
        <v>0</v>
      </c>
      <c r="G519" s="165">
        <v>0</v>
      </c>
      <c r="H519" s="165">
        <v>0</v>
      </c>
      <c r="I519" s="165">
        <v>0</v>
      </c>
      <c r="J519" s="165">
        <v>0</v>
      </c>
      <c r="K519" s="165">
        <v>0</v>
      </c>
      <c r="L519" s="165">
        <v>0</v>
      </c>
      <c r="M519" s="165">
        <v>0</v>
      </c>
      <c r="N519" s="165">
        <v>0</v>
      </c>
      <c r="O519" s="165">
        <v>0</v>
      </c>
      <c r="P519" s="165">
        <v>1965.7424599999999</v>
      </c>
      <c r="Q519" s="165">
        <v>0</v>
      </c>
      <c r="R519" s="166">
        <v>1965.7424599999999</v>
      </c>
      <c r="S519" s="7"/>
      <c r="T519" s="7"/>
      <c r="U519" s="7"/>
      <c r="V519" s="7"/>
      <c r="W519" s="7"/>
      <c r="X519" s="7"/>
      <c r="Y519" s="7"/>
      <c r="Z519" s="7"/>
      <c r="AA519" s="7"/>
      <c r="AB519" s="7"/>
    </row>
    <row r="520" spans="1:28" ht="13.2">
      <c r="A520" s="167"/>
      <c r="B520" s="167"/>
      <c r="C520" s="167"/>
      <c r="D520" s="163" t="s">
        <v>177</v>
      </c>
      <c r="E520" s="163">
        <v>29</v>
      </c>
      <c r="F520" s="164">
        <v>0</v>
      </c>
      <c r="G520" s="165">
        <v>0</v>
      </c>
      <c r="H520" s="165">
        <v>0</v>
      </c>
      <c r="I520" s="165">
        <v>0</v>
      </c>
      <c r="J520" s="165">
        <v>0</v>
      </c>
      <c r="K520" s="165">
        <v>0</v>
      </c>
      <c r="L520" s="165">
        <v>0</v>
      </c>
      <c r="M520" s="165">
        <v>0</v>
      </c>
      <c r="N520" s="165">
        <v>0</v>
      </c>
      <c r="O520" s="165">
        <v>0</v>
      </c>
      <c r="P520" s="165">
        <v>4298.5274500000005</v>
      </c>
      <c r="Q520" s="165">
        <v>0</v>
      </c>
      <c r="R520" s="166">
        <v>4298.5274500000005</v>
      </c>
      <c r="S520" s="7"/>
      <c r="T520" s="7"/>
      <c r="U520" s="7"/>
      <c r="V520" s="7"/>
      <c r="W520" s="7"/>
      <c r="X520" s="7"/>
      <c r="Y520" s="7"/>
      <c r="Z520" s="7"/>
      <c r="AA520" s="7"/>
      <c r="AB520" s="7"/>
    </row>
    <row r="521" spans="1:28" ht="13.2">
      <c r="A521" s="167"/>
      <c r="B521" s="167"/>
      <c r="C521" s="167"/>
      <c r="D521" s="167"/>
      <c r="E521" s="168">
        <v>163</v>
      </c>
      <c r="F521" s="169">
        <v>0</v>
      </c>
      <c r="G521" s="121">
        <v>0</v>
      </c>
      <c r="H521" s="121">
        <v>0</v>
      </c>
      <c r="I521" s="121">
        <v>0</v>
      </c>
      <c r="J521" s="121">
        <v>0</v>
      </c>
      <c r="K521" s="121">
        <v>0</v>
      </c>
      <c r="L521" s="121">
        <v>0</v>
      </c>
      <c r="M521" s="121">
        <v>0</v>
      </c>
      <c r="N521" s="121">
        <v>0</v>
      </c>
      <c r="O521" s="121">
        <v>0</v>
      </c>
      <c r="P521" s="121">
        <v>4220.6490300000005</v>
      </c>
      <c r="Q521" s="121">
        <v>0</v>
      </c>
      <c r="R521" s="170">
        <v>4220.6490300000005</v>
      </c>
      <c r="S521" s="7"/>
      <c r="T521" s="7"/>
      <c r="U521" s="7"/>
      <c r="V521" s="7"/>
      <c r="W521" s="7"/>
      <c r="X521" s="7"/>
      <c r="Y521" s="7"/>
      <c r="Z521" s="7"/>
      <c r="AA521" s="7"/>
      <c r="AB521" s="7"/>
    </row>
    <row r="522" spans="1:28" ht="13.2">
      <c r="A522" s="167"/>
      <c r="B522" s="163" t="s">
        <v>22</v>
      </c>
      <c r="C522" s="163" t="s">
        <v>22</v>
      </c>
      <c r="D522" s="163" t="s">
        <v>22</v>
      </c>
      <c r="E522" s="163">
        <v>156</v>
      </c>
      <c r="F522" s="164">
        <v>0</v>
      </c>
      <c r="G522" s="165">
        <v>0</v>
      </c>
      <c r="H522" s="165">
        <v>0</v>
      </c>
      <c r="I522" s="165">
        <v>0</v>
      </c>
      <c r="J522" s="165">
        <v>0</v>
      </c>
      <c r="K522" s="165">
        <v>0</v>
      </c>
      <c r="L522" s="165">
        <v>0</v>
      </c>
      <c r="M522" s="165">
        <v>0</v>
      </c>
      <c r="N522" s="165">
        <v>0</v>
      </c>
      <c r="O522" s="165">
        <v>0</v>
      </c>
      <c r="P522" s="165">
        <v>3316.1350000000002</v>
      </c>
      <c r="Q522" s="165">
        <v>0</v>
      </c>
      <c r="R522" s="166">
        <v>3316.1350000000002</v>
      </c>
      <c r="S522" s="7"/>
      <c r="T522" s="7"/>
      <c r="U522" s="7"/>
      <c r="V522" s="7"/>
      <c r="W522" s="7"/>
      <c r="X522" s="7"/>
      <c r="Y522" s="7"/>
      <c r="Z522" s="7"/>
      <c r="AA522" s="7"/>
      <c r="AB522" s="7"/>
    </row>
    <row r="523" spans="1:28" ht="13.2">
      <c r="A523" s="167"/>
      <c r="B523" s="167"/>
      <c r="C523" s="163" t="s">
        <v>178</v>
      </c>
      <c r="D523" s="163" t="s">
        <v>179</v>
      </c>
      <c r="E523" s="163">
        <v>24</v>
      </c>
      <c r="F523" s="164">
        <v>0</v>
      </c>
      <c r="G523" s="165">
        <v>0</v>
      </c>
      <c r="H523" s="165">
        <v>0</v>
      </c>
      <c r="I523" s="165">
        <v>401.82691</v>
      </c>
      <c r="J523" s="165">
        <v>0</v>
      </c>
      <c r="K523" s="165">
        <v>401.82691</v>
      </c>
      <c r="L523" s="165">
        <v>0</v>
      </c>
      <c r="M523" s="165">
        <v>0</v>
      </c>
      <c r="N523" s="165">
        <v>0</v>
      </c>
      <c r="O523" s="165">
        <v>401.82691</v>
      </c>
      <c r="P523" s="165">
        <v>3366.6034599999998</v>
      </c>
      <c r="Q523" s="165">
        <v>0</v>
      </c>
      <c r="R523" s="166">
        <v>3366.6034599999998</v>
      </c>
      <c r="S523" s="7"/>
      <c r="T523" s="7"/>
      <c r="U523" s="7"/>
      <c r="V523" s="7"/>
      <c r="W523" s="7"/>
      <c r="X523" s="7"/>
      <c r="Y523" s="7"/>
      <c r="Z523" s="7"/>
      <c r="AA523" s="7"/>
      <c r="AB523" s="7"/>
    </row>
    <row r="524" spans="1:28" ht="13.2">
      <c r="A524" s="167"/>
      <c r="B524" s="167"/>
      <c r="C524" s="167"/>
      <c r="D524" s="167"/>
      <c r="E524" s="168">
        <v>101</v>
      </c>
      <c r="F524" s="169">
        <v>0</v>
      </c>
      <c r="G524" s="121">
        <v>0</v>
      </c>
      <c r="H524" s="121">
        <v>0</v>
      </c>
      <c r="I524" s="121">
        <v>0</v>
      </c>
      <c r="J524" s="121">
        <v>0</v>
      </c>
      <c r="K524" s="121">
        <v>0</v>
      </c>
      <c r="L524" s="121">
        <v>0</v>
      </c>
      <c r="M524" s="121">
        <v>0</v>
      </c>
      <c r="N524" s="121">
        <v>0</v>
      </c>
      <c r="O524" s="121">
        <v>0</v>
      </c>
      <c r="P524" s="121">
        <v>3695.0970400000001</v>
      </c>
      <c r="Q524" s="121">
        <v>0</v>
      </c>
      <c r="R524" s="170">
        <v>3695.0970400000001</v>
      </c>
      <c r="S524" s="7"/>
      <c r="T524" s="7"/>
      <c r="U524" s="7"/>
      <c r="V524" s="7"/>
      <c r="W524" s="7"/>
      <c r="X524" s="7"/>
      <c r="Y524" s="7"/>
      <c r="Z524" s="7"/>
      <c r="AA524" s="7"/>
      <c r="AB524" s="7"/>
    </row>
    <row r="525" spans="1:28" ht="13.2">
      <c r="A525" s="167"/>
      <c r="B525" s="163" t="s">
        <v>180</v>
      </c>
      <c r="C525" s="163" t="s">
        <v>293</v>
      </c>
      <c r="D525" s="163" t="s">
        <v>294</v>
      </c>
      <c r="E525" s="163">
        <v>159</v>
      </c>
      <c r="F525" s="164">
        <v>0</v>
      </c>
      <c r="G525" s="165">
        <v>0</v>
      </c>
      <c r="H525" s="165">
        <v>0</v>
      </c>
      <c r="I525" s="165">
        <v>0</v>
      </c>
      <c r="J525" s="165">
        <v>0</v>
      </c>
      <c r="K525" s="165">
        <v>0</v>
      </c>
      <c r="L525" s="165">
        <v>0</v>
      </c>
      <c r="M525" s="165">
        <v>0</v>
      </c>
      <c r="N525" s="165">
        <v>0</v>
      </c>
      <c r="O525" s="165">
        <v>0</v>
      </c>
      <c r="P525" s="165">
        <v>3653.9917400000004</v>
      </c>
      <c r="Q525" s="165">
        <v>0</v>
      </c>
      <c r="R525" s="166">
        <v>3653.9917400000004</v>
      </c>
      <c r="S525" s="7"/>
      <c r="T525" s="7"/>
      <c r="U525" s="7"/>
      <c r="V525" s="7"/>
      <c r="W525" s="7"/>
      <c r="X525" s="7"/>
      <c r="Y525" s="7"/>
      <c r="Z525" s="7"/>
      <c r="AA525" s="7"/>
      <c r="AB525" s="7"/>
    </row>
    <row r="526" spans="1:28" ht="13.2">
      <c r="A526" s="167"/>
      <c r="B526" s="167"/>
      <c r="C526" s="167"/>
      <c r="D526" s="167"/>
      <c r="E526" s="168">
        <v>248</v>
      </c>
      <c r="F526" s="169">
        <v>0</v>
      </c>
      <c r="G526" s="121">
        <v>0</v>
      </c>
      <c r="H526" s="121">
        <v>0</v>
      </c>
      <c r="I526" s="121">
        <v>0</v>
      </c>
      <c r="J526" s="121">
        <v>0</v>
      </c>
      <c r="K526" s="121">
        <v>0</v>
      </c>
      <c r="L526" s="121">
        <v>0</v>
      </c>
      <c r="M526" s="121">
        <v>0</v>
      </c>
      <c r="N526" s="121">
        <v>0</v>
      </c>
      <c r="O526" s="121">
        <v>0</v>
      </c>
      <c r="P526" s="121">
        <v>1833.2980600000001</v>
      </c>
      <c r="Q526" s="121">
        <v>0</v>
      </c>
      <c r="R526" s="170">
        <v>1833.2980600000001</v>
      </c>
      <c r="S526" s="7"/>
      <c r="T526" s="7"/>
      <c r="U526" s="7"/>
      <c r="V526" s="7"/>
      <c r="W526" s="7"/>
      <c r="X526" s="7"/>
      <c r="Y526" s="7"/>
      <c r="Z526" s="7"/>
      <c r="AA526" s="7"/>
      <c r="AB526" s="7"/>
    </row>
    <row r="527" spans="1:28" ht="13.2">
      <c r="A527" s="167"/>
      <c r="B527" s="167"/>
      <c r="C527" s="163" t="s">
        <v>181</v>
      </c>
      <c r="D527" s="163" t="s">
        <v>181</v>
      </c>
      <c r="E527" s="163">
        <v>28</v>
      </c>
      <c r="F527" s="164">
        <v>0</v>
      </c>
      <c r="G527" s="165">
        <v>0</v>
      </c>
      <c r="H527" s="165">
        <v>0</v>
      </c>
      <c r="I527" s="165">
        <v>446.27260999999999</v>
      </c>
      <c r="J527" s="165">
        <v>0</v>
      </c>
      <c r="K527" s="165">
        <v>446.27260999999999</v>
      </c>
      <c r="L527" s="165">
        <v>0</v>
      </c>
      <c r="M527" s="165">
        <v>0</v>
      </c>
      <c r="N527" s="165">
        <v>0</v>
      </c>
      <c r="O527" s="165">
        <v>446.27260999999999</v>
      </c>
      <c r="P527" s="165">
        <v>5843.1901399999997</v>
      </c>
      <c r="Q527" s="165">
        <v>0</v>
      </c>
      <c r="R527" s="166">
        <v>5843.1901399999997</v>
      </c>
      <c r="S527" s="7"/>
      <c r="T527" s="7"/>
      <c r="U527" s="7"/>
      <c r="V527" s="7"/>
      <c r="W527" s="7"/>
      <c r="X527" s="7"/>
      <c r="Y527" s="7"/>
      <c r="Z527" s="7"/>
      <c r="AA527" s="7"/>
      <c r="AB527" s="7"/>
    </row>
    <row r="528" spans="1:28" ht="13.2">
      <c r="A528" s="167"/>
      <c r="B528" s="167"/>
      <c r="C528" s="167"/>
      <c r="D528" s="167"/>
      <c r="E528" s="168">
        <v>107</v>
      </c>
      <c r="F528" s="169">
        <v>0</v>
      </c>
      <c r="G528" s="121">
        <v>0</v>
      </c>
      <c r="H528" s="121">
        <v>0</v>
      </c>
      <c r="I528" s="121">
        <v>0</v>
      </c>
      <c r="J528" s="121">
        <v>0</v>
      </c>
      <c r="K528" s="121">
        <v>0</v>
      </c>
      <c r="L528" s="121">
        <v>0</v>
      </c>
      <c r="M528" s="121">
        <v>0</v>
      </c>
      <c r="N528" s="121">
        <v>0</v>
      </c>
      <c r="O528" s="121">
        <v>0</v>
      </c>
      <c r="P528" s="121">
        <v>2278.6790499999997</v>
      </c>
      <c r="Q528" s="121">
        <v>0</v>
      </c>
      <c r="R528" s="170">
        <v>2278.6790499999997</v>
      </c>
      <c r="S528" s="7"/>
      <c r="T528" s="7"/>
      <c r="U528" s="7"/>
      <c r="V528" s="7"/>
      <c r="W528" s="7"/>
      <c r="X528" s="7"/>
      <c r="Y528" s="7"/>
      <c r="Z528" s="7"/>
      <c r="AA528" s="7"/>
      <c r="AB528" s="7"/>
    </row>
    <row r="529" spans="1:28" ht="13.2">
      <c r="A529" s="167"/>
      <c r="B529" s="167"/>
      <c r="C529" s="167"/>
      <c r="D529" s="167"/>
      <c r="E529" s="168">
        <v>158</v>
      </c>
      <c r="F529" s="169">
        <v>0</v>
      </c>
      <c r="G529" s="121">
        <v>0</v>
      </c>
      <c r="H529" s="121">
        <v>0</v>
      </c>
      <c r="I529" s="121">
        <v>0</v>
      </c>
      <c r="J529" s="121">
        <v>0</v>
      </c>
      <c r="K529" s="121">
        <v>0</v>
      </c>
      <c r="L529" s="121">
        <v>0</v>
      </c>
      <c r="M529" s="121">
        <v>0</v>
      </c>
      <c r="N529" s="121">
        <v>0</v>
      </c>
      <c r="O529" s="121">
        <v>0</v>
      </c>
      <c r="P529" s="121">
        <v>4495.77196</v>
      </c>
      <c r="Q529" s="121">
        <v>0</v>
      </c>
      <c r="R529" s="170">
        <v>4495.77196</v>
      </c>
      <c r="S529" s="7"/>
      <c r="T529" s="7"/>
      <c r="U529" s="7"/>
      <c r="V529" s="7"/>
      <c r="W529" s="7"/>
      <c r="X529" s="7"/>
      <c r="Y529" s="7"/>
      <c r="Z529" s="7"/>
      <c r="AA529" s="7"/>
      <c r="AB529" s="7"/>
    </row>
    <row r="530" spans="1:28" ht="13.2">
      <c r="A530" s="167"/>
      <c r="B530" s="167"/>
      <c r="C530" s="163" t="s">
        <v>180</v>
      </c>
      <c r="D530" s="163" t="s">
        <v>182</v>
      </c>
      <c r="E530" s="163">
        <v>52</v>
      </c>
      <c r="F530" s="164">
        <v>0</v>
      </c>
      <c r="G530" s="165">
        <v>0</v>
      </c>
      <c r="H530" s="165">
        <v>0</v>
      </c>
      <c r="I530" s="165">
        <v>0</v>
      </c>
      <c r="J530" s="165">
        <v>0</v>
      </c>
      <c r="K530" s="165">
        <v>0</v>
      </c>
      <c r="L530" s="165">
        <v>0</v>
      </c>
      <c r="M530" s="165">
        <v>0</v>
      </c>
      <c r="N530" s="165">
        <v>0</v>
      </c>
      <c r="O530" s="165">
        <v>0</v>
      </c>
      <c r="P530" s="165">
        <v>18913.398129999998</v>
      </c>
      <c r="Q530" s="165">
        <v>0</v>
      </c>
      <c r="R530" s="166">
        <v>18913.398129999998</v>
      </c>
      <c r="S530" s="7"/>
      <c r="T530" s="7"/>
      <c r="U530" s="7"/>
      <c r="V530" s="7"/>
      <c r="W530" s="7"/>
      <c r="X530" s="7"/>
      <c r="Y530" s="7"/>
      <c r="Z530" s="7"/>
      <c r="AA530" s="7"/>
      <c r="AB530" s="7"/>
    </row>
    <row r="531" spans="1:28" ht="13.2">
      <c r="A531" s="167"/>
      <c r="B531" s="167"/>
      <c r="C531" s="167"/>
      <c r="D531" s="167"/>
      <c r="E531" s="168">
        <v>157</v>
      </c>
      <c r="F531" s="169">
        <v>0</v>
      </c>
      <c r="G531" s="121">
        <v>0</v>
      </c>
      <c r="H531" s="121">
        <v>0</v>
      </c>
      <c r="I531" s="121">
        <v>21.051970000000001</v>
      </c>
      <c r="J531" s="121">
        <v>0</v>
      </c>
      <c r="K531" s="121">
        <v>21.051970000000001</v>
      </c>
      <c r="L531" s="121">
        <v>0</v>
      </c>
      <c r="M531" s="121">
        <v>0</v>
      </c>
      <c r="N531" s="121">
        <v>0</v>
      </c>
      <c r="O531" s="121">
        <v>21.051970000000001</v>
      </c>
      <c r="P531" s="121">
        <v>9692.3692899999987</v>
      </c>
      <c r="Q531" s="121">
        <v>0</v>
      </c>
      <c r="R531" s="170">
        <v>9692.3692899999987</v>
      </c>
      <c r="S531" s="7"/>
      <c r="T531" s="7"/>
      <c r="U531" s="7"/>
      <c r="V531" s="7"/>
      <c r="W531" s="7"/>
      <c r="X531" s="7"/>
      <c r="Y531" s="7"/>
      <c r="Z531" s="7"/>
      <c r="AA531" s="7"/>
      <c r="AB531" s="7"/>
    </row>
    <row r="532" spans="1:28" ht="13.2">
      <c r="A532" s="167"/>
      <c r="B532" s="167"/>
      <c r="C532" s="167"/>
      <c r="D532" s="167"/>
      <c r="E532" s="168">
        <v>235</v>
      </c>
      <c r="F532" s="169">
        <v>0</v>
      </c>
      <c r="G532" s="121">
        <v>0</v>
      </c>
      <c r="H532" s="121">
        <v>0</v>
      </c>
      <c r="I532" s="121">
        <v>0</v>
      </c>
      <c r="J532" s="121">
        <v>0</v>
      </c>
      <c r="K532" s="121">
        <v>0</v>
      </c>
      <c r="L532" s="121">
        <v>0</v>
      </c>
      <c r="M532" s="121">
        <v>0</v>
      </c>
      <c r="N532" s="121">
        <v>0</v>
      </c>
      <c r="O532" s="121">
        <v>0</v>
      </c>
      <c r="P532" s="121">
        <v>4090.2689599999999</v>
      </c>
      <c r="Q532" s="121">
        <v>0</v>
      </c>
      <c r="R532" s="170">
        <v>4090.2689599999999</v>
      </c>
      <c r="S532" s="7"/>
      <c r="T532" s="7"/>
      <c r="U532" s="7"/>
      <c r="V532" s="7"/>
      <c r="W532" s="7"/>
      <c r="X532" s="7"/>
      <c r="Y532" s="7"/>
      <c r="Z532" s="7"/>
      <c r="AA532" s="7"/>
      <c r="AB532" s="7"/>
    </row>
    <row r="533" spans="1:28" ht="13.2">
      <c r="A533" s="167"/>
      <c r="B533" s="167"/>
      <c r="C533" s="163" t="s">
        <v>295</v>
      </c>
      <c r="D533" s="163" t="s">
        <v>295</v>
      </c>
      <c r="E533" s="163">
        <v>192</v>
      </c>
      <c r="F533" s="164">
        <v>0</v>
      </c>
      <c r="G533" s="165">
        <v>0</v>
      </c>
      <c r="H533" s="165">
        <v>0</v>
      </c>
      <c r="I533" s="165">
        <v>0</v>
      </c>
      <c r="J533" s="165">
        <v>0</v>
      </c>
      <c r="K533" s="165">
        <v>0</v>
      </c>
      <c r="L533" s="165">
        <v>0</v>
      </c>
      <c r="M533" s="165">
        <v>0</v>
      </c>
      <c r="N533" s="165">
        <v>0</v>
      </c>
      <c r="O533" s="165">
        <v>0</v>
      </c>
      <c r="P533" s="165">
        <v>3100.99001</v>
      </c>
      <c r="Q533" s="165">
        <v>0</v>
      </c>
      <c r="R533" s="166">
        <v>3100.99001</v>
      </c>
    </row>
    <row r="534" spans="1:28" ht="13.2">
      <c r="A534" s="167"/>
      <c r="B534" s="163" t="s">
        <v>24</v>
      </c>
      <c r="C534" s="163" t="s">
        <v>24</v>
      </c>
      <c r="D534" s="163" t="s">
        <v>24</v>
      </c>
      <c r="E534" s="163">
        <v>160</v>
      </c>
      <c r="F534" s="164">
        <v>0</v>
      </c>
      <c r="G534" s="165">
        <v>0</v>
      </c>
      <c r="H534" s="165">
        <v>0</v>
      </c>
      <c r="I534" s="165">
        <v>432.48329999999999</v>
      </c>
      <c r="J534" s="165">
        <v>0</v>
      </c>
      <c r="K534" s="165">
        <v>432.48329999999999</v>
      </c>
      <c r="L534" s="165">
        <v>0</v>
      </c>
      <c r="M534" s="165">
        <v>0</v>
      </c>
      <c r="N534" s="165">
        <v>0</v>
      </c>
      <c r="O534" s="165">
        <v>432.48329999999999</v>
      </c>
      <c r="P534" s="165">
        <v>5996.0207499999997</v>
      </c>
      <c r="Q534" s="165">
        <v>0</v>
      </c>
      <c r="R534" s="166">
        <v>5996.0207499999997</v>
      </c>
    </row>
    <row r="535" spans="1:28" ht="13.2">
      <c r="A535" s="167"/>
      <c r="B535" s="163" t="s">
        <v>25</v>
      </c>
      <c r="C535" s="163" t="s">
        <v>25</v>
      </c>
      <c r="D535" s="163" t="s">
        <v>25</v>
      </c>
      <c r="E535" s="163">
        <v>19</v>
      </c>
      <c r="F535" s="164">
        <v>0</v>
      </c>
      <c r="G535" s="165">
        <v>0</v>
      </c>
      <c r="H535" s="165">
        <v>0</v>
      </c>
      <c r="I535" s="165">
        <v>124.01291000000001</v>
      </c>
      <c r="J535" s="165">
        <v>0</v>
      </c>
      <c r="K535" s="165">
        <v>124.01291000000001</v>
      </c>
      <c r="L535" s="165">
        <v>0</v>
      </c>
      <c r="M535" s="165">
        <v>0</v>
      </c>
      <c r="N535" s="165">
        <v>0</v>
      </c>
      <c r="O535" s="165">
        <v>124.01291000000001</v>
      </c>
      <c r="P535" s="165">
        <v>7920.5009</v>
      </c>
      <c r="Q535" s="165">
        <v>0</v>
      </c>
      <c r="R535" s="166">
        <v>7920.5009</v>
      </c>
    </row>
    <row r="536" spans="1:28" ht="13.2">
      <c r="A536" s="167"/>
      <c r="B536" s="167"/>
      <c r="C536" s="167"/>
      <c r="D536" s="167"/>
      <c r="E536" s="168">
        <v>161</v>
      </c>
      <c r="F536" s="169">
        <v>0</v>
      </c>
      <c r="G536" s="121">
        <v>0</v>
      </c>
      <c r="H536" s="121">
        <v>0</v>
      </c>
      <c r="I536" s="121">
        <v>0.37691000000000002</v>
      </c>
      <c r="J536" s="121">
        <v>0</v>
      </c>
      <c r="K536" s="121">
        <v>0.37691000000000002</v>
      </c>
      <c r="L536" s="121">
        <v>0</v>
      </c>
      <c r="M536" s="121">
        <v>0</v>
      </c>
      <c r="N536" s="121">
        <v>0</v>
      </c>
      <c r="O536" s="121">
        <v>0.37691000000000002</v>
      </c>
      <c r="P536" s="121">
        <v>5502.5614000000005</v>
      </c>
      <c r="Q536" s="121">
        <v>0</v>
      </c>
      <c r="R536" s="170">
        <v>5502.5614000000005</v>
      </c>
    </row>
    <row r="537" spans="1:28" ht="13.2">
      <c r="A537" s="167"/>
      <c r="B537" s="167"/>
      <c r="C537" s="163" t="s">
        <v>296</v>
      </c>
      <c r="D537" s="163" t="s">
        <v>297</v>
      </c>
      <c r="E537" s="163">
        <v>162</v>
      </c>
      <c r="F537" s="164">
        <v>0</v>
      </c>
      <c r="G537" s="165">
        <v>0</v>
      </c>
      <c r="H537" s="165">
        <v>0</v>
      </c>
      <c r="I537" s="165">
        <v>1.17E-3</v>
      </c>
      <c r="J537" s="165">
        <v>0</v>
      </c>
      <c r="K537" s="165">
        <v>1.17E-3</v>
      </c>
      <c r="L537" s="165">
        <v>0</v>
      </c>
      <c r="M537" s="165">
        <v>0</v>
      </c>
      <c r="N537" s="165">
        <v>0</v>
      </c>
      <c r="O537" s="165">
        <v>1.17E-3</v>
      </c>
      <c r="P537" s="165">
        <v>2869.6511800000003</v>
      </c>
      <c r="Q537" s="165">
        <v>0</v>
      </c>
      <c r="R537" s="166">
        <v>2869.6511800000003</v>
      </c>
    </row>
    <row r="538" spans="1:28" ht="13.2">
      <c r="A538" s="167"/>
      <c r="B538" s="163" t="s">
        <v>26</v>
      </c>
      <c r="C538" s="163" t="s">
        <v>183</v>
      </c>
      <c r="D538" s="163" t="s">
        <v>184</v>
      </c>
      <c r="E538" s="163">
        <v>23</v>
      </c>
      <c r="F538" s="164">
        <v>0</v>
      </c>
      <c r="G538" s="165">
        <v>0</v>
      </c>
      <c r="H538" s="165">
        <v>0</v>
      </c>
      <c r="I538" s="165">
        <v>59.573269999999994</v>
      </c>
      <c r="J538" s="165">
        <v>0</v>
      </c>
      <c r="K538" s="165">
        <v>59.573269999999994</v>
      </c>
      <c r="L538" s="165">
        <v>0</v>
      </c>
      <c r="M538" s="165">
        <v>0</v>
      </c>
      <c r="N538" s="165">
        <v>0</v>
      </c>
      <c r="O538" s="165">
        <v>59.573269999999994</v>
      </c>
      <c r="P538" s="165">
        <v>8762.0756899999997</v>
      </c>
      <c r="Q538" s="165">
        <v>0</v>
      </c>
      <c r="R538" s="166">
        <v>8762.0756899999997</v>
      </c>
    </row>
    <row r="539" spans="1:28" ht="13.2">
      <c r="A539" s="167"/>
      <c r="B539" s="167"/>
      <c r="C539" s="167"/>
      <c r="D539" s="167"/>
      <c r="E539" s="168">
        <v>164</v>
      </c>
      <c r="F539" s="169">
        <v>0</v>
      </c>
      <c r="G539" s="121">
        <v>0</v>
      </c>
      <c r="H539" s="121">
        <v>0</v>
      </c>
      <c r="I539" s="121">
        <v>1.0670000000000001E-2</v>
      </c>
      <c r="J539" s="121">
        <v>0</v>
      </c>
      <c r="K539" s="121">
        <v>1.0670000000000001E-2</v>
      </c>
      <c r="L539" s="121">
        <v>0</v>
      </c>
      <c r="M539" s="121">
        <v>0</v>
      </c>
      <c r="N539" s="121">
        <v>0</v>
      </c>
      <c r="O539" s="121">
        <v>1.0670000000000001E-2</v>
      </c>
      <c r="P539" s="121">
        <v>6936.5992100000003</v>
      </c>
      <c r="Q539" s="121">
        <v>0</v>
      </c>
      <c r="R539" s="170">
        <v>6936.5992100000003</v>
      </c>
    </row>
    <row r="540" spans="1:28" ht="13.2">
      <c r="A540" s="167"/>
      <c r="B540" s="167"/>
      <c r="C540" s="167"/>
      <c r="D540" s="167"/>
      <c r="E540" s="168">
        <v>243</v>
      </c>
      <c r="F540" s="169">
        <v>0</v>
      </c>
      <c r="G540" s="121">
        <v>0</v>
      </c>
      <c r="H540" s="121">
        <v>0</v>
      </c>
      <c r="I540" s="121">
        <v>0</v>
      </c>
      <c r="J540" s="121">
        <v>0</v>
      </c>
      <c r="K540" s="121">
        <v>0</v>
      </c>
      <c r="L540" s="121">
        <v>0</v>
      </c>
      <c r="M540" s="121">
        <v>0</v>
      </c>
      <c r="N540" s="121">
        <v>0</v>
      </c>
      <c r="O540" s="121">
        <v>0</v>
      </c>
      <c r="P540" s="121">
        <v>2149.6391100000001</v>
      </c>
      <c r="Q540" s="121">
        <v>0</v>
      </c>
      <c r="R540" s="170">
        <v>2149.6391100000001</v>
      </c>
    </row>
    <row r="541" spans="1:28" ht="13.2">
      <c r="A541" s="163" t="s">
        <v>298</v>
      </c>
      <c r="B541" s="163" t="s">
        <v>8</v>
      </c>
      <c r="C541" s="163" t="s">
        <v>111</v>
      </c>
      <c r="D541" s="163" t="s">
        <v>112</v>
      </c>
      <c r="E541" s="163">
        <v>49</v>
      </c>
      <c r="F541" s="164">
        <v>0</v>
      </c>
      <c r="G541" s="165">
        <v>0</v>
      </c>
      <c r="H541" s="165">
        <v>0</v>
      </c>
      <c r="I541" s="165">
        <v>513.55595000000005</v>
      </c>
      <c r="J541" s="165">
        <v>0</v>
      </c>
      <c r="K541" s="165">
        <v>513.55595000000005</v>
      </c>
      <c r="L541" s="165">
        <v>2.0333099999999997</v>
      </c>
      <c r="M541" s="165">
        <v>144.10202999999998</v>
      </c>
      <c r="N541" s="165">
        <v>146.13533999999999</v>
      </c>
      <c r="O541" s="165">
        <v>659.69128999999998</v>
      </c>
      <c r="P541" s="165">
        <v>4976.4621900000002</v>
      </c>
      <c r="Q541" s="165">
        <v>0</v>
      </c>
      <c r="R541" s="166">
        <v>4976.4621900000002</v>
      </c>
    </row>
    <row r="542" spans="1:28" ht="13.2">
      <c r="A542" s="167"/>
      <c r="B542" s="163" t="s">
        <v>12</v>
      </c>
      <c r="C542" s="163" t="s">
        <v>116</v>
      </c>
      <c r="D542" s="163" t="s">
        <v>117</v>
      </c>
      <c r="E542" s="163">
        <v>36</v>
      </c>
      <c r="F542" s="164">
        <v>0</v>
      </c>
      <c r="G542" s="165">
        <v>0</v>
      </c>
      <c r="H542" s="165">
        <v>0</v>
      </c>
      <c r="I542" s="165">
        <v>300.75572</v>
      </c>
      <c r="J542" s="165">
        <v>0</v>
      </c>
      <c r="K542" s="165">
        <v>300.75572</v>
      </c>
      <c r="L542" s="165">
        <v>129.25719999999998</v>
      </c>
      <c r="M542" s="165">
        <v>0</v>
      </c>
      <c r="N542" s="165">
        <v>129.25719999999998</v>
      </c>
      <c r="O542" s="165">
        <v>430.01292000000001</v>
      </c>
      <c r="P542" s="165">
        <v>13357.899220000001</v>
      </c>
      <c r="Q542" s="165">
        <v>0</v>
      </c>
      <c r="R542" s="166">
        <v>13357.899220000001</v>
      </c>
    </row>
    <row r="543" spans="1:28" ht="13.2">
      <c r="A543" s="167"/>
      <c r="B543" s="167"/>
      <c r="C543" s="163" t="s">
        <v>12</v>
      </c>
      <c r="D543" s="163" t="s">
        <v>12</v>
      </c>
      <c r="E543" s="163">
        <v>34</v>
      </c>
      <c r="F543" s="164">
        <v>0</v>
      </c>
      <c r="G543" s="165">
        <v>0</v>
      </c>
      <c r="H543" s="165">
        <v>0</v>
      </c>
      <c r="I543" s="165">
        <v>2045.22118</v>
      </c>
      <c r="J543" s="165">
        <v>0.12759000000000001</v>
      </c>
      <c r="K543" s="165">
        <v>2045.3487700000001</v>
      </c>
      <c r="L543" s="165">
        <v>500.56185999999997</v>
      </c>
      <c r="M543" s="165">
        <v>159.64210999999997</v>
      </c>
      <c r="N543" s="165">
        <v>660.20397000000003</v>
      </c>
      <c r="O543" s="165">
        <v>2705.5527400000001</v>
      </c>
      <c r="P543" s="165">
        <v>9459.6256599999997</v>
      </c>
      <c r="Q543" s="165">
        <v>0</v>
      </c>
      <c r="R543" s="166">
        <v>9459.6256599999997</v>
      </c>
    </row>
    <row r="544" spans="1:28" ht="13.2">
      <c r="A544" s="167"/>
      <c r="B544" s="163" t="s">
        <v>120</v>
      </c>
      <c r="C544" s="163" t="s">
        <v>121</v>
      </c>
      <c r="D544" s="163" t="s">
        <v>250</v>
      </c>
      <c r="E544" s="163">
        <v>23</v>
      </c>
      <c r="F544" s="164">
        <v>0</v>
      </c>
      <c r="G544" s="165">
        <v>0</v>
      </c>
      <c r="H544" s="165">
        <v>0</v>
      </c>
      <c r="I544" s="165">
        <v>138.60436999999999</v>
      </c>
      <c r="J544" s="165">
        <v>0</v>
      </c>
      <c r="K544" s="165">
        <v>138.60436999999999</v>
      </c>
      <c r="L544" s="165">
        <v>0.53888000000000003</v>
      </c>
      <c r="M544" s="165">
        <v>0</v>
      </c>
      <c r="N544" s="165">
        <v>0.53888000000000003</v>
      </c>
      <c r="O544" s="165">
        <v>139.14324999999999</v>
      </c>
      <c r="P544" s="165">
        <v>1948.0833</v>
      </c>
      <c r="Q544" s="165">
        <v>0</v>
      </c>
      <c r="R544" s="166">
        <v>1948.0833</v>
      </c>
    </row>
    <row r="545" spans="1:18" ht="13.2">
      <c r="A545" s="167"/>
      <c r="B545" s="167"/>
      <c r="C545" s="163" t="s">
        <v>122</v>
      </c>
      <c r="D545" s="163" t="s">
        <v>254</v>
      </c>
      <c r="E545" s="163">
        <v>33</v>
      </c>
      <c r="F545" s="164">
        <v>0</v>
      </c>
      <c r="G545" s="165">
        <v>0</v>
      </c>
      <c r="H545" s="165">
        <v>0</v>
      </c>
      <c r="I545" s="165">
        <v>790.04809999999998</v>
      </c>
      <c r="J545" s="165">
        <v>0</v>
      </c>
      <c r="K545" s="165">
        <v>790.04809999999998</v>
      </c>
      <c r="L545" s="165">
        <v>485.24227000000002</v>
      </c>
      <c r="M545" s="165">
        <v>18.730450000000001</v>
      </c>
      <c r="N545" s="165">
        <v>503.97271999999998</v>
      </c>
      <c r="O545" s="165">
        <v>1294.02082</v>
      </c>
      <c r="P545" s="165">
        <v>7505.2390400000004</v>
      </c>
      <c r="Q545" s="165">
        <v>0</v>
      </c>
      <c r="R545" s="166">
        <v>7505.2390400000004</v>
      </c>
    </row>
    <row r="546" spans="1:18" ht="13.2">
      <c r="A546" s="167"/>
      <c r="B546" s="167"/>
      <c r="C546" s="167"/>
      <c r="D546" s="163" t="s">
        <v>123</v>
      </c>
      <c r="E546" s="163">
        <v>28</v>
      </c>
      <c r="F546" s="164">
        <v>0</v>
      </c>
      <c r="G546" s="165">
        <v>0</v>
      </c>
      <c r="H546" s="165">
        <v>0</v>
      </c>
      <c r="I546" s="165">
        <v>595.29255000000001</v>
      </c>
      <c r="J546" s="165">
        <v>1.5869999999999999E-2</v>
      </c>
      <c r="K546" s="165">
        <v>595.30842000000007</v>
      </c>
      <c r="L546" s="165">
        <v>337.55548999999996</v>
      </c>
      <c r="M546" s="165">
        <v>0</v>
      </c>
      <c r="N546" s="165">
        <v>337.55548999999996</v>
      </c>
      <c r="O546" s="165">
        <v>932.86391000000003</v>
      </c>
      <c r="P546" s="165">
        <v>5757.6473099999994</v>
      </c>
      <c r="Q546" s="165">
        <v>0</v>
      </c>
      <c r="R546" s="166">
        <v>5757.6473099999994</v>
      </c>
    </row>
    <row r="547" spans="1:18" ht="13.2">
      <c r="A547" s="167"/>
      <c r="B547" s="167"/>
      <c r="C547" s="163" t="s">
        <v>256</v>
      </c>
      <c r="D547" s="163" t="s">
        <v>257</v>
      </c>
      <c r="E547" s="163">
        <v>30</v>
      </c>
      <c r="F547" s="164">
        <v>0</v>
      </c>
      <c r="G547" s="165">
        <v>0</v>
      </c>
      <c r="H547" s="165">
        <v>0</v>
      </c>
      <c r="I547" s="165">
        <v>96.324749999999995</v>
      </c>
      <c r="J547" s="165">
        <v>0</v>
      </c>
      <c r="K547" s="165">
        <v>96.324749999999995</v>
      </c>
      <c r="L547" s="165">
        <v>2.62283</v>
      </c>
      <c r="M547" s="165">
        <v>0</v>
      </c>
      <c r="N547" s="165">
        <v>2.62283</v>
      </c>
      <c r="O547" s="165">
        <v>98.947580000000002</v>
      </c>
      <c r="P547" s="165">
        <v>1811.0728200000001</v>
      </c>
      <c r="Q547" s="165">
        <v>0</v>
      </c>
      <c r="R547" s="166">
        <v>1811.0728200000001</v>
      </c>
    </row>
    <row r="548" spans="1:18" ht="13.2">
      <c r="A548" s="167"/>
      <c r="B548" s="167"/>
      <c r="C548" s="167"/>
      <c r="D548" s="163" t="s">
        <v>256</v>
      </c>
      <c r="E548" s="163">
        <v>29</v>
      </c>
      <c r="F548" s="164">
        <v>0</v>
      </c>
      <c r="G548" s="165">
        <v>0</v>
      </c>
      <c r="H548" s="165">
        <v>0</v>
      </c>
      <c r="I548" s="165">
        <v>156.84649999999999</v>
      </c>
      <c r="J548" s="165">
        <v>0</v>
      </c>
      <c r="K548" s="165">
        <v>156.84649999999999</v>
      </c>
      <c r="L548" s="165">
        <v>0.59192</v>
      </c>
      <c r="M548" s="165">
        <v>0</v>
      </c>
      <c r="N548" s="165">
        <v>0.59192</v>
      </c>
      <c r="O548" s="165">
        <v>157.43842000000001</v>
      </c>
      <c r="P548" s="165">
        <v>4178.73405</v>
      </c>
      <c r="Q548" s="165">
        <v>0</v>
      </c>
      <c r="R548" s="166">
        <v>4178.73405</v>
      </c>
    </row>
    <row r="549" spans="1:18" ht="13.2">
      <c r="A549" s="167"/>
      <c r="B549" s="167"/>
      <c r="C549" s="163" t="s">
        <v>124</v>
      </c>
      <c r="D549" s="163" t="s">
        <v>124</v>
      </c>
      <c r="E549" s="163">
        <v>21</v>
      </c>
      <c r="F549" s="164">
        <v>0</v>
      </c>
      <c r="G549" s="165">
        <v>0</v>
      </c>
      <c r="H549" s="165">
        <v>0</v>
      </c>
      <c r="I549" s="165">
        <v>3683.9202999999998</v>
      </c>
      <c r="J549" s="165">
        <v>20.425909999999998</v>
      </c>
      <c r="K549" s="165">
        <v>3704.3462100000002</v>
      </c>
      <c r="L549" s="165">
        <v>3714.6429800000001</v>
      </c>
      <c r="M549" s="165">
        <v>25.318339999999999</v>
      </c>
      <c r="N549" s="165">
        <v>3739.9613199999999</v>
      </c>
      <c r="O549" s="165">
        <v>7444.30753</v>
      </c>
      <c r="P549" s="165">
        <v>4810.9819100000004</v>
      </c>
      <c r="Q549" s="165">
        <v>0</v>
      </c>
      <c r="R549" s="166">
        <v>4810.9819100000004</v>
      </c>
    </row>
    <row r="550" spans="1:18" ht="13.2">
      <c r="A550" s="167"/>
      <c r="B550" s="163" t="s">
        <v>14</v>
      </c>
      <c r="C550" s="163" t="s">
        <v>128</v>
      </c>
      <c r="D550" s="163" t="s">
        <v>128</v>
      </c>
      <c r="E550" s="163">
        <v>53</v>
      </c>
      <c r="F550" s="164">
        <v>0</v>
      </c>
      <c r="G550" s="165">
        <v>0</v>
      </c>
      <c r="H550" s="165">
        <v>0</v>
      </c>
      <c r="I550" s="165">
        <v>1936.4403300000001</v>
      </c>
      <c r="J550" s="165">
        <v>5.6710000000000003E-2</v>
      </c>
      <c r="K550" s="165">
        <v>1936.49704</v>
      </c>
      <c r="L550" s="165">
        <v>108.2988</v>
      </c>
      <c r="M550" s="165">
        <v>118.97117999999999</v>
      </c>
      <c r="N550" s="165">
        <v>227.26998</v>
      </c>
      <c r="O550" s="165">
        <v>2163.7670200000002</v>
      </c>
      <c r="P550" s="165">
        <v>5859.2483000000002</v>
      </c>
      <c r="Q550" s="165">
        <v>0</v>
      </c>
      <c r="R550" s="166">
        <v>5859.2483000000002</v>
      </c>
    </row>
    <row r="551" spans="1:18" ht="13.2">
      <c r="A551" s="167"/>
      <c r="B551" s="163" t="s">
        <v>15</v>
      </c>
      <c r="C551" s="163" t="s">
        <v>131</v>
      </c>
      <c r="D551" s="163" t="s">
        <v>131</v>
      </c>
      <c r="E551" s="163">
        <v>51</v>
      </c>
      <c r="F551" s="164">
        <v>0</v>
      </c>
      <c r="G551" s="165">
        <v>0</v>
      </c>
      <c r="H551" s="165">
        <v>0</v>
      </c>
      <c r="I551" s="165">
        <v>682.05742000000009</v>
      </c>
      <c r="J551" s="165">
        <v>1.97044</v>
      </c>
      <c r="K551" s="165">
        <v>684.02786000000003</v>
      </c>
      <c r="L551" s="165">
        <v>2.5290500000000002</v>
      </c>
      <c r="M551" s="165">
        <v>59.611980000000003</v>
      </c>
      <c r="N551" s="165">
        <v>62.141030000000001</v>
      </c>
      <c r="O551" s="165">
        <v>746.16889000000003</v>
      </c>
      <c r="P551" s="165">
        <v>9104.4402499999997</v>
      </c>
      <c r="Q551" s="165">
        <v>0</v>
      </c>
      <c r="R551" s="166">
        <v>9104.4402499999997</v>
      </c>
    </row>
    <row r="552" spans="1:18" ht="13.2">
      <c r="A552" s="167"/>
      <c r="B552" s="163" t="s">
        <v>16</v>
      </c>
      <c r="C552" s="163" t="s">
        <v>134</v>
      </c>
      <c r="D552" s="163" t="s">
        <v>267</v>
      </c>
      <c r="E552" s="163">
        <v>19</v>
      </c>
      <c r="F552" s="164">
        <v>0</v>
      </c>
      <c r="G552" s="165">
        <v>0</v>
      </c>
      <c r="H552" s="165">
        <v>0</v>
      </c>
      <c r="I552" s="165">
        <v>2185.4538499999999</v>
      </c>
      <c r="J552" s="165">
        <v>10.155430000000001</v>
      </c>
      <c r="K552" s="165">
        <v>2195.6092799999997</v>
      </c>
      <c r="L552" s="165">
        <v>2542.8623499999999</v>
      </c>
      <c r="M552" s="165">
        <v>24.877749999999999</v>
      </c>
      <c r="N552" s="165">
        <v>2567.7401</v>
      </c>
      <c r="O552" s="165">
        <v>4763.3493799999997</v>
      </c>
      <c r="P552" s="165">
        <v>10308.06099</v>
      </c>
      <c r="Q552" s="165">
        <v>0</v>
      </c>
      <c r="R552" s="166">
        <v>10308.06099</v>
      </c>
    </row>
    <row r="553" spans="1:18" ht="13.2">
      <c r="A553" s="167"/>
      <c r="B553" s="167"/>
      <c r="C553" s="167"/>
      <c r="D553" s="163" t="s">
        <v>209</v>
      </c>
      <c r="E553" s="163">
        <v>18</v>
      </c>
      <c r="F553" s="164">
        <v>0</v>
      </c>
      <c r="G553" s="165">
        <v>0</v>
      </c>
      <c r="H553" s="165">
        <v>0</v>
      </c>
      <c r="I553" s="165">
        <v>2484.9362000000001</v>
      </c>
      <c r="J553" s="165">
        <v>56.676639999999999</v>
      </c>
      <c r="K553" s="165">
        <v>2541.6128399999998</v>
      </c>
      <c r="L553" s="165">
        <v>4304.6257900000001</v>
      </c>
      <c r="M553" s="165">
        <v>155.74201000000002</v>
      </c>
      <c r="N553" s="165">
        <v>4460.3678</v>
      </c>
      <c r="O553" s="165">
        <v>7001.9806399999998</v>
      </c>
      <c r="P553" s="165">
        <v>11941.47604</v>
      </c>
      <c r="Q553" s="165">
        <v>0</v>
      </c>
      <c r="R553" s="166">
        <v>11941.47604</v>
      </c>
    </row>
    <row r="554" spans="1:18" ht="13.2">
      <c r="A554" s="167"/>
      <c r="B554" s="167"/>
      <c r="C554" s="167"/>
      <c r="D554" s="163" t="s">
        <v>135</v>
      </c>
      <c r="E554" s="163">
        <v>17</v>
      </c>
      <c r="F554" s="164">
        <v>0</v>
      </c>
      <c r="G554" s="165">
        <v>0</v>
      </c>
      <c r="H554" s="165">
        <v>0</v>
      </c>
      <c r="I554" s="165">
        <v>4082.4784399999999</v>
      </c>
      <c r="J554" s="165">
        <v>507.57928000000004</v>
      </c>
      <c r="K554" s="165">
        <v>4590.0577199999998</v>
      </c>
      <c r="L554" s="165">
        <v>5434.2398400000002</v>
      </c>
      <c r="M554" s="165">
        <v>249.61017000000001</v>
      </c>
      <c r="N554" s="165">
        <v>5683.8500100000001</v>
      </c>
      <c r="O554" s="165">
        <v>10273.907730000001</v>
      </c>
      <c r="P554" s="165">
        <v>19896.87299</v>
      </c>
      <c r="Q554" s="165">
        <v>0</v>
      </c>
      <c r="R554" s="166">
        <v>19896.87299</v>
      </c>
    </row>
    <row r="555" spans="1:18" ht="13.2">
      <c r="A555" s="167"/>
      <c r="B555" s="167"/>
      <c r="C555" s="163" t="s">
        <v>136</v>
      </c>
      <c r="D555" s="163" t="s">
        <v>136</v>
      </c>
      <c r="E555" s="163">
        <v>20</v>
      </c>
      <c r="F555" s="164">
        <v>0</v>
      </c>
      <c r="G555" s="165">
        <v>0</v>
      </c>
      <c r="H555" s="165">
        <v>0</v>
      </c>
      <c r="I555" s="165">
        <v>1116.0892900000001</v>
      </c>
      <c r="J555" s="165">
        <v>35.6235</v>
      </c>
      <c r="K555" s="165">
        <v>1151.71279</v>
      </c>
      <c r="L555" s="165">
        <v>1427.79539</v>
      </c>
      <c r="M555" s="165">
        <v>408.96179999999998</v>
      </c>
      <c r="N555" s="165">
        <v>1836.75719</v>
      </c>
      <c r="O555" s="165">
        <v>2988.4699799999999</v>
      </c>
      <c r="P555" s="165">
        <v>9274.5290600000008</v>
      </c>
      <c r="Q555" s="165">
        <v>0</v>
      </c>
      <c r="R555" s="166">
        <v>9274.5290600000008</v>
      </c>
    </row>
    <row r="556" spans="1:18" ht="13.2">
      <c r="A556" s="167"/>
      <c r="B556" s="167"/>
      <c r="C556" s="163" t="s">
        <v>137</v>
      </c>
      <c r="D556" s="163" t="s">
        <v>138</v>
      </c>
      <c r="E556" s="163">
        <v>32</v>
      </c>
      <c r="F556" s="164">
        <v>0</v>
      </c>
      <c r="G556" s="165">
        <v>0</v>
      </c>
      <c r="H556" s="165">
        <v>0</v>
      </c>
      <c r="I556" s="165">
        <v>611.62056000000007</v>
      </c>
      <c r="J556" s="165">
        <v>6.7099999999999998E-3</v>
      </c>
      <c r="K556" s="165">
        <v>611.62727000000007</v>
      </c>
      <c r="L556" s="165">
        <v>0.32068999999999998</v>
      </c>
      <c r="M556" s="165">
        <v>0</v>
      </c>
      <c r="N556" s="165">
        <v>0.32068999999999998</v>
      </c>
      <c r="O556" s="165">
        <v>611.94795999999997</v>
      </c>
      <c r="P556" s="165">
        <v>1197.88372</v>
      </c>
      <c r="Q556" s="165">
        <v>0</v>
      </c>
      <c r="R556" s="166">
        <v>1197.88372</v>
      </c>
    </row>
    <row r="557" spans="1:18" ht="13.2">
      <c r="A557" s="167"/>
      <c r="B557" s="167"/>
      <c r="C557" s="163" t="s">
        <v>16</v>
      </c>
      <c r="D557" s="163" t="s">
        <v>141</v>
      </c>
      <c r="E557" s="163">
        <v>7</v>
      </c>
      <c r="F557" s="164">
        <v>0</v>
      </c>
      <c r="G557" s="165">
        <v>0</v>
      </c>
      <c r="H557" s="165">
        <v>0</v>
      </c>
      <c r="I557" s="165">
        <v>2321.4882499999999</v>
      </c>
      <c r="J557" s="165">
        <v>3.7090000000000005E-2</v>
      </c>
      <c r="K557" s="165">
        <v>2321.5253399999997</v>
      </c>
      <c r="L557" s="165">
        <v>739.55994999999996</v>
      </c>
      <c r="M557" s="165">
        <v>0</v>
      </c>
      <c r="N557" s="165">
        <v>739.55994999999996</v>
      </c>
      <c r="O557" s="165">
        <v>3061.08529</v>
      </c>
      <c r="P557" s="165">
        <v>4916.3360199999997</v>
      </c>
      <c r="Q557" s="165">
        <v>0</v>
      </c>
      <c r="R557" s="166">
        <v>4916.3360199999997</v>
      </c>
    </row>
    <row r="558" spans="1:18" ht="13.2">
      <c r="A558" s="167"/>
      <c r="B558" s="167"/>
      <c r="C558" s="167"/>
      <c r="D558" s="163" t="s">
        <v>142</v>
      </c>
      <c r="E558" s="163">
        <v>48</v>
      </c>
      <c r="F558" s="164">
        <v>0</v>
      </c>
      <c r="G558" s="165">
        <v>0</v>
      </c>
      <c r="H558" s="165">
        <v>0</v>
      </c>
      <c r="I558" s="165">
        <v>8685.1822899999988</v>
      </c>
      <c r="J558" s="165">
        <v>53.419580000000003</v>
      </c>
      <c r="K558" s="165">
        <v>8738.6018699999986</v>
      </c>
      <c r="L558" s="165">
        <v>700.51025000000004</v>
      </c>
      <c r="M558" s="165">
        <v>167.98324</v>
      </c>
      <c r="N558" s="165">
        <v>868.49348999999995</v>
      </c>
      <c r="O558" s="165">
        <v>9607.0953599999993</v>
      </c>
      <c r="P558" s="165">
        <v>1912.19604</v>
      </c>
      <c r="Q558" s="165">
        <v>0</v>
      </c>
      <c r="R558" s="166">
        <v>1912.19604</v>
      </c>
    </row>
    <row r="559" spans="1:18" ht="13.2">
      <c r="A559" s="167"/>
      <c r="B559" s="167"/>
      <c r="C559" s="167"/>
      <c r="D559" s="163" t="s">
        <v>299</v>
      </c>
      <c r="E559" s="163">
        <v>47</v>
      </c>
      <c r="F559" s="164">
        <v>0</v>
      </c>
      <c r="G559" s="165">
        <v>0</v>
      </c>
      <c r="H559" s="165">
        <v>0</v>
      </c>
      <c r="I559" s="165">
        <v>7647.5585899999996</v>
      </c>
      <c r="J559" s="165">
        <v>0.18099999999999999</v>
      </c>
      <c r="K559" s="165">
        <v>7647.7395900000001</v>
      </c>
      <c r="L559" s="165">
        <v>1380.0342800000001</v>
      </c>
      <c r="M559" s="165">
        <v>876.43759</v>
      </c>
      <c r="N559" s="165">
        <v>2256.4718700000003</v>
      </c>
      <c r="O559" s="165">
        <v>9904.2114600000004</v>
      </c>
      <c r="P559" s="165">
        <v>2630.6366699999999</v>
      </c>
      <c r="Q559" s="165">
        <v>0</v>
      </c>
      <c r="R559" s="166">
        <v>2630.6366699999999</v>
      </c>
    </row>
    <row r="560" spans="1:18" ht="13.2">
      <c r="A560" s="167"/>
      <c r="B560" s="167"/>
      <c r="C560" s="167"/>
      <c r="D560" s="163" t="s">
        <v>144</v>
      </c>
      <c r="E560" s="163">
        <v>4</v>
      </c>
      <c r="F560" s="164">
        <v>0</v>
      </c>
      <c r="G560" s="165">
        <v>0</v>
      </c>
      <c r="H560" s="165">
        <v>0</v>
      </c>
      <c r="I560" s="165">
        <v>10792.49166</v>
      </c>
      <c r="J560" s="165">
        <v>0.32016</v>
      </c>
      <c r="K560" s="165">
        <v>10792.811820000001</v>
      </c>
      <c r="L560" s="165">
        <v>3150.4815600000002</v>
      </c>
      <c r="M560" s="165">
        <v>912.93889999999999</v>
      </c>
      <c r="N560" s="165">
        <v>4063.4204599999998</v>
      </c>
      <c r="O560" s="165">
        <v>14856.23228</v>
      </c>
      <c r="P560" s="165">
        <v>8811.7186099999999</v>
      </c>
      <c r="Q560" s="165">
        <v>0</v>
      </c>
      <c r="R560" s="166">
        <v>8811.7186099999999</v>
      </c>
    </row>
    <row r="561" spans="1:18" ht="13.2">
      <c r="A561" s="167"/>
      <c r="B561" s="167"/>
      <c r="C561" s="167"/>
      <c r="D561" s="163" t="s">
        <v>147</v>
      </c>
      <c r="E561" s="163">
        <v>45</v>
      </c>
      <c r="F561" s="164">
        <v>0</v>
      </c>
      <c r="G561" s="165">
        <v>0</v>
      </c>
      <c r="H561" s="165">
        <v>0</v>
      </c>
      <c r="I561" s="165">
        <v>8750.1080999999995</v>
      </c>
      <c r="J561" s="165">
        <v>8.1387700000000009</v>
      </c>
      <c r="K561" s="165">
        <v>8758.246869999999</v>
      </c>
      <c r="L561" s="165">
        <v>1259.27997</v>
      </c>
      <c r="M561" s="165">
        <v>1334.8998799999999</v>
      </c>
      <c r="N561" s="165">
        <v>2594.17985</v>
      </c>
      <c r="O561" s="165">
        <v>11352.426720000001</v>
      </c>
      <c r="P561" s="165">
        <v>2161.80213</v>
      </c>
      <c r="Q561" s="165">
        <v>0</v>
      </c>
      <c r="R561" s="166">
        <v>2161.80213</v>
      </c>
    </row>
    <row r="562" spans="1:18" ht="13.2">
      <c r="A562" s="167"/>
      <c r="B562" s="167"/>
      <c r="C562" s="167"/>
      <c r="D562" s="163" t="s">
        <v>148</v>
      </c>
      <c r="E562" s="163">
        <v>15</v>
      </c>
      <c r="F562" s="164">
        <v>0</v>
      </c>
      <c r="G562" s="165">
        <v>0</v>
      </c>
      <c r="H562" s="165">
        <v>0</v>
      </c>
      <c r="I562" s="165">
        <v>1519.21588</v>
      </c>
      <c r="J562" s="165">
        <v>7.4420299999999999</v>
      </c>
      <c r="K562" s="165">
        <v>1526.6579099999999</v>
      </c>
      <c r="L562" s="165">
        <v>469.85221999999999</v>
      </c>
      <c r="M562" s="165">
        <v>74.180000000000007</v>
      </c>
      <c r="N562" s="165">
        <v>544.03221999999994</v>
      </c>
      <c r="O562" s="165">
        <v>2070.69013</v>
      </c>
      <c r="P562" s="165">
        <v>10263.58783</v>
      </c>
      <c r="Q562" s="165">
        <v>0</v>
      </c>
      <c r="R562" s="166">
        <v>10263.58783</v>
      </c>
    </row>
    <row r="563" spans="1:18" ht="13.2">
      <c r="A563" s="167"/>
      <c r="B563" s="167"/>
      <c r="C563" s="167"/>
      <c r="D563" s="163" t="s">
        <v>149</v>
      </c>
      <c r="E563" s="163">
        <v>52</v>
      </c>
      <c r="F563" s="164">
        <v>0</v>
      </c>
      <c r="G563" s="165">
        <v>0</v>
      </c>
      <c r="H563" s="165">
        <v>0</v>
      </c>
      <c r="I563" s="165">
        <v>6319.0639499999997</v>
      </c>
      <c r="J563" s="165">
        <v>1.7259800000000001</v>
      </c>
      <c r="K563" s="165">
        <v>6320.7899299999999</v>
      </c>
      <c r="L563" s="165">
        <v>1084.08672</v>
      </c>
      <c r="M563" s="165">
        <v>1061.9593600000001</v>
      </c>
      <c r="N563" s="165">
        <v>2146.0460800000001</v>
      </c>
      <c r="O563" s="165">
        <v>8466.8360099999991</v>
      </c>
      <c r="P563" s="165">
        <v>2401.5978500000001</v>
      </c>
      <c r="Q563" s="165">
        <v>0</v>
      </c>
      <c r="R563" s="166">
        <v>2401.5978500000001</v>
      </c>
    </row>
    <row r="564" spans="1:18" ht="13.2">
      <c r="A564" s="167"/>
      <c r="B564" s="167"/>
      <c r="C564" s="167"/>
      <c r="D564" s="163" t="s">
        <v>151</v>
      </c>
      <c r="E564" s="163">
        <v>3</v>
      </c>
      <c r="F564" s="164">
        <v>0</v>
      </c>
      <c r="G564" s="165">
        <v>0</v>
      </c>
      <c r="H564" s="165">
        <v>0</v>
      </c>
      <c r="I564" s="165">
        <v>1937.74441</v>
      </c>
      <c r="J564" s="165">
        <v>1.3609999999999999E-2</v>
      </c>
      <c r="K564" s="165">
        <v>1937.75802</v>
      </c>
      <c r="L564" s="165">
        <v>419.12797999999998</v>
      </c>
      <c r="M564" s="165">
        <v>19.73893</v>
      </c>
      <c r="N564" s="165">
        <v>438.86690999999996</v>
      </c>
      <c r="O564" s="165">
        <v>2376.6249299999999</v>
      </c>
      <c r="P564" s="165">
        <v>8162.8627699999997</v>
      </c>
      <c r="Q564" s="165">
        <v>0</v>
      </c>
      <c r="R564" s="166">
        <v>8162.8627699999997</v>
      </c>
    </row>
    <row r="565" spans="1:18" ht="13.2">
      <c r="A565" s="167"/>
      <c r="B565" s="167"/>
      <c r="C565" s="167"/>
      <c r="D565" s="167"/>
      <c r="E565" s="168">
        <v>14</v>
      </c>
      <c r="F565" s="169">
        <v>0</v>
      </c>
      <c r="G565" s="121">
        <v>0</v>
      </c>
      <c r="H565" s="121">
        <v>0</v>
      </c>
      <c r="I565" s="121">
        <v>2929.5685699999999</v>
      </c>
      <c r="J565" s="121">
        <v>9.3359999999999999E-2</v>
      </c>
      <c r="K565" s="121">
        <v>2929.6619300000002</v>
      </c>
      <c r="L565" s="121">
        <v>2977.6453099999999</v>
      </c>
      <c r="M565" s="121">
        <v>547.99003000000005</v>
      </c>
      <c r="N565" s="121">
        <v>3525.6353399999998</v>
      </c>
      <c r="O565" s="121">
        <v>6455.2972699999991</v>
      </c>
      <c r="P565" s="121">
        <v>5844.2766300000003</v>
      </c>
      <c r="Q565" s="121">
        <v>0</v>
      </c>
      <c r="R565" s="170">
        <v>5844.2766300000003</v>
      </c>
    </row>
    <row r="566" spans="1:18" ht="13.2">
      <c r="A566" s="167"/>
      <c r="B566" s="167"/>
      <c r="C566" s="167"/>
      <c r="D566" s="167"/>
      <c r="E566" s="168">
        <v>43</v>
      </c>
      <c r="F566" s="169">
        <v>0</v>
      </c>
      <c r="G566" s="121">
        <v>0</v>
      </c>
      <c r="H566" s="121">
        <v>0</v>
      </c>
      <c r="I566" s="121">
        <v>1647.20903</v>
      </c>
      <c r="J566" s="121">
        <v>31.767700000000001</v>
      </c>
      <c r="K566" s="121">
        <v>1678.9767300000001</v>
      </c>
      <c r="L566" s="121">
        <v>86.735820000000004</v>
      </c>
      <c r="M566" s="121">
        <v>0</v>
      </c>
      <c r="N566" s="121">
        <v>86.735820000000004</v>
      </c>
      <c r="O566" s="121">
        <v>1765.71255</v>
      </c>
      <c r="P566" s="121">
        <v>6811.33968</v>
      </c>
      <c r="Q566" s="121">
        <v>0</v>
      </c>
      <c r="R566" s="170">
        <v>6811.33968</v>
      </c>
    </row>
    <row r="567" spans="1:18" ht="13.2">
      <c r="A567" s="167"/>
      <c r="B567" s="167"/>
      <c r="C567" s="167"/>
      <c r="D567" s="163" t="s">
        <v>152</v>
      </c>
      <c r="E567" s="163">
        <v>6</v>
      </c>
      <c r="F567" s="164">
        <v>0</v>
      </c>
      <c r="G567" s="165">
        <v>0</v>
      </c>
      <c r="H567" s="165">
        <v>0</v>
      </c>
      <c r="I567" s="165">
        <v>3303.0483100000001</v>
      </c>
      <c r="J567" s="165">
        <v>2.2557800000000001</v>
      </c>
      <c r="K567" s="165">
        <v>3305.3040899999996</v>
      </c>
      <c r="L567" s="165">
        <v>2207.3207499999999</v>
      </c>
      <c r="M567" s="165">
        <v>685.30925999999999</v>
      </c>
      <c r="N567" s="165">
        <v>2892.6300099999999</v>
      </c>
      <c r="O567" s="165">
        <v>6197.9340999999995</v>
      </c>
      <c r="P567" s="165">
        <v>6691.8175700000002</v>
      </c>
      <c r="Q567" s="165">
        <v>0</v>
      </c>
      <c r="R567" s="166">
        <v>6691.8175700000002</v>
      </c>
    </row>
    <row r="568" spans="1:18" ht="13.2">
      <c r="A568" s="167"/>
      <c r="B568" s="167"/>
      <c r="C568" s="167"/>
      <c r="D568" s="163" t="s">
        <v>154</v>
      </c>
      <c r="E568" s="163">
        <v>8</v>
      </c>
      <c r="F568" s="164">
        <v>0</v>
      </c>
      <c r="G568" s="165">
        <v>0</v>
      </c>
      <c r="H568" s="165">
        <v>0</v>
      </c>
      <c r="I568" s="165">
        <v>10208.08892</v>
      </c>
      <c r="J568" s="165">
        <v>5.8973800000000001</v>
      </c>
      <c r="K568" s="165">
        <v>10213.9863</v>
      </c>
      <c r="L568" s="165">
        <v>6678.4643699999997</v>
      </c>
      <c r="M568" s="165">
        <v>1255.0775700000002</v>
      </c>
      <c r="N568" s="165">
        <v>7933.5419400000001</v>
      </c>
      <c r="O568" s="165">
        <v>18147.52824</v>
      </c>
      <c r="P568" s="165">
        <v>3824.5974799999999</v>
      </c>
      <c r="Q568" s="165">
        <v>0</v>
      </c>
      <c r="R568" s="166">
        <v>3824.5974799999999</v>
      </c>
    </row>
    <row r="569" spans="1:18" ht="13.2">
      <c r="A569" s="167"/>
      <c r="B569" s="167"/>
      <c r="C569" s="167"/>
      <c r="D569" s="163" t="s">
        <v>156</v>
      </c>
      <c r="E569" s="163">
        <v>10</v>
      </c>
      <c r="F569" s="164">
        <v>0</v>
      </c>
      <c r="G569" s="165">
        <v>0</v>
      </c>
      <c r="H569" s="165">
        <v>0</v>
      </c>
      <c r="I569" s="165">
        <v>7669.7940499999995</v>
      </c>
      <c r="J569" s="165">
        <v>15.676200000000001</v>
      </c>
      <c r="K569" s="165">
        <v>7685.4702500000003</v>
      </c>
      <c r="L569" s="165">
        <v>13700.099839999999</v>
      </c>
      <c r="M569" s="165">
        <v>1567.4363799999999</v>
      </c>
      <c r="N569" s="165">
        <v>15267.53622</v>
      </c>
      <c r="O569" s="165">
        <v>22953.00647</v>
      </c>
      <c r="P569" s="165">
        <v>3272.3137999999999</v>
      </c>
      <c r="Q569" s="165">
        <v>0</v>
      </c>
      <c r="R569" s="166">
        <v>3272.3137999999999</v>
      </c>
    </row>
    <row r="570" spans="1:18" ht="13.2">
      <c r="A570" s="167"/>
      <c r="B570" s="167"/>
      <c r="C570" s="167"/>
      <c r="D570" s="167"/>
      <c r="E570" s="168">
        <v>46</v>
      </c>
      <c r="F570" s="169">
        <v>0</v>
      </c>
      <c r="G570" s="121">
        <v>0</v>
      </c>
      <c r="H570" s="121">
        <v>0</v>
      </c>
      <c r="I570" s="121">
        <v>8498.8637699999999</v>
      </c>
      <c r="J570" s="121">
        <v>6.8506</v>
      </c>
      <c r="K570" s="121">
        <v>8505.7143699999997</v>
      </c>
      <c r="L570" s="121">
        <v>959.36387999999999</v>
      </c>
      <c r="M570" s="121">
        <v>915.30250000000001</v>
      </c>
      <c r="N570" s="121">
        <v>1874.6663799999999</v>
      </c>
      <c r="O570" s="121">
        <v>10380.38075</v>
      </c>
      <c r="P570" s="121">
        <v>1779.2735</v>
      </c>
      <c r="Q570" s="121">
        <v>0</v>
      </c>
      <c r="R570" s="170">
        <v>1779.2735</v>
      </c>
    </row>
    <row r="571" spans="1:18" ht="13.2">
      <c r="A571" s="167"/>
      <c r="B571" s="167"/>
      <c r="C571" s="167"/>
      <c r="D571" s="163" t="s">
        <v>157</v>
      </c>
      <c r="E571" s="163">
        <v>41</v>
      </c>
      <c r="F571" s="164">
        <v>0</v>
      </c>
      <c r="G571" s="165">
        <v>0</v>
      </c>
      <c r="H571" s="165">
        <v>0</v>
      </c>
      <c r="I571" s="165">
        <v>2316.9418700000001</v>
      </c>
      <c r="J571" s="165">
        <v>1.7690000000000001E-2</v>
      </c>
      <c r="K571" s="165">
        <v>2316.9595600000002</v>
      </c>
      <c r="L571" s="165">
        <v>941.10910000000001</v>
      </c>
      <c r="M571" s="165">
        <v>8.2699999999999996E-3</v>
      </c>
      <c r="N571" s="165">
        <v>941.11737000000005</v>
      </c>
      <c r="O571" s="165">
        <v>3258.0769300000002</v>
      </c>
      <c r="P571" s="165">
        <v>7442.7825199999997</v>
      </c>
      <c r="Q571" s="165">
        <v>0</v>
      </c>
      <c r="R571" s="166">
        <v>7442.7825199999997</v>
      </c>
    </row>
    <row r="572" spans="1:18" ht="13.2">
      <c r="A572" s="167"/>
      <c r="B572" s="167"/>
      <c r="C572" s="167"/>
      <c r="D572" s="163" t="s">
        <v>300</v>
      </c>
      <c r="E572" s="163">
        <v>1</v>
      </c>
      <c r="F572" s="164">
        <v>0</v>
      </c>
      <c r="G572" s="165">
        <v>0</v>
      </c>
      <c r="H572" s="165">
        <v>0</v>
      </c>
      <c r="I572" s="165">
        <v>2329.9922000000001</v>
      </c>
      <c r="J572" s="165">
        <v>25.615950000000002</v>
      </c>
      <c r="K572" s="165">
        <v>2355.60815</v>
      </c>
      <c r="L572" s="165">
        <v>8.5044500000000003</v>
      </c>
      <c r="M572" s="165">
        <v>0</v>
      </c>
      <c r="N572" s="165">
        <v>8.5044500000000003</v>
      </c>
      <c r="O572" s="165">
        <v>2364.1125999999999</v>
      </c>
      <c r="P572" s="165">
        <v>11098.03866</v>
      </c>
      <c r="Q572" s="165">
        <v>0</v>
      </c>
      <c r="R572" s="166">
        <v>11098.03866</v>
      </c>
    </row>
    <row r="573" spans="1:18" ht="13.2">
      <c r="A573" s="167"/>
      <c r="B573" s="167"/>
      <c r="C573" s="167"/>
      <c r="D573" s="167"/>
      <c r="E573" s="168">
        <v>44</v>
      </c>
      <c r="F573" s="169">
        <v>0</v>
      </c>
      <c r="G573" s="121">
        <v>0</v>
      </c>
      <c r="H573" s="121">
        <v>0</v>
      </c>
      <c r="I573" s="121">
        <v>61945.167609999997</v>
      </c>
      <c r="J573" s="121">
        <v>65.446309999999997</v>
      </c>
      <c r="K573" s="121">
        <v>62010.613920000003</v>
      </c>
      <c r="L573" s="121">
        <v>38312.974270000006</v>
      </c>
      <c r="M573" s="121">
        <v>7252.0846700000002</v>
      </c>
      <c r="N573" s="121">
        <v>45565.058939999995</v>
      </c>
      <c r="O573" s="121">
        <v>107575.67286000001</v>
      </c>
      <c r="P573" s="121">
        <v>1481.14345</v>
      </c>
      <c r="Q573" s="121">
        <v>0</v>
      </c>
      <c r="R573" s="170">
        <v>1481.14345</v>
      </c>
    </row>
    <row r="574" spans="1:18" ht="13.2">
      <c r="A574" s="167"/>
      <c r="B574" s="163" t="s">
        <v>21</v>
      </c>
      <c r="C574" s="163" t="s">
        <v>21</v>
      </c>
      <c r="D574" s="163" t="s">
        <v>21</v>
      </c>
      <c r="E574" s="163">
        <v>50</v>
      </c>
      <c r="F574" s="164">
        <v>0</v>
      </c>
      <c r="G574" s="165">
        <v>0</v>
      </c>
      <c r="H574" s="165">
        <v>0</v>
      </c>
      <c r="I574" s="165">
        <v>44.475929999999998</v>
      </c>
      <c r="J574" s="165">
        <v>0</v>
      </c>
      <c r="K574" s="165">
        <v>44.475929999999998</v>
      </c>
      <c r="L574" s="165">
        <v>47.400829999999999</v>
      </c>
      <c r="M574" s="165">
        <v>0</v>
      </c>
      <c r="N574" s="165">
        <v>47.400829999999999</v>
      </c>
      <c r="O574" s="165">
        <v>91.87675999999999</v>
      </c>
      <c r="P574" s="165">
        <v>2686.4886800000004</v>
      </c>
      <c r="Q574" s="165">
        <v>0</v>
      </c>
      <c r="R574" s="166">
        <v>2686.4886800000004</v>
      </c>
    </row>
    <row r="575" spans="1:18" ht="13.2">
      <c r="A575" s="167"/>
      <c r="B575" s="167"/>
      <c r="C575" s="167"/>
      <c r="D575" s="167"/>
      <c r="E575" s="168">
        <v>54</v>
      </c>
      <c r="F575" s="169">
        <v>0</v>
      </c>
      <c r="G575" s="121">
        <v>0</v>
      </c>
      <c r="H575" s="121">
        <v>0</v>
      </c>
      <c r="I575" s="121">
        <v>393.38602000000003</v>
      </c>
      <c r="J575" s="121">
        <v>0</v>
      </c>
      <c r="K575" s="121">
        <v>393.38602000000003</v>
      </c>
      <c r="L575" s="121">
        <v>11.55007</v>
      </c>
      <c r="M575" s="121">
        <v>0</v>
      </c>
      <c r="N575" s="121">
        <v>11.55007</v>
      </c>
      <c r="O575" s="121">
        <v>404.93609000000004</v>
      </c>
      <c r="P575" s="121">
        <v>10152.9565</v>
      </c>
      <c r="Q575" s="121">
        <v>0</v>
      </c>
      <c r="R575" s="170">
        <v>10152.9565</v>
      </c>
    </row>
    <row r="576" spans="1:18" ht="13.2">
      <c r="A576" s="163" t="s">
        <v>301</v>
      </c>
      <c r="B576" s="163" t="s">
        <v>65</v>
      </c>
      <c r="C576" s="163" t="s">
        <v>223</v>
      </c>
      <c r="D576" s="163" t="s">
        <v>223</v>
      </c>
      <c r="E576" s="163">
        <v>8</v>
      </c>
      <c r="F576" s="164">
        <v>0</v>
      </c>
      <c r="G576" s="165">
        <v>0</v>
      </c>
      <c r="H576" s="165">
        <v>0</v>
      </c>
      <c r="I576" s="165">
        <v>193.04557</v>
      </c>
      <c r="J576" s="165">
        <v>1.59257</v>
      </c>
      <c r="K576" s="165">
        <v>194.63814000000002</v>
      </c>
      <c r="L576" s="165">
        <v>1785.8438899999999</v>
      </c>
      <c r="M576" s="165">
        <v>0</v>
      </c>
      <c r="N576" s="165">
        <v>1785.8438899999999</v>
      </c>
      <c r="O576" s="165">
        <v>1980.4820300000001</v>
      </c>
      <c r="P576" s="165">
        <v>16896.386059999997</v>
      </c>
      <c r="Q576" s="165">
        <v>0</v>
      </c>
      <c r="R576" s="166">
        <v>16896.386059999997</v>
      </c>
    </row>
    <row r="577" spans="1:18" ht="13.2">
      <c r="A577" s="167"/>
      <c r="B577" s="167"/>
      <c r="C577" s="163" t="s">
        <v>302</v>
      </c>
      <c r="D577" s="163" t="s">
        <v>303</v>
      </c>
      <c r="E577" s="163">
        <v>47</v>
      </c>
      <c r="F577" s="164">
        <v>0</v>
      </c>
      <c r="G577" s="165">
        <v>0</v>
      </c>
      <c r="H577" s="165">
        <v>0</v>
      </c>
      <c r="I577" s="165">
        <v>87.46253999999999</v>
      </c>
      <c r="J577" s="165">
        <v>0</v>
      </c>
      <c r="K577" s="165">
        <v>87.46253999999999</v>
      </c>
      <c r="L577" s="165">
        <v>18.135580000000001</v>
      </c>
      <c r="M577" s="165">
        <v>0</v>
      </c>
      <c r="N577" s="165">
        <v>18.135580000000001</v>
      </c>
      <c r="O577" s="165">
        <v>105.59811999999999</v>
      </c>
      <c r="P577" s="165">
        <v>6461.2135599999992</v>
      </c>
      <c r="Q577" s="165">
        <v>0</v>
      </c>
      <c r="R577" s="166">
        <v>6461.2135599999992</v>
      </c>
    </row>
    <row r="578" spans="1:18" ht="13.2">
      <c r="A578" s="167"/>
      <c r="B578" s="163" t="s">
        <v>5</v>
      </c>
      <c r="C578" s="163" t="s">
        <v>5</v>
      </c>
      <c r="D578" s="163" t="s">
        <v>5</v>
      </c>
      <c r="E578" s="163">
        <v>2</v>
      </c>
      <c r="F578" s="164">
        <v>0</v>
      </c>
      <c r="G578" s="165">
        <v>0</v>
      </c>
      <c r="H578" s="165">
        <v>0</v>
      </c>
      <c r="I578" s="165">
        <v>183.7602</v>
      </c>
      <c r="J578" s="165">
        <v>0.92791999999999997</v>
      </c>
      <c r="K578" s="165">
        <v>184.68812</v>
      </c>
      <c r="L578" s="165">
        <v>16162.143119999999</v>
      </c>
      <c r="M578" s="165">
        <v>1.0070700000000001</v>
      </c>
      <c r="N578" s="165">
        <v>16163.15019</v>
      </c>
      <c r="O578" s="165">
        <v>16347.838310000001</v>
      </c>
      <c r="P578" s="165">
        <v>4623.0694800000001</v>
      </c>
      <c r="Q578" s="165">
        <v>0</v>
      </c>
      <c r="R578" s="166">
        <v>4623.0694800000001</v>
      </c>
    </row>
    <row r="579" spans="1:18" ht="13.2">
      <c r="A579" s="167"/>
      <c r="B579" s="167"/>
      <c r="C579" s="167"/>
      <c r="D579" s="163" t="s">
        <v>191</v>
      </c>
      <c r="E579" s="163">
        <v>14</v>
      </c>
      <c r="F579" s="164">
        <v>0</v>
      </c>
      <c r="G579" s="165">
        <v>0</v>
      </c>
      <c r="H579" s="165">
        <v>0</v>
      </c>
      <c r="I579" s="165">
        <v>202.50557000000001</v>
      </c>
      <c r="J579" s="165">
        <v>85.855229999999992</v>
      </c>
      <c r="K579" s="165">
        <v>288.36079999999998</v>
      </c>
      <c r="L579" s="165">
        <v>4439.58763</v>
      </c>
      <c r="M579" s="165">
        <v>0</v>
      </c>
      <c r="N579" s="165">
        <v>4439.58763</v>
      </c>
      <c r="O579" s="165">
        <v>4727.9484299999995</v>
      </c>
      <c r="P579" s="165">
        <v>5465.1536999999998</v>
      </c>
      <c r="Q579" s="165">
        <v>0</v>
      </c>
      <c r="R579" s="166">
        <v>5465.1536999999998</v>
      </c>
    </row>
    <row r="580" spans="1:18" ht="13.2">
      <c r="A580" s="167"/>
      <c r="B580" s="167"/>
      <c r="C580" s="167"/>
      <c r="D580" s="163" t="s">
        <v>304</v>
      </c>
      <c r="E580" s="163">
        <v>62</v>
      </c>
      <c r="F580" s="164">
        <v>0</v>
      </c>
      <c r="G580" s="165">
        <v>0</v>
      </c>
      <c r="H580" s="165">
        <v>0</v>
      </c>
      <c r="I580" s="165">
        <v>35.031080000000003</v>
      </c>
      <c r="J580" s="165">
        <v>0</v>
      </c>
      <c r="K580" s="165">
        <v>35.031080000000003</v>
      </c>
      <c r="L580" s="165">
        <v>491.75563</v>
      </c>
      <c r="M580" s="165">
        <v>0</v>
      </c>
      <c r="N580" s="165">
        <v>491.75563</v>
      </c>
      <c r="O580" s="165">
        <v>526.78670999999997</v>
      </c>
      <c r="P580" s="165">
        <v>4045.3099500000003</v>
      </c>
      <c r="Q580" s="165">
        <v>0</v>
      </c>
      <c r="R580" s="166">
        <v>4045.3099500000003</v>
      </c>
    </row>
    <row r="581" spans="1:18" ht="13.2">
      <c r="A581" s="167"/>
      <c r="B581" s="167"/>
      <c r="C581" s="163" t="s">
        <v>215</v>
      </c>
      <c r="D581" s="163" t="s">
        <v>305</v>
      </c>
      <c r="E581" s="163">
        <v>51</v>
      </c>
      <c r="F581" s="164">
        <v>0</v>
      </c>
      <c r="G581" s="165">
        <v>0</v>
      </c>
      <c r="H581" s="165">
        <v>0</v>
      </c>
      <c r="I581" s="165">
        <v>154.93010999999998</v>
      </c>
      <c r="J581" s="165">
        <v>0</v>
      </c>
      <c r="K581" s="165">
        <v>154.93010999999998</v>
      </c>
      <c r="L581" s="165">
        <v>1145.13058</v>
      </c>
      <c r="M581" s="165">
        <v>3.0469400000000002</v>
      </c>
      <c r="N581" s="165">
        <v>1148.17752</v>
      </c>
      <c r="O581" s="165">
        <v>1303.10763</v>
      </c>
      <c r="P581" s="165">
        <v>2856.4263799999999</v>
      </c>
      <c r="Q581" s="165">
        <v>0</v>
      </c>
      <c r="R581" s="166">
        <v>2856.4263799999999</v>
      </c>
    </row>
    <row r="582" spans="1:18" ht="13.2">
      <c r="A582" s="167"/>
      <c r="B582" s="167"/>
      <c r="C582" s="163" t="s">
        <v>194</v>
      </c>
      <c r="D582" s="163" t="s">
        <v>226</v>
      </c>
      <c r="E582" s="163">
        <v>48</v>
      </c>
      <c r="F582" s="164">
        <v>0</v>
      </c>
      <c r="G582" s="165">
        <v>0</v>
      </c>
      <c r="H582" s="165">
        <v>0</v>
      </c>
      <c r="I582" s="165">
        <v>203.55019000000001</v>
      </c>
      <c r="J582" s="165">
        <v>0</v>
      </c>
      <c r="K582" s="165">
        <v>203.55019000000001</v>
      </c>
      <c r="L582" s="165">
        <v>126.96421000000001</v>
      </c>
      <c r="M582" s="165">
        <v>0</v>
      </c>
      <c r="N582" s="165">
        <v>126.96421000000001</v>
      </c>
      <c r="O582" s="165">
        <v>330.51440000000002</v>
      </c>
      <c r="P582" s="165">
        <v>2437.6913</v>
      </c>
      <c r="Q582" s="165">
        <v>0</v>
      </c>
      <c r="R582" s="166">
        <v>2437.6913</v>
      </c>
    </row>
    <row r="583" spans="1:18" ht="13.2">
      <c r="A583" s="167"/>
      <c r="B583" s="167"/>
      <c r="C583" s="167"/>
      <c r="D583" s="163" t="s">
        <v>195</v>
      </c>
      <c r="E583" s="163">
        <v>41</v>
      </c>
      <c r="F583" s="164">
        <v>0</v>
      </c>
      <c r="G583" s="165">
        <v>0</v>
      </c>
      <c r="H583" s="165">
        <v>0</v>
      </c>
      <c r="I583" s="165">
        <v>128.17798999999999</v>
      </c>
      <c r="J583" s="165">
        <v>0</v>
      </c>
      <c r="K583" s="165">
        <v>128.17798999999999</v>
      </c>
      <c r="L583" s="165">
        <v>648.56597999999997</v>
      </c>
      <c r="M583" s="165">
        <v>0</v>
      </c>
      <c r="N583" s="165">
        <v>648.56597999999997</v>
      </c>
      <c r="O583" s="165">
        <v>776.74396999999999</v>
      </c>
      <c r="P583" s="165">
        <v>5658.2334500000006</v>
      </c>
      <c r="Q583" s="165">
        <v>0</v>
      </c>
      <c r="R583" s="166">
        <v>5658.2334500000006</v>
      </c>
    </row>
    <row r="584" spans="1:18" ht="13.2">
      <c r="A584" s="167"/>
      <c r="B584" s="167"/>
      <c r="C584" s="163" t="s">
        <v>227</v>
      </c>
      <c r="D584" s="163" t="s">
        <v>228</v>
      </c>
      <c r="E584" s="163">
        <v>31</v>
      </c>
      <c r="F584" s="164">
        <v>0</v>
      </c>
      <c r="G584" s="165">
        <v>0</v>
      </c>
      <c r="H584" s="165">
        <v>0</v>
      </c>
      <c r="I584" s="165">
        <v>0</v>
      </c>
      <c r="J584" s="165">
        <v>0</v>
      </c>
      <c r="K584" s="165">
        <v>0</v>
      </c>
      <c r="L584" s="165">
        <v>0</v>
      </c>
      <c r="M584" s="165">
        <v>0</v>
      </c>
      <c r="N584" s="165">
        <v>0</v>
      </c>
      <c r="O584" s="165">
        <v>0</v>
      </c>
      <c r="P584" s="165">
        <v>1124.6132299999999</v>
      </c>
      <c r="Q584" s="165">
        <v>0</v>
      </c>
      <c r="R584" s="166">
        <v>1124.6132299999999</v>
      </c>
    </row>
    <row r="585" spans="1:18" ht="13.2">
      <c r="A585" s="167"/>
      <c r="B585" s="163" t="s">
        <v>6</v>
      </c>
      <c r="C585" s="163" t="s">
        <v>109</v>
      </c>
      <c r="D585" s="163" t="s">
        <v>6</v>
      </c>
      <c r="E585" s="163">
        <v>3</v>
      </c>
      <c r="F585" s="164">
        <v>0</v>
      </c>
      <c r="G585" s="165">
        <v>0</v>
      </c>
      <c r="H585" s="165">
        <v>0</v>
      </c>
      <c r="I585" s="165">
        <v>126.55291</v>
      </c>
      <c r="J585" s="165">
        <v>9.6099999999999988E-3</v>
      </c>
      <c r="K585" s="165">
        <v>126.56252000000001</v>
      </c>
      <c r="L585" s="165">
        <v>3824.89417</v>
      </c>
      <c r="M585" s="165">
        <v>36.073769999999996</v>
      </c>
      <c r="N585" s="165">
        <v>3860.96794</v>
      </c>
      <c r="O585" s="165">
        <v>3987.5304599999999</v>
      </c>
      <c r="P585" s="165">
        <v>9174.0092399999994</v>
      </c>
      <c r="Q585" s="165">
        <v>0</v>
      </c>
      <c r="R585" s="166">
        <v>9174.0092399999994</v>
      </c>
    </row>
    <row r="586" spans="1:18" ht="13.2">
      <c r="A586" s="167"/>
      <c r="B586" s="167"/>
      <c r="C586" s="163" t="s">
        <v>286</v>
      </c>
      <c r="D586" s="163" t="s">
        <v>286</v>
      </c>
      <c r="E586" s="163">
        <v>39</v>
      </c>
      <c r="F586" s="164">
        <v>0</v>
      </c>
      <c r="G586" s="165">
        <v>0</v>
      </c>
      <c r="H586" s="165">
        <v>0</v>
      </c>
      <c r="I586" s="165">
        <v>135.4941</v>
      </c>
      <c r="J586" s="165">
        <v>0</v>
      </c>
      <c r="K586" s="165">
        <v>135.4941</v>
      </c>
      <c r="L586" s="165">
        <v>367.67422999999997</v>
      </c>
      <c r="M586" s="165">
        <v>0</v>
      </c>
      <c r="N586" s="165">
        <v>367.67422999999997</v>
      </c>
      <c r="O586" s="165">
        <v>503.16833000000003</v>
      </c>
      <c r="P586" s="165">
        <v>6572.1516200000005</v>
      </c>
      <c r="Q586" s="165">
        <v>0</v>
      </c>
      <c r="R586" s="166">
        <v>6572.1516200000005</v>
      </c>
    </row>
    <row r="587" spans="1:18" ht="13.2">
      <c r="A587" s="167"/>
      <c r="B587" s="167"/>
      <c r="C587" s="163" t="s">
        <v>306</v>
      </c>
      <c r="D587" s="163" t="s">
        <v>307</v>
      </c>
      <c r="E587" s="163">
        <v>50</v>
      </c>
      <c r="F587" s="164">
        <v>0</v>
      </c>
      <c r="G587" s="165">
        <v>0</v>
      </c>
      <c r="H587" s="165">
        <v>0</v>
      </c>
      <c r="I587" s="165">
        <v>175.2474</v>
      </c>
      <c r="J587" s="165">
        <v>0</v>
      </c>
      <c r="K587" s="165">
        <v>175.2474</v>
      </c>
      <c r="L587" s="165">
        <v>76.054400000000001</v>
      </c>
      <c r="M587" s="165">
        <v>0</v>
      </c>
      <c r="N587" s="165">
        <v>76.054400000000001</v>
      </c>
      <c r="O587" s="165">
        <v>251.30179999999999</v>
      </c>
      <c r="P587" s="165">
        <v>7897.5679400000008</v>
      </c>
      <c r="Q587" s="165">
        <v>0</v>
      </c>
      <c r="R587" s="166">
        <v>7897.5679400000008</v>
      </c>
    </row>
    <row r="588" spans="1:18" ht="13.2">
      <c r="A588" s="167"/>
      <c r="B588" s="167"/>
      <c r="C588" s="167"/>
      <c r="D588" s="163" t="s">
        <v>154</v>
      </c>
      <c r="E588" s="163">
        <v>18</v>
      </c>
      <c r="F588" s="164">
        <v>0</v>
      </c>
      <c r="G588" s="165">
        <v>0</v>
      </c>
      <c r="H588" s="165">
        <v>0</v>
      </c>
      <c r="I588" s="165">
        <v>0</v>
      </c>
      <c r="J588" s="165">
        <v>0</v>
      </c>
      <c r="K588" s="165">
        <v>0</v>
      </c>
      <c r="L588" s="165">
        <v>0</v>
      </c>
      <c r="M588" s="165">
        <v>0</v>
      </c>
      <c r="N588" s="165">
        <v>0</v>
      </c>
      <c r="O588" s="165">
        <v>0</v>
      </c>
      <c r="P588" s="165">
        <v>1565.7525900000001</v>
      </c>
      <c r="Q588" s="165">
        <v>0</v>
      </c>
      <c r="R588" s="166">
        <v>1565.7525900000001</v>
      </c>
    </row>
    <row r="589" spans="1:18" ht="13.2">
      <c r="A589" s="167"/>
      <c r="B589" s="167"/>
      <c r="C589" s="163" t="s">
        <v>308</v>
      </c>
      <c r="D589" s="163" t="s">
        <v>309</v>
      </c>
      <c r="E589" s="163">
        <v>38</v>
      </c>
      <c r="F589" s="164">
        <v>0</v>
      </c>
      <c r="G589" s="165">
        <v>0</v>
      </c>
      <c r="H589" s="165">
        <v>0</v>
      </c>
      <c r="I589" s="165">
        <v>415.78838999999999</v>
      </c>
      <c r="J589" s="165">
        <v>0</v>
      </c>
      <c r="K589" s="165">
        <v>415.78838999999999</v>
      </c>
      <c r="L589" s="165">
        <v>2243.4968199999998</v>
      </c>
      <c r="M589" s="165">
        <v>73.576250000000002</v>
      </c>
      <c r="N589" s="165">
        <v>2317.0730699999999</v>
      </c>
      <c r="O589" s="165">
        <v>2732.8614600000001</v>
      </c>
      <c r="P589" s="165">
        <v>9250.3994399999992</v>
      </c>
      <c r="Q589" s="165">
        <v>0</v>
      </c>
      <c r="R589" s="166">
        <v>9250.3994399999992</v>
      </c>
    </row>
    <row r="590" spans="1:18" ht="13.2">
      <c r="A590" s="167"/>
      <c r="B590" s="167"/>
      <c r="C590" s="163" t="s">
        <v>310</v>
      </c>
      <c r="D590" s="163" t="s">
        <v>311</v>
      </c>
      <c r="E590" s="163">
        <v>49</v>
      </c>
      <c r="F590" s="164">
        <v>0</v>
      </c>
      <c r="G590" s="165">
        <v>0</v>
      </c>
      <c r="H590" s="165">
        <v>0</v>
      </c>
      <c r="I590" s="165">
        <v>0</v>
      </c>
      <c r="J590" s="165">
        <v>0</v>
      </c>
      <c r="K590" s="165">
        <v>0</v>
      </c>
      <c r="L590" s="165">
        <v>0</v>
      </c>
      <c r="M590" s="165">
        <v>0</v>
      </c>
      <c r="N590" s="165">
        <v>0</v>
      </c>
      <c r="O590" s="165">
        <v>0</v>
      </c>
      <c r="P590" s="165">
        <v>1369.6854599999999</v>
      </c>
      <c r="Q590" s="165">
        <v>0</v>
      </c>
      <c r="R590" s="166">
        <v>1369.6854599999999</v>
      </c>
    </row>
    <row r="591" spans="1:18" ht="13.2">
      <c r="A591" s="167"/>
      <c r="B591" s="163" t="s">
        <v>8</v>
      </c>
      <c r="C591" s="163" t="s">
        <v>111</v>
      </c>
      <c r="D591" s="163" t="s">
        <v>200</v>
      </c>
      <c r="E591" s="163">
        <v>11</v>
      </c>
      <c r="F591" s="164">
        <v>0</v>
      </c>
      <c r="G591" s="165">
        <v>0</v>
      </c>
      <c r="H591" s="165">
        <v>0</v>
      </c>
      <c r="I591" s="165">
        <v>823.08681999999999</v>
      </c>
      <c r="J591" s="165">
        <v>0</v>
      </c>
      <c r="K591" s="165">
        <v>823.08681999999999</v>
      </c>
      <c r="L591" s="165">
        <v>27919.735170000004</v>
      </c>
      <c r="M591" s="165">
        <v>4.8893199999999997</v>
      </c>
      <c r="N591" s="165">
        <v>27924.624489999998</v>
      </c>
      <c r="O591" s="165">
        <v>28747.711309999999</v>
      </c>
      <c r="P591" s="165">
        <v>15151.06928</v>
      </c>
      <c r="Q591" s="165">
        <v>0</v>
      </c>
      <c r="R591" s="166">
        <v>15151.06928</v>
      </c>
    </row>
    <row r="592" spans="1:18" ht="13.2">
      <c r="A592" s="167"/>
      <c r="B592" s="163" t="s">
        <v>9</v>
      </c>
      <c r="C592" s="163" t="s">
        <v>287</v>
      </c>
      <c r="D592" s="163" t="s">
        <v>312</v>
      </c>
      <c r="E592" s="163">
        <v>59</v>
      </c>
      <c r="F592" s="164">
        <v>0</v>
      </c>
      <c r="G592" s="165">
        <v>0</v>
      </c>
      <c r="H592" s="165">
        <v>0</v>
      </c>
      <c r="I592" s="165">
        <v>217.53538</v>
      </c>
      <c r="J592" s="165">
        <v>0</v>
      </c>
      <c r="K592" s="165">
        <v>217.53538</v>
      </c>
      <c r="L592" s="165">
        <v>87.481820000000013</v>
      </c>
      <c r="M592" s="165">
        <v>0</v>
      </c>
      <c r="N592" s="165">
        <v>87.481820000000013</v>
      </c>
      <c r="O592" s="165">
        <v>305.0172</v>
      </c>
      <c r="P592" s="165">
        <v>13050.030449999998</v>
      </c>
      <c r="Q592" s="165">
        <v>0</v>
      </c>
      <c r="R592" s="166">
        <v>13050.030449999998</v>
      </c>
    </row>
    <row r="593" spans="1:18" ht="13.2">
      <c r="A593" s="167"/>
      <c r="B593" s="163" t="s">
        <v>10</v>
      </c>
      <c r="C593" s="163" t="s">
        <v>313</v>
      </c>
      <c r="D593" s="163" t="s">
        <v>314</v>
      </c>
      <c r="E593" s="163">
        <v>55</v>
      </c>
      <c r="F593" s="164">
        <v>0</v>
      </c>
      <c r="G593" s="165">
        <v>0</v>
      </c>
      <c r="H593" s="165">
        <v>0</v>
      </c>
      <c r="I593" s="165">
        <v>0</v>
      </c>
      <c r="J593" s="165">
        <v>0</v>
      </c>
      <c r="K593" s="165">
        <v>0</v>
      </c>
      <c r="L593" s="165">
        <v>0</v>
      </c>
      <c r="M593" s="165">
        <v>0</v>
      </c>
      <c r="N593" s="165">
        <v>0</v>
      </c>
      <c r="O593" s="165">
        <v>0</v>
      </c>
      <c r="P593" s="165">
        <v>930.06809999999996</v>
      </c>
      <c r="Q593" s="165">
        <v>0</v>
      </c>
      <c r="R593" s="166">
        <v>930.06809999999996</v>
      </c>
    </row>
    <row r="594" spans="1:18" ht="13.2">
      <c r="A594" s="167"/>
      <c r="B594" s="167"/>
      <c r="C594" s="163" t="s">
        <v>10</v>
      </c>
      <c r="D594" s="163" t="s">
        <v>10</v>
      </c>
      <c r="E594" s="163">
        <v>40</v>
      </c>
      <c r="F594" s="164">
        <v>0</v>
      </c>
      <c r="G594" s="165">
        <v>0</v>
      </c>
      <c r="H594" s="165">
        <v>0</v>
      </c>
      <c r="I594" s="165">
        <v>101.78501</v>
      </c>
      <c r="J594" s="165">
        <v>0</v>
      </c>
      <c r="K594" s="165">
        <v>101.78501</v>
      </c>
      <c r="L594" s="165">
        <v>1864.4171299999998</v>
      </c>
      <c r="M594" s="165">
        <v>0</v>
      </c>
      <c r="N594" s="165">
        <v>1864.4171299999998</v>
      </c>
      <c r="O594" s="165">
        <v>1966.2021399999999</v>
      </c>
      <c r="P594" s="165">
        <v>4756.3898200000003</v>
      </c>
      <c r="Q594" s="165">
        <v>0</v>
      </c>
      <c r="R594" s="166">
        <v>4756.3898200000003</v>
      </c>
    </row>
    <row r="595" spans="1:18" ht="13.2">
      <c r="A595" s="167"/>
      <c r="B595" s="163" t="s">
        <v>113</v>
      </c>
      <c r="C595" s="163" t="s">
        <v>113</v>
      </c>
      <c r="D595" s="163" t="s">
        <v>113</v>
      </c>
      <c r="E595" s="163">
        <v>30</v>
      </c>
      <c r="F595" s="164">
        <v>0</v>
      </c>
      <c r="G595" s="165">
        <v>0</v>
      </c>
      <c r="H595" s="165">
        <v>0</v>
      </c>
      <c r="I595" s="165">
        <v>213.40093999999999</v>
      </c>
      <c r="J595" s="165">
        <v>0</v>
      </c>
      <c r="K595" s="165">
        <v>213.40093999999999</v>
      </c>
      <c r="L595" s="165">
        <v>1437.84104</v>
      </c>
      <c r="M595" s="165">
        <v>0</v>
      </c>
      <c r="N595" s="165">
        <v>1437.84104</v>
      </c>
      <c r="O595" s="165">
        <v>1651.24198</v>
      </c>
      <c r="P595" s="165">
        <v>14967.17324</v>
      </c>
      <c r="Q595" s="165">
        <v>0</v>
      </c>
      <c r="R595" s="166">
        <v>14967.17324</v>
      </c>
    </row>
    <row r="596" spans="1:18" ht="13.2">
      <c r="A596" s="167"/>
      <c r="B596" s="167"/>
      <c r="C596" s="163" t="s">
        <v>114</v>
      </c>
      <c r="D596" s="163" t="s">
        <v>115</v>
      </c>
      <c r="E596" s="163">
        <v>46</v>
      </c>
      <c r="F596" s="164">
        <v>0</v>
      </c>
      <c r="G596" s="165">
        <v>0</v>
      </c>
      <c r="H596" s="165">
        <v>0</v>
      </c>
      <c r="I596" s="165">
        <v>172.80605</v>
      </c>
      <c r="J596" s="165">
        <v>7.0000000000000007E-5</v>
      </c>
      <c r="K596" s="165">
        <v>172.80611999999999</v>
      </c>
      <c r="L596" s="165">
        <v>712.92713000000003</v>
      </c>
      <c r="M596" s="165">
        <v>0</v>
      </c>
      <c r="N596" s="165">
        <v>712.92713000000003</v>
      </c>
      <c r="O596" s="165">
        <v>885.73325</v>
      </c>
      <c r="P596" s="165">
        <v>13581.605589999999</v>
      </c>
      <c r="Q596" s="165">
        <v>0</v>
      </c>
      <c r="R596" s="166">
        <v>13581.605589999999</v>
      </c>
    </row>
    <row r="597" spans="1:18" ht="13.2">
      <c r="A597" s="167"/>
      <c r="B597" s="163" t="s">
        <v>12</v>
      </c>
      <c r="C597" s="163" t="s">
        <v>12</v>
      </c>
      <c r="D597" s="163" t="s">
        <v>12</v>
      </c>
      <c r="E597" s="163">
        <v>64</v>
      </c>
      <c r="F597" s="164">
        <v>0</v>
      </c>
      <c r="G597" s="165">
        <v>0</v>
      </c>
      <c r="H597" s="165">
        <v>0</v>
      </c>
      <c r="I597" s="165">
        <v>18.373759999999997</v>
      </c>
      <c r="J597" s="165">
        <v>0</v>
      </c>
      <c r="K597" s="165">
        <v>18.373759999999997</v>
      </c>
      <c r="L597" s="165">
        <v>1369.2414199999998</v>
      </c>
      <c r="M597" s="165">
        <v>0</v>
      </c>
      <c r="N597" s="165">
        <v>1369.2414199999998</v>
      </c>
      <c r="O597" s="165">
        <v>1387.61518</v>
      </c>
      <c r="P597" s="165">
        <v>1491.3307299999999</v>
      </c>
      <c r="Q597" s="165">
        <v>0</v>
      </c>
      <c r="R597" s="166">
        <v>1491.3307299999999</v>
      </c>
    </row>
    <row r="598" spans="1:18" ht="13.2">
      <c r="A598" s="167"/>
      <c r="B598" s="163" t="s">
        <v>120</v>
      </c>
      <c r="C598" s="163" t="s">
        <v>121</v>
      </c>
      <c r="D598" s="163" t="s">
        <v>121</v>
      </c>
      <c r="E598" s="163">
        <v>54</v>
      </c>
      <c r="F598" s="164">
        <v>0</v>
      </c>
      <c r="G598" s="165">
        <v>0</v>
      </c>
      <c r="H598" s="165">
        <v>0</v>
      </c>
      <c r="I598" s="165">
        <v>44.759059999999998</v>
      </c>
      <c r="J598" s="165">
        <v>0</v>
      </c>
      <c r="K598" s="165">
        <v>44.759059999999998</v>
      </c>
      <c r="L598" s="165">
        <v>403.56729999999999</v>
      </c>
      <c r="M598" s="165">
        <v>0.21809000000000001</v>
      </c>
      <c r="N598" s="165">
        <v>403.78539000000001</v>
      </c>
      <c r="O598" s="165">
        <v>448.54444999999998</v>
      </c>
      <c r="P598" s="165">
        <v>4803.1788099999994</v>
      </c>
      <c r="Q598" s="165">
        <v>0</v>
      </c>
      <c r="R598" s="166">
        <v>4803.1788099999994</v>
      </c>
    </row>
    <row r="599" spans="1:18" ht="13.2">
      <c r="A599" s="167"/>
      <c r="B599" s="167"/>
      <c r="C599" s="167"/>
      <c r="D599" s="163" t="s">
        <v>250</v>
      </c>
      <c r="E599" s="163">
        <v>37</v>
      </c>
      <c r="F599" s="164">
        <v>0</v>
      </c>
      <c r="G599" s="165">
        <v>0</v>
      </c>
      <c r="H599" s="165">
        <v>0</v>
      </c>
      <c r="I599" s="165">
        <v>165.14138</v>
      </c>
      <c r="J599" s="165">
        <v>6.676E-2</v>
      </c>
      <c r="K599" s="165">
        <v>165.20814000000001</v>
      </c>
      <c r="L599" s="165">
        <v>371.78818000000001</v>
      </c>
      <c r="M599" s="165">
        <v>0</v>
      </c>
      <c r="N599" s="165">
        <v>371.78818000000001</v>
      </c>
      <c r="O599" s="165">
        <v>536.99631999999997</v>
      </c>
      <c r="P599" s="165">
        <v>9448.6125600000014</v>
      </c>
      <c r="Q599" s="165">
        <v>0</v>
      </c>
      <c r="R599" s="166">
        <v>9448.6125600000014</v>
      </c>
    </row>
    <row r="600" spans="1:18" ht="13.2">
      <c r="A600" s="167"/>
      <c r="B600" s="167"/>
      <c r="C600" s="163" t="s">
        <v>122</v>
      </c>
      <c r="D600" s="163" t="s">
        <v>123</v>
      </c>
      <c r="E600" s="163">
        <v>27</v>
      </c>
      <c r="F600" s="164">
        <v>0</v>
      </c>
      <c r="G600" s="165">
        <v>0</v>
      </c>
      <c r="H600" s="165">
        <v>0</v>
      </c>
      <c r="I600" s="165">
        <v>73.69438000000001</v>
      </c>
      <c r="J600" s="165">
        <v>1.8019100000000001</v>
      </c>
      <c r="K600" s="165">
        <v>75.496289999999988</v>
      </c>
      <c r="L600" s="165">
        <v>7255.2099400000006</v>
      </c>
      <c r="M600" s="165">
        <v>7.0826000000000002</v>
      </c>
      <c r="N600" s="165">
        <v>7262.2925400000004</v>
      </c>
      <c r="O600" s="165">
        <v>7337.7888300000004</v>
      </c>
      <c r="P600" s="165">
        <v>8180.6024000000007</v>
      </c>
      <c r="Q600" s="165">
        <v>0</v>
      </c>
      <c r="R600" s="166">
        <v>8180.6024000000007</v>
      </c>
    </row>
    <row r="601" spans="1:18" ht="13.2">
      <c r="A601" s="167"/>
      <c r="B601" s="167"/>
      <c r="C601" s="163" t="s">
        <v>256</v>
      </c>
      <c r="D601" s="163" t="s">
        <v>315</v>
      </c>
      <c r="E601" s="163">
        <v>56</v>
      </c>
      <c r="F601" s="164">
        <v>0</v>
      </c>
      <c r="G601" s="165">
        <v>0</v>
      </c>
      <c r="H601" s="165">
        <v>0</v>
      </c>
      <c r="I601" s="165">
        <v>78.304899999999989</v>
      </c>
      <c r="J601" s="165">
        <v>0</v>
      </c>
      <c r="K601" s="165">
        <v>78.304899999999989</v>
      </c>
      <c r="L601" s="165">
        <v>96.343279999999993</v>
      </c>
      <c r="M601" s="165">
        <v>0</v>
      </c>
      <c r="N601" s="165">
        <v>96.343279999999993</v>
      </c>
      <c r="O601" s="165">
        <v>174.64818</v>
      </c>
      <c r="P601" s="165">
        <v>6271.6446900000001</v>
      </c>
      <c r="Q601" s="165">
        <v>0</v>
      </c>
      <c r="R601" s="166">
        <v>6271.6446900000001</v>
      </c>
    </row>
    <row r="602" spans="1:18" ht="13.2">
      <c r="A602" s="167"/>
      <c r="B602" s="163" t="s">
        <v>14</v>
      </c>
      <c r="C602" s="163" t="s">
        <v>125</v>
      </c>
      <c r="D602" s="163" t="s">
        <v>260</v>
      </c>
      <c r="E602" s="163">
        <v>33</v>
      </c>
      <c r="F602" s="164">
        <v>0</v>
      </c>
      <c r="G602" s="165">
        <v>0</v>
      </c>
      <c r="H602" s="165">
        <v>0</v>
      </c>
      <c r="I602" s="165">
        <v>0</v>
      </c>
      <c r="J602" s="165">
        <v>0</v>
      </c>
      <c r="K602" s="165">
        <v>0</v>
      </c>
      <c r="L602" s="165">
        <v>0</v>
      </c>
      <c r="M602" s="165">
        <v>0</v>
      </c>
      <c r="N602" s="165">
        <v>0</v>
      </c>
      <c r="O602" s="165">
        <v>0</v>
      </c>
      <c r="P602" s="165">
        <v>2700.1724599999998</v>
      </c>
      <c r="Q602" s="165">
        <v>0</v>
      </c>
      <c r="R602" s="166">
        <v>2700.1724599999998</v>
      </c>
    </row>
    <row r="603" spans="1:18" ht="13.2">
      <c r="A603" s="167"/>
      <c r="B603" s="167"/>
      <c r="C603" s="163" t="s">
        <v>203</v>
      </c>
      <c r="D603" s="163" t="s">
        <v>204</v>
      </c>
      <c r="E603" s="163">
        <v>63</v>
      </c>
      <c r="F603" s="164">
        <v>0</v>
      </c>
      <c r="G603" s="165">
        <v>0</v>
      </c>
      <c r="H603" s="165">
        <v>0</v>
      </c>
      <c r="I603" s="165">
        <v>3.38192</v>
      </c>
      <c r="J603" s="165">
        <v>0</v>
      </c>
      <c r="K603" s="165">
        <v>3.38192</v>
      </c>
      <c r="L603" s="165">
        <v>32.125009999999996</v>
      </c>
      <c r="M603" s="165">
        <v>0</v>
      </c>
      <c r="N603" s="165">
        <v>32.125009999999996</v>
      </c>
      <c r="O603" s="165">
        <v>35.506929999999997</v>
      </c>
      <c r="P603" s="165">
        <v>8412.1518800000013</v>
      </c>
      <c r="Q603" s="165">
        <v>0</v>
      </c>
      <c r="R603" s="166">
        <v>8412.1518800000013</v>
      </c>
    </row>
    <row r="604" spans="1:18" ht="13.2">
      <c r="A604" s="167"/>
      <c r="B604" s="167"/>
      <c r="C604" s="163" t="s">
        <v>128</v>
      </c>
      <c r="D604" s="163" t="s">
        <v>128</v>
      </c>
      <c r="E604" s="163">
        <v>26</v>
      </c>
      <c r="F604" s="164">
        <v>0</v>
      </c>
      <c r="G604" s="165">
        <v>0</v>
      </c>
      <c r="H604" s="165">
        <v>0</v>
      </c>
      <c r="I604" s="165">
        <v>102.04928</v>
      </c>
      <c r="J604" s="165">
        <v>0.22005000000000002</v>
      </c>
      <c r="K604" s="165">
        <v>102.26933</v>
      </c>
      <c r="L604" s="165">
        <v>7082.1644800000004</v>
      </c>
      <c r="M604" s="165">
        <v>0</v>
      </c>
      <c r="N604" s="165">
        <v>7082.1644800000004</v>
      </c>
      <c r="O604" s="165">
        <v>7184.4338099999995</v>
      </c>
      <c r="P604" s="165">
        <v>7923.6086100000002</v>
      </c>
      <c r="Q604" s="165">
        <v>0</v>
      </c>
      <c r="R604" s="166">
        <v>7923.6086100000002</v>
      </c>
    </row>
    <row r="605" spans="1:18" ht="13.2">
      <c r="A605" s="167"/>
      <c r="B605" s="167"/>
      <c r="C605" s="163" t="s">
        <v>130</v>
      </c>
      <c r="D605" s="163" t="s">
        <v>130</v>
      </c>
      <c r="E605" s="163">
        <v>57</v>
      </c>
      <c r="F605" s="164">
        <v>0</v>
      </c>
      <c r="G605" s="165">
        <v>0</v>
      </c>
      <c r="H605" s="165">
        <v>0</v>
      </c>
      <c r="I605" s="165">
        <v>1.97567</v>
      </c>
      <c r="J605" s="165">
        <v>0</v>
      </c>
      <c r="K605" s="165">
        <v>1.97567</v>
      </c>
      <c r="L605" s="165">
        <v>4.5280000000000001E-2</v>
      </c>
      <c r="M605" s="165">
        <v>0</v>
      </c>
      <c r="N605" s="165">
        <v>4.5280000000000001E-2</v>
      </c>
      <c r="O605" s="165">
        <v>2.02095</v>
      </c>
      <c r="P605" s="165">
        <v>5210.2079100000001</v>
      </c>
      <c r="Q605" s="165">
        <v>0</v>
      </c>
      <c r="R605" s="166">
        <v>5210.2079100000001</v>
      </c>
    </row>
    <row r="606" spans="1:18" ht="13.2">
      <c r="A606" s="167"/>
      <c r="B606" s="163" t="s">
        <v>16</v>
      </c>
      <c r="C606" s="163" t="s">
        <v>16</v>
      </c>
      <c r="D606" s="163" t="s">
        <v>139</v>
      </c>
      <c r="E606" s="163">
        <v>15</v>
      </c>
      <c r="F606" s="164">
        <v>0</v>
      </c>
      <c r="G606" s="165">
        <v>0</v>
      </c>
      <c r="H606" s="165">
        <v>0</v>
      </c>
      <c r="I606" s="165">
        <v>433.61672999999996</v>
      </c>
      <c r="J606" s="165">
        <v>12.389209999999999</v>
      </c>
      <c r="K606" s="165">
        <v>446.00594000000001</v>
      </c>
      <c r="L606" s="165">
        <v>7508.4409699999997</v>
      </c>
      <c r="M606" s="165">
        <v>0</v>
      </c>
      <c r="N606" s="165">
        <v>7508.4409699999997</v>
      </c>
      <c r="O606" s="165">
        <v>7954.4469100000006</v>
      </c>
      <c r="P606" s="165">
        <v>18345.389809999997</v>
      </c>
      <c r="Q606" s="165">
        <v>0</v>
      </c>
      <c r="R606" s="166">
        <v>18345.389809999997</v>
      </c>
    </row>
    <row r="607" spans="1:18" ht="13.2">
      <c r="A607" s="167"/>
      <c r="B607" s="167"/>
      <c r="C607" s="167"/>
      <c r="D607" s="167"/>
      <c r="E607" s="168">
        <v>24</v>
      </c>
      <c r="F607" s="169">
        <v>0</v>
      </c>
      <c r="G607" s="121">
        <v>0</v>
      </c>
      <c r="H607" s="121">
        <v>0</v>
      </c>
      <c r="I607" s="121">
        <v>569.35817000000009</v>
      </c>
      <c r="J607" s="121">
        <v>5.3300900000000002</v>
      </c>
      <c r="K607" s="121">
        <v>574.68826000000001</v>
      </c>
      <c r="L607" s="121">
        <v>9435.4083200000005</v>
      </c>
      <c r="M607" s="121">
        <v>25.184669999999997</v>
      </c>
      <c r="N607" s="121">
        <v>9460.592990000001</v>
      </c>
      <c r="O607" s="121">
        <v>10035.28125</v>
      </c>
      <c r="P607" s="121">
        <v>20501.865559999998</v>
      </c>
      <c r="Q607" s="121">
        <v>29.00282</v>
      </c>
      <c r="R607" s="170">
        <v>20530.86838</v>
      </c>
    </row>
    <row r="608" spans="1:18" ht="13.2">
      <c r="A608" s="167"/>
      <c r="B608" s="167"/>
      <c r="C608" s="167"/>
      <c r="D608" s="167"/>
      <c r="E608" s="168">
        <v>52</v>
      </c>
      <c r="F608" s="169">
        <v>0</v>
      </c>
      <c r="G608" s="121">
        <v>0</v>
      </c>
      <c r="H608" s="121">
        <v>0</v>
      </c>
      <c r="I608" s="121">
        <v>172.05451000000002</v>
      </c>
      <c r="J608" s="121">
        <v>5.5646499999999994</v>
      </c>
      <c r="K608" s="121">
        <v>177.61915999999999</v>
      </c>
      <c r="L608" s="121">
        <v>2683.97885</v>
      </c>
      <c r="M608" s="121">
        <v>0</v>
      </c>
      <c r="N608" s="121">
        <v>2683.97885</v>
      </c>
      <c r="O608" s="121">
        <v>2861.5980099999997</v>
      </c>
      <c r="P608" s="121">
        <v>13942.594130000001</v>
      </c>
      <c r="Q608" s="121">
        <v>0</v>
      </c>
      <c r="R608" s="170">
        <v>13942.594130000001</v>
      </c>
    </row>
    <row r="609" spans="1:18" ht="13.2">
      <c r="A609" s="167"/>
      <c r="B609" s="167"/>
      <c r="C609" s="167"/>
      <c r="D609" s="163" t="s">
        <v>140</v>
      </c>
      <c r="E609" s="163">
        <v>12</v>
      </c>
      <c r="F609" s="164">
        <v>0</v>
      </c>
      <c r="G609" s="165">
        <v>0</v>
      </c>
      <c r="H609" s="165">
        <v>0</v>
      </c>
      <c r="I609" s="165">
        <v>522.69403999999997</v>
      </c>
      <c r="J609" s="165">
        <v>13.29317</v>
      </c>
      <c r="K609" s="165">
        <v>535.98721</v>
      </c>
      <c r="L609" s="165">
        <v>4507.5943799999995</v>
      </c>
      <c r="M609" s="165">
        <v>0</v>
      </c>
      <c r="N609" s="165">
        <v>4507.5943799999995</v>
      </c>
      <c r="O609" s="165">
        <v>5043.5815899999998</v>
      </c>
      <c r="P609" s="165">
        <v>7813.9057300000004</v>
      </c>
      <c r="Q609" s="165">
        <v>0</v>
      </c>
      <c r="R609" s="166">
        <v>7813.9057300000004</v>
      </c>
    </row>
    <row r="610" spans="1:18" ht="13.2">
      <c r="A610" s="167"/>
      <c r="B610" s="167"/>
      <c r="C610" s="167"/>
      <c r="D610" s="163" t="s">
        <v>141</v>
      </c>
      <c r="E610" s="163">
        <v>10</v>
      </c>
      <c r="F610" s="164">
        <v>0</v>
      </c>
      <c r="G610" s="165">
        <v>0</v>
      </c>
      <c r="H610" s="165">
        <v>0</v>
      </c>
      <c r="I610" s="165">
        <v>155.74007</v>
      </c>
      <c r="J610" s="165">
        <v>3.66486</v>
      </c>
      <c r="K610" s="165">
        <v>159.40492999999998</v>
      </c>
      <c r="L610" s="165">
        <v>10890.85887</v>
      </c>
      <c r="M610" s="165">
        <v>53.118300000000005</v>
      </c>
      <c r="N610" s="165">
        <v>10943.97717</v>
      </c>
      <c r="O610" s="165">
        <v>11103.382099999999</v>
      </c>
      <c r="P610" s="165">
        <v>10648.40451</v>
      </c>
      <c r="Q610" s="165">
        <v>0</v>
      </c>
      <c r="R610" s="166">
        <v>10648.40451</v>
      </c>
    </row>
    <row r="611" spans="1:18" ht="13.2">
      <c r="A611" s="167"/>
      <c r="B611" s="167"/>
      <c r="C611" s="167"/>
      <c r="D611" s="163" t="s">
        <v>16</v>
      </c>
      <c r="E611" s="163">
        <v>1</v>
      </c>
      <c r="F611" s="164">
        <v>0</v>
      </c>
      <c r="G611" s="165">
        <v>0</v>
      </c>
      <c r="H611" s="165">
        <v>0</v>
      </c>
      <c r="I611" s="165">
        <v>1151.8814399999999</v>
      </c>
      <c r="J611" s="165">
        <v>6.6967100000000004</v>
      </c>
      <c r="K611" s="165">
        <v>1158.5781499999998</v>
      </c>
      <c r="L611" s="165">
        <v>42109.948250000001</v>
      </c>
      <c r="M611" s="165">
        <v>115.94025999999999</v>
      </c>
      <c r="N611" s="165">
        <v>42225.888509999997</v>
      </c>
      <c r="O611" s="165">
        <v>43384.466659999998</v>
      </c>
      <c r="P611" s="165">
        <v>5148.5667199999998</v>
      </c>
      <c r="Q611" s="165">
        <v>0</v>
      </c>
      <c r="R611" s="166">
        <v>5148.5667199999998</v>
      </c>
    </row>
    <row r="612" spans="1:18" ht="13.2">
      <c r="A612" s="167"/>
      <c r="B612" s="167"/>
      <c r="C612" s="167"/>
      <c r="D612" s="163" t="s">
        <v>144</v>
      </c>
      <c r="E612" s="163">
        <v>7</v>
      </c>
      <c r="F612" s="164">
        <v>0</v>
      </c>
      <c r="G612" s="165">
        <v>0</v>
      </c>
      <c r="H612" s="165">
        <v>0</v>
      </c>
      <c r="I612" s="165">
        <v>147.89299</v>
      </c>
      <c r="J612" s="165">
        <v>38.003010000000003</v>
      </c>
      <c r="K612" s="165">
        <v>185.89599999999999</v>
      </c>
      <c r="L612" s="165">
        <v>29505.79146</v>
      </c>
      <c r="M612" s="165">
        <v>3.0167899999999999</v>
      </c>
      <c r="N612" s="165">
        <v>29508.808249999998</v>
      </c>
      <c r="O612" s="165">
        <v>29694.704249999999</v>
      </c>
      <c r="P612" s="165">
        <v>19705.391370000001</v>
      </c>
      <c r="Q612" s="165">
        <v>0</v>
      </c>
      <c r="R612" s="166">
        <v>19705.391370000001</v>
      </c>
    </row>
    <row r="613" spans="1:18" ht="13.2">
      <c r="A613" s="167"/>
      <c r="B613" s="167"/>
      <c r="C613" s="167"/>
      <c r="D613" s="163" t="s">
        <v>148</v>
      </c>
      <c r="E613" s="163">
        <v>13</v>
      </c>
      <c r="F613" s="164">
        <v>0</v>
      </c>
      <c r="G613" s="165">
        <v>0</v>
      </c>
      <c r="H613" s="165">
        <v>0</v>
      </c>
      <c r="I613" s="165">
        <v>180.64320999999998</v>
      </c>
      <c r="J613" s="165">
        <v>0.10374</v>
      </c>
      <c r="K613" s="165">
        <v>180.74695</v>
      </c>
      <c r="L613" s="165">
        <v>3650.0273399999996</v>
      </c>
      <c r="M613" s="165">
        <v>5.6366400000000008</v>
      </c>
      <c r="N613" s="165">
        <v>3655.6639799999998</v>
      </c>
      <c r="O613" s="165">
        <v>3836.41093</v>
      </c>
      <c r="P613" s="165">
        <v>15701.864170000001</v>
      </c>
      <c r="Q613" s="165">
        <v>74.362560000000002</v>
      </c>
      <c r="R613" s="166">
        <v>15776.22673</v>
      </c>
    </row>
    <row r="614" spans="1:18" ht="13.2">
      <c r="A614" s="167"/>
      <c r="B614" s="167"/>
      <c r="C614" s="167"/>
      <c r="D614" s="163" t="s">
        <v>149</v>
      </c>
      <c r="E614" s="163">
        <v>4</v>
      </c>
      <c r="F614" s="164">
        <v>0</v>
      </c>
      <c r="G614" s="165">
        <v>0</v>
      </c>
      <c r="H614" s="165">
        <v>0</v>
      </c>
      <c r="I614" s="165">
        <v>7132.8862399999998</v>
      </c>
      <c r="J614" s="165">
        <v>250.18957999999998</v>
      </c>
      <c r="K614" s="165">
        <v>7383.07582</v>
      </c>
      <c r="L614" s="165">
        <v>287864.17947000003</v>
      </c>
      <c r="M614" s="165">
        <v>565.97235999999998</v>
      </c>
      <c r="N614" s="165">
        <v>288430.15182999999</v>
      </c>
      <c r="O614" s="165">
        <v>295813.22764999996</v>
      </c>
      <c r="P614" s="165">
        <v>132155.07345999999</v>
      </c>
      <c r="Q614" s="165">
        <v>2316.0977400000002</v>
      </c>
      <c r="R614" s="166">
        <v>134471.17119999998</v>
      </c>
    </row>
    <row r="615" spans="1:18" ht="13.2">
      <c r="A615" s="167"/>
      <c r="B615" s="167"/>
      <c r="C615" s="167"/>
      <c r="D615" s="163" t="s">
        <v>151</v>
      </c>
      <c r="E615" s="163">
        <v>5</v>
      </c>
      <c r="F615" s="164">
        <v>0</v>
      </c>
      <c r="G615" s="165">
        <v>0</v>
      </c>
      <c r="H615" s="165">
        <v>0</v>
      </c>
      <c r="I615" s="165">
        <v>849.84068000000002</v>
      </c>
      <c r="J615" s="165">
        <v>6.9019999999999998E-2</v>
      </c>
      <c r="K615" s="165">
        <v>849.90969999999993</v>
      </c>
      <c r="L615" s="165">
        <v>13375.2709</v>
      </c>
      <c r="M615" s="165">
        <v>5.8279499999999995</v>
      </c>
      <c r="N615" s="165">
        <v>13381.09885</v>
      </c>
      <c r="O615" s="165">
        <v>14231.00855</v>
      </c>
      <c r="P615" s="165">
        <v>11130.072910000001</v>
      </c>
      <c r="Q615" s="165">
        <v>0</v>
      </c>
      <c r="R615" s="166">
        <v>11130.072910000001</v>
      </c>
    </row>
    <row r="616" spans="1:18" ht="13.2">
      <c r="A616" s="167"/>
      <c r="B616" s="167"/>
      <c r="C616" s="167"/>
      <c r="D616" s="167"/>
      <c r="E616" s="168">
        <v>22</v>
      </c>
      <c r="F616" s="169">
        <v>0</v>
      </c>
      <c r="G616" s="121">
        <v>0</v>
      </c>
      <c r="H616" s="121">
        <v>0</v>
      </c>
      <c r="I616" s="121">
        <v>507.39296000000002</v>
      </c>
      <c r="J616" s="121">
        <v>11.261899999999999</v>
      </c>
      <c r="K616" s="121">
        <v>518.65485999999999</v>
      </c>
      <c r="L616" s="121">
        <v>6803.5962900000004</v>
      </c>
      <c r="M616" s="121">
        <v>0</v>
      </c>
      <c r="N616" s="121">
        <v>6803.5962900000004</v>
      </c>
      <c r="O616" s="121">
        <v>7322.2511500000001</v>
      </c>
      <c r="P616" s="121">
        <v>15323.154</v>
      </c>
      <c r="Q616" s="121">
        <v>0</v>
      </c>
      <c r="R616" s="170">
        <v>15323.154</v>
      </c>
    </row>
    <row r="617" spans="1:18" ht="13.2">
      <c r="A617" s="167"/>
      <c r="B617" s="167"/>
      <c r="C617" s="167"/>
      <c r="D617" s="167"/>
      <c r="E617" s="168">
        <v>60</v>
      </c>
      <c r="F617" s="169">
        <v>0</v>
      </c>
      <c r="G617" s="121">
        <v>0</v>
      </c>
      <c r="H617" s="121">
        <v>0</v>
      </c>
      <c r="I617" s="121">
        <v>106.88417</v>
      </c>
      <c r="J617" s="121">
        <v>0</v>
      </c>
      <c r="K617" s="121">
        <v>106.88417</v>
      </c>
      <c r="L617" s="121">
        <v>4431.9926999999998</v>
      </c>
      <c r="M617" s="121">
        <v>0</v>
      </c>
      <c r="N617" s="121">
        <v>4431.9926999999998</v>
      </c>
      <c r="O617" s="121">
        <v>4538.8768700000001</v>
      </c>
      <c r="P617" s="121">
        <v>9093.6069800000005</v>
      </c>
      <c r="Q617" s="121">
        <v>0</v>
      </c>
      <c r="R617" s="170">
        <v>9093.6069800000005</v>
      </c>
    </row>
    <row r="618" spans="1:18" ht="13.2">
      <c r="A618" s="167"/>
      <c r="B618" s="167"/>
      <c r="C618" s="167"/>
      <c r="D618" s="163" t="s">
        <v>152</v>
      </c>
      <c r="E618" s="163">
        <v>6</v>
      </c>
      <c r="F618" s="164">
        <v>0</v>
      </c>
      <c r="G618" s="165">
        <v>0</v>
      </c>
      <c r="H618" s="165">
        <v>0</v>
      </c>
      <c r="I618" s="165">
        <v>342.02546000000001</v>
      </c>
      <c r="J618" s="165">
        <v>38.235190000000003</v>
      </c>
      <c r="K618" s="165">
        <v>380.26065</v>
      </c>
      <c r="L618" s="165">
        <v>17683.734619999999</v>
      </c>
      <c r="M618" s="165">
        <v>5.4073900000000004</v>
      </c>
      <c r="N618" s="165">
        <v>17689.142010000003</v>
      </c>
      <c r="O618" s="165">
        <v>18069.40266</v>
      </c>
      <c r="P618" s="165">
        <v>17418.430840000001</v>
      </c>
      <c r="Q618" s="165">
        <v>0</v>
      </c>
      <c r="R618" s="166">
        <v>17418.430840000001</v>
      </c>
    </row>
    <row r="619" spans="1:18" ht="13.2">
      <c r="A619" s="167"/>
      <c r="B619" s="167"/>
      <c r="C619" s="167"/>
      <c r="D619" s="167"/>
      <c r="E619" s="168">
        <v>58</v>
      </c>
      <c r="F619" s="169">
        <v>0</v>
      </c>
      <c r="G619" s="121">
        <v>0</v>
      </c>
      <c r="H619" s="121">
        <v>0</v>
      </c>
      <c r="I619" s="121">
        <v>395.94290000000001</v>
      </c>
      <c r="J619" s="121">
        <v>29.267869999999998</v>
      </c>
      <c r="K619" s="121">
        <v>425.21077000000002</v>
      </c>
      <c r="L619" s="121">
        <v>2564.5376299999998</v>
      </c>
      <c r="M619" s="121">
        <v>35.424579999999999</v>
      </c>
      <c r="N619" s="121">
        <v>2599.9622100000001</v>
      </c>
      <c r="O619" s="121">
        <v>3025.1729799999998</v>
      </c>
      <c r="P619" s="121">
        <v>13188.977570000001</v>
      </c>
      <c r="Q619" s="121">
        <v>0</v>
      </c>
      <c r="R619" s="170">
        <v>13188.977570000001</v>
      </c>
    </row>
    <row r="620" spans="1:18" ht="13.2">
      <c r="A620" s="167"/>
      <c r="B620" s="167"/>
      <c r="C620" s="167"/>
      <c r="D620" s="163" t="s">
        <v>157</v>
      </c>
      <c r="E620" s="163">
        <v>29</v>
      </c>
      <c r="F620" s="164">
        <v>0</v>
      </c>
      <c r="G620" s="165">
        <v>0</v>
      </c>
      <c r="H620" s="165">
        <v>0</v>
      </c>
      <c r="I620" s="165">
        <v>286.71684999999997</v>
      </c>
      <c r="J620" s="165">
        <v>0.34726999999999997</v>
      </c>
      <c r="K620" s="165">
        <v>287.06412</v>
      </c>
      <c r="L620" s="165">
        <v>6902.8524299999999</v>
      </c>
      <c r="M620" s="165">
        <v>0.5111</v>
      </c>
      <c r="N620" s="165">
        <v>6903.3635300000005</v>
      </c>
      <c r="O620" s="165">
        <v>7190.4276500000005</v>
      </c>
      <c r="P620" s="165">
        <v>15657.83778</v>
      </c>
      <c r="Q620" s="165">
        <v>0</v>
      </c>
      <c r="R620" s="166">
        <v>15657.83778</v>
      </c>
    </row>
    <row r="621" spans="1:18" ht="13.2">
      <c r="A621" s="167"/>
      <c r="B621" s="167"/>
      <c r="C621" s="167"/>
      <c r="D621" s="163" t="s">
        <v>158</v>
      </c>
      <c r="E621" s="163">
        <v>28</v>
      </c>
      <c r="F621" s="164">
        <v>0</v>
      </c>
      <c r="G621" s="165">
        <v>0</v>
      </c>
      <c r="H621" s="165">
        <v>0</v>
      </c>
      <c r="I621" s="165">
        <v>377.13034000000005</v>
      </c>
      <c r="J621" s="165">
        <v>79.132149999999996</v>
      </c>
      <c r="K621" s="165">
        <v>456.26249000000001</v>
      </c>
      <c r="L621" s="165">
        <v>5128.8310000000001</v>
      </c>
      <c r="M621" s="165">
        <v>0</v>
      </c>
      <c r="N621" s="165">
        <v>5128.8310000000001</v>
      </c>
      <c r="O621" s="165">
        <v>5585.0934900000002</v>
      </c>
      <c r="P621" s="165">
        <v>14769.1567</v>
      </c>
      <c r="Q621" s="165">
        <v>0</v>
      </c>
      <c r="R621" s="166">
        <v>14769.1567</v>
      </c>
    </row>
    <row r="622" spans="1:18" ht="13.2">
      <c r="A622" s="167"/>
      <c r="B622" s="167"/>
      <c r="C622" s="167"/>
      <c r="D622" s="167"/>
      <c r="E622" s="168">
        <v>53</v>
      </c>
      <c r="F622" s="169">
        <v>0</v>
      </c>
      <c r="G622" s="121">
        <v>0</v>
      </c>
      <c r="H622" s="121">
        <v>0</v>
      </c>
      <c r="I622" s="121">
        <v>255.55348000000001</v>
      </c>
      <c r="J622" s="121">
        <v>0</v>
      </c>
      <c r="K622" s="121">
        <v>255.55348000000001</v>
      </c>
      <c r="L622" s="121">
        <v>2727.2093599999998</v>
      </c>
      <c r="M622" s="121">
        <v>0</v>
      </c>
      <c r="N622" s="121">
        <v>2727.2093599999998</v>
      </c>
      <c r="O622" s="121">
        <v>2982.7628399999999</v>
      </c>
      <c r="P622" s="121">
        <v>7174.0793700000004</v>
      </c>
      <c r="Q622" s="121">
        <v>0</v>
      </c>
      <c r="R622" s="170">
        <v>7174.0793700000004</v>
      </c>
    </row>
    <row r="623" spans="1:18" ht="13.2">
      <c r="A623" s="167"/>
      <c r="B623" s="167"/>
      <c r="C623" s="167"/>
      <c r="D623" s="163" t="s">
        <v>210</v>
      </c>
      <c r="E623" s="163">
        <v>42</v>
      </c>
      <c r="F623" s="164">
        <v>0</v>
      </c>
      <c r="G623" s="165">
        <v>0</v>
      </c>
      <c r="H623" s="165">
        <v>0</v>
      </c>
      <c r="I623" s="165">
        <v>261.70659999999998</v>
      </c>
      <c r="J623" s="165">
        <v>44.471989999999998</v>
      </c>
      <c r="K623" s="165">
        <v>306.17859000000004</v>
      </c>
      <c r="L623" s="165">
        <v>2136.65769</v>
      </c>
      <c r="M623" s="165">
        <v>7.2402600000000001</v>
      </c>
      <c r="N623" s="165">
        <v>2143.89795</v>
      </c>
      <c r="O623" s="165">
        <v>2450.07654</v>
      </c>
      <c r="P623" s="165">
        <v>15855.693710000001</v>
      </c>
      <c r="Q623" s="165">
        <v>0</v>
      </c>
      <c r="R623" s="166">
        <v>15855.693710000001</v>
      </c>
    </row>
    <row r="624" spans="1:18" ht="13.2">
      <c r="A624" s="167"/>
      <c r="B624" s="167"/>
      <c r="C624" s="163" t="s">
        <v>316</v>
      </c>
      <c r="D624" s="163" t="s">
        <v>316</v>
      </c>
      <c r="E624" s="163">
        <v>43</v>
      </c>
      <c r="F624" s="164">
        <v>0</v>
      </c>
      <c r="G624" s="165">
        <v>0</v>
      </c>
      <c r="H624" s="165">
        <v>0</v>
      </c>
      <c r="I624" s="165">
        <v>0</v>
      </c>
      <c r="J624" s="165">
        <v>0</v>
      </c>
      <c r="K624" s="165">
        <v>0</v>
      </c>
      <c r="L624" s="165">
        <v>0</v>
      </c>
      <c r="M624" s="165">
        <v>0</v>
      </c>
      <c r="N624" s="165">
        <v>0</v>
      </c>
      <c r="O624" s="165">
        <v>0</v>
      </c>
      <c r="P624" s="165">
        <v>1447.4039599999999</v>
      </c>
      <c r="Q624" s="165">
        <v>0</v>
      </c>
      <c r="R624" s="166">
        <v>1447.4039599999999</v>
      </c>
    </row>
    <row r="625" spans="1:18" ht="13.2">
      <c r="A625" s="163" t="s">
        <v>317</v>
      </c>
      <c r="B625" s="163" t="s">
        <v>16</v>
      </c>
      <c r="C625" s="163" t="s">
        <v>16</v>
      </c>
      <c r="D625" s="163" t="s">
        <v>150</v>
      </c>
      <c r="E625" s="163">
        <v>1</v>
      </c>
      <c r="F625" s="164">
        <v>0</v>
      </c>
      <c r="G625" s="165">
        <v>0</v>
      </c>
      <c r="H625" s="165">
        <v>0</v>
      </c>
      <c r="I625" s="165">
        <v>0</v>
      </c>
      <c r="J625" s="165">
        <v>0</v>
      </c>
      <c r="K625" s="165">
        <v>0</v>
      </c>
      <c r="L625" s="165">
        <v>0</v>
      </c>
      <c r="M625" s="165">
        <v>0</v>
      </c>
      <c r="N625" s="165">
        <v>0</v>
      </c>
      <c r="O625" s="165">
        <v>0</v>
      </c>
      <c r="P625" s="165">
        <v>1181669.05296</v>
      </c>
      <c r="Q625" s="165">
        <v>343239.62754000002</v>
      </c>
      <c r="R625" s="166">
        <v>1524908.6805</v>
      </c>
    </row>
    <row r="626" spans="1:18" ht="13.2">
      <c r="A626" s="163" t="s">
        <v>318</v>
      </c>
      <c r="B626" s="163" t="s">
        <v>3</v>
      </c>
      <c r="C626" s="163" t="s">
        <v>103</v>
      </c>
      <c r="D626" s="163" t="s">
        <v>104</v>
      </c>
      <c r="E626" s="163">
        <v>33</v>
      </c>
      <c r="F626" s="164">
        <v>0</v>
      </c>
      <c r="G626" s="165">
        <v>0</v>
      </c>
      <c r="H626" s="165">
        <v>0</v>
      </c>
      <c r="I626" s="165">
        <v>0</v>
      </c>
      <c r="J626" s="165">
        <v>0</v>
      </c>
      <c r="K626" s="165">
        <v>0</v>
      </c>
      <c r="L626" s="165">
        <v>0</v>
      </c>
      <c r="M626" s="165">
        <v>0</v>
      </c>
      <c r="N626" s="165">
        <v>0</v>
      </c>
      <c r="O626" s="165">
        <v>0</v>
      </c>
      <c r="P626" s="165">
        <v>25127.067340000001</v>
      </c>
      <c r="Q626" s="165">
        <v>0</v>
      </c>
      <c r="R626" s="166">
        <v>25127.067340000001</v>
      </c>
    </row>
    <row r="627" spans="1:18" ht="13.2">
      <c r="A627" s="167"/>
      <c r="B627" s="163" t="s">
        <v>5</v>
      </c>
      <c r="C627" s="163" t="s">
        <v>5</v>
      </c>
      <c r="D627" s="163" t="s">
        <v>5</v>
      </c>
      <c r="E627" s="163">
        <v>38</v>
      </c>
      <c r="F627" s="164">
        <v>0</v>
      </c>
      <c r="G627" s="165">
        <v>0</v>
      </c>
      <c r="H627" s="165">
        <v>0</v>
      </c>
      <c r="I627" s="165">
        <v>0</v>
      </c>
      <c r="J627" s="165">
        <v>0</v>
      </c>
      <c r="K627" s="165">
        <v>0</v>
      </c>
      <c r="L627" s="165">
        <v>0</v>
      </c>
      <c r="M627" s="165">
        <v>0</v>
      </c>
      <c r="N627" s="165">
        <v>0</v>
      </c>
      <c r="O627" s="165">
        <v>0</v>
      </c>
      <c r="P627" s="165">
        <v>10349.557500000001</v>
      </c>
      <c r="Q627" s="165">
        <v>0</v>
      </c>
      <c r="R627" s="166">
        <v>10349.557500000001</v>
      </c>
    </row>
    <row r="628" spans="1:18" ht="13.2">
      <c r="A628" s="167"/>
      <c r="B628" s="167"/>
      <c r="C628" s="167"/>
      <c r="D628" s="163" t="s">
        <v>106</v>
      </c>
      <c r="E628" s="163">
        <v>6</v>
      </c>
      <c r="F628" s="164">
        <v>0</v>
      </c>
      <c r="G628" s="165">
        <v>0</v>
      </c>
      <c r="H628" s="165">
        <v>0</v>
      </c>
      <c r="I628" s="165">
        <v>0</v>
      </c>
      <c r="J628" s="165">
        <v>0</v>
      </c>
      <c r="K628" s="165">
        <v>0</v>
      </c>
      <c r="L628" s="165">
        <v>0</v>
      </c>
      <c r="M628" s="165">
        <v>0</v>
      </c>
      <c r="N628" s="165">
        <v>0</v>
      </c>
      <c r="O628" s="165">
        <v>0</v>
      </c>
      <c r="P628" s="165">
        <v>20364.26844</v>
      </c>
      <c r="Q628" s="165">
        <v>0</v>
      </c>
      <c r="R628" s="166">
        <v>20364.26844</v>
      </c>
    </row>
    <row r="629" spans="1:18" ht="13.2">
      <c r="A629" s="167"/>
      <c r="B629" s="167"/>
      <c r="C629" s="167"/>
      <c r="D629" s="167"/>
      <c r="E629" s="168">
        <v>204</v>
      </c>
      <c r="F629" s="169">
        <v>0</v>
      </c>
      <c r="G629" s="121">
        <v>0</v>
      </c>
      <c r="H629" s="121">
        <v>0</v>
      </c>
      <c r="I629" s="121">
        <v>0</v>
      </c>
      <c r="J629" s="121">
        <v>0</v>
      </c>
      <c r="K629" s="121">
        <v>0</v>
      </c>
      <c r="L629" s="121">
        <v>0</v>
      </c>
      <c r="M629" s="121">
        <v>0</v>
      </c>
      <c r="N629" s="121">
        <v>0</v>
      </c>
      <c r="O629" s="121">
        <v>0</v>
      </c>
      <c r="P629" s="121">
        <v>5221.6548600000006</v>
      </c>
      <c r="Q629" s="121">
        <v>0</v>
      </c>
      <c r="R629" s="170">
        <v>5221.6548600000006</v>
      </c>
    </row>
    <row r="630" spans="1:18" ht="13.2">
      <c r="A630" s="167"/>
      <c r="B630" s="167"/>
      <c r="C630" s="167"/>
      <c r="D630" s="163" t="s">
        <v>190</v>
      </c>
      <c r="E630" s="163">
        <v>198</v>
      </c>
      <c r="F630" s="164">
        <v>0</v>
      </c>
      <c r="G630" s="165">
        <v>0</v>
      </c>
      <c r="H630" s="165">
        <v>0</v>
      </c>
      <c r="I630" s="165">
        <v>0</v>
      </c>
      <c r="J630" s="165">
        <v>0</v>
      </c>
      <c r="K630" s="165">
        <v>0</v>
      </c>
      <c r="L630" s="165">
        <v>0</v>
      </c>
      <c r="M630" s="165">
        <v>0</v>
      </c>
      <c r="N630" s="165">
        <v>0</v>
      </c>
      <c r="O630" s="165">
        <v>0</v>
      </c>
      <c r="P630" s="165">
        <v>1112.38103</v>
      </c>
      <c r="Q630" s="165">
        <v>0</v>
      </c>
      <c r="R630" s="166">
        <v>1112.38103</v>
      </c>
    </row>
    <row r="631" spans="1:18" ht="13.2">
      <c r="A631" s="167"/>
      <c r="B631" s="167"/>
      <c r="C631" s="167"/>
      <c r="D631" s="163" t="s">
        <v>107</v>
      </c>
      <c r="E631" s="163">
        <v>158</v>
      </c>
      <c r="F631" s="164">
        <v>0</v>
      </c>
      <c r="G631" s="165">
        <v>0</v>
      </c>
      <c r="H631" s="165">
        <v>0</v>
      </c>
      <c r="I631" s="165">
        <v>0</v>
      </c>
      <c r="J631" s="165">
        <v>0</v>
      </c>
      <c r="K631" s="165">
        <v>0</v>
      </c>
      <c r="L631" s="165">
        <v>0</v>
      </c>
      <c r="M631" s="165">
        <v>0</v>
      </c>
      <c r="N631" s="165">
        <v>0</v>
      </c>
      <c r="O631" s="165">
        <v>0</v>
      </c>
      <c r="P631" s="165">
        <v>2993.9133400000001</v>
      </c>
      <c r="Q631" s="165">
        <v>0</v>
      </c>
      <c r="R631" s="166">
        <v>2993.9133400000001</v>
      </c>
    </row>
    <row r="632" spans="1:18" ht="13.2">
      <c r="A632" s="167"/>
      <c r="B632" s="167"/>
      <c r="C632" s="167"/>
      <c r="D632" s="163" t="s">
        <v>319</v>
      </c>
      <c r="E632" s="163">
        <v>132</v>
      </c>
      <c r="F632" s="164">
        <v>0</v>
      </c>
      <c r="G632" s="165">
        <v>0</v>
      </c>
      <c r="H632" s="165">
        <v>0</v>
      </c>
      <c r="I632" s="165">
        <v>0</v>
      </c>
      <c r="J632" s="165">
        <v>0</v>
      </c>
      <c r="K632" s="165">
        <v>0</v>
      </c>
      <c r="L632" s="165">
        <v>0</v>
      </c>
      <c r="M632" s="165">
        <v>0</v>
      </c>
      <c r="N632" s="165">
        <v>0</v>
      </c>
      <c r="O632" s="165">
        <v>0</v>
      </c>
      <c r="P632" s="165">
        <v>3438.7650800000001</v>
      </c>
      <c r="Q632" s="165">
        <v>0</v>
      </c>
      <c r="R632" s="166">
        <v>3438.7650800000001</v>
      </c>
    </row>
    <row r="633" spans="1:18" ht="13.2">
      <c r="A633" s="167"/>
      <c r="B633" s="163" t="s">
        <v>7</v>
      </c>
      <c r="C633" s="163" t="s">
        <v>7</v>
      </c>
      <c r="D633" s="163" t="s">
        <v>7</v>
      </c>
      <c r="E633" s="163">
        <v>80</v>
      </c>
      <c r="F633" s="164">
        <v>0</v>
      </c>
      <c r="G633" s="165">
        <v>0</v>
      </c>
      <c r="H633" s="165">
        <v>0</v>
      </c>
      <c r="I633" s="165">
        <v>0</v>
      </c>
      <c r="J633" s="165">
        <v>0</v>
      </c>
      <c r="K633" s="165">
        <v>0</v>
      </c>
      <c r="L633" s="165">
        <v>0</v>
      </c>
      <c r="M633" s="165">
        <v>0</v>
      </c>
      <c r="N633" s="165">
        <v>0</v>
      </c>
      <c r="O633" s="165">
        <v>0</v>
      </c>
      <c r="P633" s="165">
        <v>17915.51179</v>
      </c>
      <c r="Q633" s="165">
        <v>0</v>
      </c>
      <c r="R633" s="166">
        <v>17915.51179</v>
      </c>
    </row>
    <row r="634" spans="1:18" ht="13.2">
      <c r="A634" s="167"/>
      <c r="B634" s="167"/>
      <c r="C634" s="163" t="s">
        <v>110</v>
      </c>
      <c r="D634" s="163" t="s">
        <v>110</v>
      </c>
      <c r="E634" s="163">
        <v>96</v>
      </c>
      <c r="F634" s="164">
        <v>0</v>
      </c>
      <c r="G634" s="165">
        <v>0</v>
      </c>
      <c r="H634" s="165">
        <v>0</v>
      </c>
      <c r="I634" s="165">
        <v>0</v>
      </c>
      <c r="J634" s="165">
        <v>0</v>
      </c>
      <c r="K634" s="165">
        <v>0</v>
      </c>
      <c r="L634" s="165">
        <v>0</v>
      </c>
      <c r="M634" s="165">
        <v>0</v>
      </c>
      <c r="N634" s="165">
        <v>0</v>
      </c>
      <c r="O634" s="165">
        <v>0</v>
      </c>
      <c r="P634" s="165">
        <v>9809.2448299999996</v>
      </c>
      <c r="Q634" s="165">
        <v>0</v>
      </c>
      <c r="R634" s="166">
        <v>9809.2448299999996</v>
      </c>
    </row>
    <row r="635" spans="1:18" ht="13.2">
      <c r="A635" s="167"/>
      <c r="B635" s="163" t="s">
        <v>8</v>
      </c>
      <c r="C635" s="163" t="s">
        <v>111</v>
      </c>
      <c r="D635" s="163" t="s">
        <v>200</v>
      </c>
      <c r="E635" s="163">
        <v>58</v>
      </c>
      <c r="F635" s="164">
        <v>0</v>
      </c>
      <c r="G635" s="165">
        <v>0</v>
      </c>
      <c r="H635" s="165">
        <v>0</v>
      </c>
      <c r="I635" s="165">
        <v>0</v>
      </c>
      <c r="J635" s="165">
        <v>0</v>
      </c>
      <c r="K635" s="165">
        <v>0</v>
      </c>
      <c r="L635" s="165">
        <v>0</v>
      </c>
      <c r="M635" s="165">
        <v>0</v>
      </c>
      <c r="N635" s="165">
        <v>0</v>
      </c>
      <c r="O635" s="165">
        <v>0</v>
      </c>
      <c r="P635" s="165">
        <v>13021.75419</v>
      </c>
      <c r="Q635" s="165">
        <v>0</v>
      </c>
      <c r="R635" s="166">
        <v>13021.75419</v>
      </c>
    </row>
    <row r="636" spans="1:18" ht="13.2">
      <c r="A636" s="167"/>
      <c r="B636" s="167"/>
      <c r="C636" s="167"/>
      <c r="D636" s="163" t="s">
        <v>8</v>
      </c>
      <c r="E636" s="163">
        <v>94</v>
      </c>
      <c r="F636" s="164">
        <v>0</v>
      </c>
      <c r="G636" s="165">
        <v>0</v>
      </c>
      <c r="H636" s="165">
        <v>0</v>
      </c>
      <c r="I636" s="165">
        <v>0</v>
      </c>
      <c r="J636" s="165">
        <v>0</v>
      </c>
      <c r="K636" s="165">
        <v>0</v>
      </c>
      <c r="L636" s="165">
        <v>0</v>
      </c>
      <c r="M636" s="165">
        <v>0</v>
      </c>
      <c r="N636" s="165">
        <v>0</v>
      </c>
      <c r="O636" s="165">
        <v>0</v>
      </c>
      <c r="P636" s="165">
        <v>11159.68794</v>
      </c>
      <c r="Q636" s="165">
        <v>0</v>
      </c>
      <c r="R636" s="166">
        <v>11159.68794</v>
      </c>
    </row>
    <row r="637" spans="1:18" ht="13.2">
      <c r="A637" s="167"/>
      <c r="B637" s="167"/>
      <c r="C637" s="167"/>
      <c r="D637" s="167"/>
      <c r="E637" s="168">
        <v>157</v>
      </c>
      <c r="F637" s="169">
        <v>0</v>
      </c>
      <c r="G637" s="121">
        <v>0</v>
      </c>
      <c r="H637" s="121">
        <v>0</v>
      </c>
      <c r="I637" s="121">
        <v>0</v>
      </c>
      <c r="J637" s="121">
        <v>0</v>
      </c>
      <c r="K637" s="121">
        <v>0</v>
      </c>
      <c r="L637" s="121">
        <v>0</v>
      </c>
      <c r="M637" s="121">
        <v>0</v>
      </c>
      <c r="N637" s="121">
        <v>0</v>
      </c>
      <c r="O637" s="121">
        <v>0</v>
      </c>
      <c r="P637" s="121">
        <v>3889.2087099999999</v>
      </c>
      <c r="Q637" s="121">
        <v>0</v>
      </c>
      <c r="R637" s="170">
        <v>3889.2087099999999</v>
      </c>
    </row>
    <row r="638" spans="1:18" ht="13.2">
      <c r="A638" s="167"/>
      <c r="B638" s="163" t="s">
        <v>9</v>
      </c>
      <c r="C638" s="163" t="s">
        <v>9</v>
      </c>
      <c r="D638" s="163" t="s">
        <v>9</v>
      </c>
      <c r="E638" s="163">
        <v>81</v>
      </c>
      <c r="F638" s="164">
        <v>0</v>
      </c>
      <c r="G638" s="165">
        <v>0</v>
      </c>
      <c r="H638" s="165">
        <v>0</v>
      </c>
      <c r="I638" s="165">
        <v>0</v>
      </c>
      <c r="J638" s="165">
        <v>0</v>
      </c>
      <c r="K638" s="165">
        <v>0</v>
      </c>
      <c r="L638" s="165">
        <v>0</v>
      </c>
      <c r="M638" s="165">
        <v>0</v>
      </c>
      <c r="N638" s="165">
        <v>0</v>
      </c>
      <c r="O638" s="165">
        <v>0</v>
      </c>
      <c r="P638" s="165">
        <v>31089.719870000001</v>
      </c>
      <c r="Q638" s="165">
        <v>0</v>
      </c>
      <c r="R638" s="166">
        <v>31089.719870000001</v>
      </c>
    </row>
    <row r="639" spans="1:18" ht="13.2">
      <c r="A639" s="167"/>
      <c r="B639" s="163" t="s">
        <v>113</v>
      </c>
      <c r="C639" s="163" t="s">
        <v>113</v>
      </c>
      <c r="D639" s="163" t="s">
        <v>113</v>
      </c>
      <c r="E639" s="163">
        <v>19</v>
      </c>
      <c r="F639" s="164">
        <v>0</v>
      </c>
      <c r="G639" s="165">
        <v>0</v>
      </c>
      <c r="H639" s="165">
        <v>0</v>
      </c>
      <c r="I639" s="165">
        <v>0</v>
      </c>
      <c r="J639" s="165">
        <v>0</v>
      </c>
      <c r="K639" s="165">
        <v>0</v>
      </c>
      <c r="L639" s="165">
        <v>0</v>
      </c>
      <c r="M639" s="165">
        <v>0</v>
      </c>
      <c r="N639" s="165">
        <v>0</v>
      </c>
      <c r="O639" s="165">
        <v>0</v>
      </c>
      <c r="P639" s="165">
        <v>14269.1801</v>
      </c>
      <c r="Q639" s="165">
        <v>0</v>
      </c>
      <c r="R639" s="166">
        <v>14269.1801</v>
      </c>
    </row>
    <row r="640" spans="1:18" ht="13.2">
      <c r="A640" s="167"/>
      <c r="B640" s="167"/>
      <c r="C640" s="167"/>
      <c r="D640" s="167"/>
      <c r="E640" s="168">
        <v>67</v>
      </c>
      <c r="F640" s="169">
        <v>0</v>
      </c>
      <c r="G640" s="121">
        <v>0</v>
      </c>
      <c r="H640" s="121">
        <v>0</v>
      </c>
      <c r="I640" s="121">
        <v>0</v>
      </c>
      <c r="J640" s="121">
        <v>0</v>
      </c>
      <c r="K640" s="121">
        <v>0</v>
      </c>
      <c r="L640" s="121">
        <v>0</v>
      </c>
      <c r="M640" s="121">
        <v>0</v>
      </c>
      <c r="N640" s="121">
        <v>0</v>
      </c>
      <c r="O640" s="121">
        <v>0</v>
      </c>
      <c r="P640" s="121">
        <v>9685.9000399999986</v>
      </c>
      <c r="Q640" s="121">
        <v>0</v>
      </c>
      <c r="R640" s="170">
        <v>9685.9000399999986</v>
      </c>
    </row>
    <row r="641" spans="1:18" ht="13.2">
      <c r="A641" s="167"/>
      <c r="B641" s="163" t="s">
        <v>12</v>
      </c>
      <c r="C641" s="163" t="s">
        <v>116</v>
      </c>
      <c r="D641" s="163" t="s">
        <v>117</v>
      </c>
      <c r="E641" s="163">
        <v>37</v>
      </c>
      <c r="F641" s="164">
        <v>0</v>
      </c>
      <c r="G641" s="165">
        <v>0</v>
      </c>
      <c r="H641" s="165">
        <v>0</v>
      </c>
      <c r="I641" s="165">
        <v>0</v>
      </c>
      <c r="J641" s="165">
        <v>0</v>
      </c>
      <c r="K641" s="165">
        <v>0</v>
      </c>
      <c r="L641" s="165">
        <v>0</v>
      </c>
      <c r="M641" s="165">
        <v>0</v>
      </c>
      <c r="N641" s="165">
        <v>0</v>
      </c>
      <c r="O641" s="165">
        <v>0</v>
      </c>
      <c r="P641" s="165">
        <v>11029.33964</v>
      </c>
      <c r="Q641" s="165">
        <v>0</v>
      </c>
      <c r="R641" s="166">
        <v>11029.33964</v>
      </c>
    </row>
    <row r="642" spans="1:18" ht="13.2">
      <c r="A642" s="167"/>
      <c r="B642" s="167"/>
      <c r="C642" s="163" t="s">
        <v>12</v>
      </c>
      <c r="D642" s="163" t="s">
        <v>12</v>
      </c>
      <c r="E642" s="163">
        <v>5</v>
      </c>
      <c r="F642" s="164">
        <v>0</v>
      </c>
      <c r="G642" s="165">
        <v>0</v>
      </c>
      <c r="H642" s="165">
        <v>0</v>
      </c>
      <c r="I642" s="165">
        <v>0</v>
      </c>
      <c r="J642" s="165">
        <v>0</v>
      </c>
      <c r="K642" s="165">
        <v>0</v>
      </c>
      <c r="L642" s="165">
        <v>0</v>
      </c>
      <c r="M642" s="165">
        <v>0</v>
      </c>
      <c r="N642" s="165">
        <v>0</v>
      </c>
      <c r="O642" s="165">
        <v>0</v>
      </c>
      <c r="P642" s="165">
        <v>14775.75491</v>
      </c>
      <c r="Q642" s="165">
        <v>0</v>
      </c>
      <c r="R642" s="166">
        <v>14775.75491</v>
      </c>
    </row>
    <row r="643" spans="1:18" ht="13.2">
      <c r="A643" s="167"/>
      <c r="B643" s="167"/>
      <c r="C643" s="167"/>
      <c r="D643" s="167"/>
      <c r="E643" s="168">
        <v>36</v>
      </c>
      <c r="F643" s="169">
        <v>0</v>
      </c>
      <c r="G643" s="121">
        <v>0</v>
      </c>
      <c r="H643" s="121">
        <v>0</v>
      </c>
      <c r="I643" s="121">
        <v>0</v>
      </c>
      <c r="J643" s="121">
        <v>0</v>
      </c>
      <c r="K643" s="121">
        <v>0</v>
      </c>
      <c r="L643" s="121">
        <v>0</v>
      </c>
      <c r="M643" s="121">
        <v>0</v>
      </c>
      <c r="N643" s="121">
        <v>0</v>
      </c>
      <c r="O643" s="121">
        <v>0</v>
      </c>
      <c r="P643" s="121">
        <v>15535.01498</v>
      </c>
      <c r="Q643" s="121">
        <v>0</v>
      </c>
      <c r="R643" s="170">
        <v>15535.01498</v>
      </c>
    </row>
    <row r="644" spans="1:18" ht="13.2">
      <c r="A644" s="167"/>
      <c r="B644" s="163" t="s">
        <v>120</v>
      </c>
      <c r="C644" s="163" t="s">
        <v>122</v>
      </c>
      <c r="D644" s="163" t="s">
        <v>123</v>
      </c>
      <c r="E644" s="163">
        <v>152</v>
      </c>
      <c r="F644" s="164">
        <v>0</v>
      </c>
      <c r="G644" s="165">
        <v>0</v>
      </c>
      <c r="H644" s="165">
        <v>0</v>
      </c>
      <c r="I644" s="165">
        <v>0</v>
      </c>
      <c r="J644" s="165">
        <v>0</v>
      </c>
      <c r="K644" s="165">
        <v>0</v>
      </c>
      <c r="L644" s="165">
        <v>0</v>
      </c>
      <c r="M644" s="165">
        <v>0</v>
      </c>
      <c r="N644" s="165">
        <v>0</v>
      </c>
      <c r="O644" s="165">
        <v>0</v>
      </c>
      <c r="P644" s="165">
        <v>2262.4546700000001</v>
      </c>
      <c r="Q644" s="165">
        <v>0</v>
      </c>
      <c r="R644" s="166">
        <v>2262.4546700000001</v>
      </c>
    </row>
    <row r="645" spans="1:18" ht="13.2">
      <c r="A645" s="167"/>
      <c r="B645" s="167"/>
      <c r="C645" s="167"/>
      <c r="D645" s="163" t="s">
        <v>122</v>
      </c>
      <c r="E645" s="163">
        <v>2</v>
      </c>
      <c r="F645" s="164">
        <v>0</v>
      </c>
      <c r="G645" s="165">
        <v>0</v>
      </c>
      <c r="H645" s="165">
        <v>0</v>
      </c>
      <c r="I645" s="165">
        <v>0</v>
      </c>
      <c r="J645" s="165">
        <v>0</v>
      </c>
      <c r="K645" s="165">
        <v>0</v>
      </c>
      <c r="L645" s="165">
        <v>0</v>
      </c>
      <c r="M645" s="165">
        <v>0</v>
      </c>
      <c r="N645" s="165">
        <v>0</v>
      </c>
      <c r="O645" s="165">
        <v>0</v>
      </c>
      <c r="P645" s="165">
        <v>23139.9267</v>
      </c>
      <c r="Q645" s="165">
        <v>0</v>
      </c>
      <c r="R645" s="166">
        <v>23139.9267</v>
      </c>
    </row>
    <row r="646" spans="1:18" ht="13.2">
      <c r="A646" s="167"/>
      <c r="B646" s="167"/>
      <c r="C646" s="167"/>
      <c r="D646" s="167"/>
      <c r="E646" s="168">
        <v>52</v>
      </c>
      <c r="F646" s="169">
        <v>0</v>
      </c>
      <c r="G646" s="121">
        <v>0</v>
      </c>
      <c r="H646" s="121">
        <v>0</v>
      </c>
      <c r="I646" s="121">
        <v>0</v>
      </c>
      <c r="J646" s="121">
        <v>0</v>
      </c>
      <c r="K646" s="121">
        <v>0</v>
      </c>
      <c r="L646" s="121">
        <v>0</v>
      </c>
      <c r="M646" s="121">
        <v>0</v>
      </c>
      <c r="N646" s="121">
        <v>0</v>
      </c>
      <c r="O646" s="121">
        <v>0</v>
      </c>
      <c r="P646" s="121">
        <v>13921.346970000001</v>
      </c>
      <c r="Q646" s="121">
        <v>0</v>
      </c>
      <c r="R646" s="170">
        <v>13921.346970000001</v>
      </c>
    </row>
    <row r="647" spans="1:18" ht="13.2">
      <c r="A647" s="167"/>
      <c r="B647" s="163" t="s">
        <v>14</v>
      </c>
      <c r="C647" s="163" t="s">
        <v>128</v>
      </c>
      <c r="D647" s="163" t="s">
        <v>128</v>
      </c>
      <c r="E647" s="163">
        <v>3</v>
      </c>
      <c r="F647" s="164">
        <v>0</v>
      </c>
      <c r="G647" s="165">
        <v>0</v>
      </c>
      <c r="H647" s="165">
        <v>0</v>
      </c>
      <c r="I647" s="165">
        <v>0</v>
      </c>
      <c r="J647" s="165">
        <v>0</v>
      </c>
      <c r="K647" s="165">
        <v>0</v>
      </c>
      <c r="L647" s="165">
        <v>0</v>
      </c>
      <c r="M647" s="165">
        <v>0</v>
      </c>
      <c r="N647" s="165">
        <v>0</v>
      </c>
      <c r="O647" s="165">
        <v>0</v>
      </c>
      <c r="P647" s="165">
        <v>37877.976470000001</v>
      </c>
      <c r="Q647" s="165">
        <v>0</v>
      </c>
      <c r="R647" s="166">
        <v>37877.976470000001</v>
      </c>
    </row>
    <row r="648" spans="1:18" ht="13.2">
      <c r="A648" s="167"/>
      <c r="B648" s="167"/>
      <c r="C648" s="167"/>
      <c r="D648" s="167"/>
      <c r="E648" s="168">
        <v>30</v>
      </c>
      <c r="F648" s="169">
        <v>0</v>
      </c>
      <c r="G648" s="121">
        <v>0</v>
      </c>
      <c r="H648" s="121">
        <v>0</v>
      </c>
      <c r="I648" s="121">
        <v>0</v>
      </c>
      <c r="J648" s="121">
        <v>0</v>
      </c>
      <c r="K648" s="121">
        <v>0</v>
      </c>
      <c r="L648" s="121">
        <v>0</v>
      </c>
      <c r="M648" s="121">
        <v>0</v>
      </c>
      <c r="N648" s="121">
        <v>0</v>
      </c>
      <c r="O648" s="121">
        <v>0</v>
      </c>
      <c r="P648" s="121">
        <v>37399.064479999994</v>
      </c>
      <c r="Q648" s="121">
        <v>0</v>
      </c>
      <c r="R648" s="170">
        <v>37399.064479999994</v>
      </c>
    </row>
    <row r="649" spans="1:18" ht="13.2">
      <c r="A649" s="167"/>
      <c r="B649" s="167"/>
      <c r="C649" s="167"/>
      <c r="D649" s="167"/>
      <c r="E649" s="168">
        <v>108</v>
      </c>
      <c r="F649" s="169">
        <v>0</v>
      </c>
      <c r="G649" s="121">
        <v>0</v>
      </c>
      <c r="H649" s="121">
        <v>0</v>
      </c>
      <c r="I649" s="121">
        <v>0</v>
      </c>
      <c r="J649" s="121">
        <v>0</v>
      </c>
      <c r="K649" s="121">
        <v>0</v>
      </c>
      <c r="L649" s="121">
        <v>0</v>
      </c>
      <c r="M649" s="121">
        <v>0</v>
      </c>
      <c r="N649" s="121">
        <v>0</v>
      </c>
      <c r="O649" s="121">
        <v>0</v>
      </c>
      <c r="P649" s="121">
        <v>5140.1287400000001</v>
      </c>
      <c r="Q649" s="121">
        <v>0</v>
      </c>
      <c r="R649" s="170">
        <v>5140.1287400000001</v>
      </c>
    </row>
    <row r="650" spans="1:18" ht="13.2">
      <c r="A650" s="167"/>
      <c r="B650" s="167"/>
      <c r="C650" s="167"/>
      <c r="D650" s="167"/>
      <c r="E650" s="168">
        <v>199</v>
      </c>
      <c r="F650" s="169">
        <v>0</v>
      </c>
      <c r="G650" s="121">
        <v>0</v>
      </c>
      <c r="H650" s="121">
        <v>0</v>
      </c>
      <c r="I650" s="121">
        <v>0</v>
      </c>
      <c r="J650" s="121">
        <v>0</v>
      </c>
      <c r="K650" s="121">
        <v>0</v>
      </c>
      <c r="L650" s="121">
        <v>0</v>
      </c>
      <c r="M650" s="121">
        <v>0</v>
      </c>
      <c r="N650" s="121">
        <v>0</v>
      </c>
      <c r="O650" s="121">
        <v>0</v>
      </c>
      <c r="P650" s="121">
        <v>40.453980000000001</v>
      </c>
      <c r="Q650" s="121">
        <v>0</v>
      </c>
      <c r="R650" s="170">
        <v>40.453980000000001</v>
      </c>
    </row>
    <row r="651" spans="1:18" ht="13.2">
      <c r="A651" s="167"/>
      <c r="B651" s="163" t="s">
        <v>15</v>
      </c>
      <c r="C651" s="163" t="s">
        <v>131</v>
      </c>
      <c r="D651" s="163" t="s">
        <v>131</v>
      </c>
      <c r="E651" s="163">
        <v>77</v>
      </c>
      <c r="F651" s="164">
        <v>0</v>
      </c>
      <c r="G651" s="165">
        <v>0</v>
      </c>
      <c r="H651" s="165">
        <v>0</v>
      </c>
      <c r="I651" s="165">
        <v>0</v>
      </c>
      <c r="J651" s="165">
        <v>0</v>
      </c>
      <c r="K651" s="165">
        <v>0</v>
      </c>
      <c r="L651" s="165">
        <v>0</v>
      </c>
      <c r="M651" s="165">
        <v>0</v>
      </c>
      <c r="N651" s="165">
        <v>0</v>
      </c>
      <c r="O651" s="165">
        <v>0</v>
      </c>
      <c r="P651" s="165">
        <v>52075.274669999999</v>
      </c>
      <c r="Q651" s="165">
        <v>0</v>
      </c>
      <c r="R651" s="166">
        <v>52075.274669999999</v>
      </c>
    </row>
    <row r="652" spans="1:18" ht="13.2">
      <c r="A652" s="167"/>
      <c r="B652" s="167"/>
      <c r="C652" s="167"/>
      <c r="D652" s="167"/>
      <c r="E652" s="168">
        <v>147</v>
      </c>
      <c r="F652" s="169">
        <v>0</v>
      </c>
      <c r="G652" s="121">
        <v>0</v>
      </c>
      <c r="H652" s="121">
        <v>0</v>
      </c>
      <c r="I652" s="121">
        <v>0</v>
      </c>
      <c r="J652" s="121">
        <v>0</v>
      </c>
      <c r="K652" s="121">
        <v>0</v>
      </c>
      <c r="L652" s="121">
        <v>0</v>
      </c>
      <c r="M652" s="121">
        <v>0</v>
      </c>
      <c r="N652" s="121">
        <v>0</v>
      </c>
      <c r="O652" s="121">
        <v>0</v>
      </c>
      <c r="P652" s="121">
        <v>2198.6378799999998</v>
      </c>
      <c r="Q652" s="121">
        <v>0</v>
      </c>
      <c r="R652" s="170">
        <v>2198.6378799999998</v>
      </c>
    </row>
    <row r="653" spans="1:18" ht="13.2">
      <c r="A653" s="167"/>
      <c r="B653" s="167"/>
      <c r="C653" s="167"/>
      <c r="D653" s="167"/>
      <c r="E653" s="168">
        <v>170</v>
      </c>
      <c r="F653" s="169">
        <v>0</v>
      </c>
      <c r="G653" s="121">
        <v>0</v>
      </c>
      <c r="H653" s="121">
        <v>0</v>
      </c>
      <c r="I653" s="121">
        <v>0</v>
      </c>
      <c r="J653" s="121">
        <v>0</v>
      </c>
      <c r="K653" s="121">
        <v>0</v>
      </c>
      <c r="L653" s="121">
        <v>0</v>
      </c>
      <c r="M653" s="121">
        <v>0</v>
      </c>
      <c r="N653" s="121">
        <v>0</v>
      </c>
      <c r="O653" s="121">
        <v>0</v>
      </c>
      <c r="P653" s="121">
        <v>215.52466000000001</v>
      </c>
      <c r="Q653" s="121">
        <v>0</v>
      </c>
      <c r="R653" s="170">
        <v>215.52466000000001</v>
      </c>
    </row>
    <row r="654" spans="1:18" ht="13.2">
      <c r="A654" s="167"/>
      <c r="B654" s="167"/>
      <c r="C654" s="167"/>
      <c r="D654" s="167"/>
      <c r="E654" s="168">
        <v>197</v>
      </c>
      <c r="F654" s="169">
        <v>0</v>
      </c>
      <c r="G654" s="121">
        <v>0</v>
      </c>
      <c r="H654" s="121">
        <v>0</v>
      </c>
      <c r="I654" s="121">
        <v>0</v>
      </c>
      <c r="J654" s="121">
        <v>0</v>
      </c>
      <c r="K654" s="121">
        <v>0</v>
      </c>
      <c r="L654" s="121">
        <v>0</v>
      </c>
      <c r="M654" s="121">
        <v>0</v>
      </c>
      <c r="N654" s="121">
        <v>0</v>
      </c>
      <c r="O654" s="121">
        <v>0</v>
      </c>
      <c r="P654" s="121">
        <v>10.896430000000001</v>
      </c>
      <c r="Q654" s="121">
        <v>0</v>
      </c>
      <c r="R654" s="170">
        <v>10.896430000000001</v>
      </c>
    </row>
    <row r="655" spans="1:18" ht="13.2">
      <c r="A655" s="167"/>
      <c r="B655" s="163" t="s">
        <v>16</v>
      </c>
      <c r="C655" s="163" t="s">
        <v>133</v>
      </c>
      <c r="D655" s="163" t="s">
        <v>133</v>
      </c>
      <c r="E655" s="163">
        <v>79</v>
      </c>
      <c r="F655" s="164">
        <v>0</v>
      </c>
      <c r="G655" s="165">
        <v>0</v>
      </c>
      <c r="H655" s="165">
        <v>0</v>
      </c>
      <c r="I655" s="165">
        <v>0</v>
      </c>
      <c r="J655" s="165">
        <v>0</v>
      </c>
      <c r="K655" s="165">
        <v>0</v>
      </c>
      <c r="L655" s="165">
        <v>0</v>
      </c>
      <c r="M655" s="165">
        <v>0</v>
      </c>
      <c r="N655" s="165">
        <v>0</v>
      </c>
      <c r="O655" s="165">
        <v>0</v>
      </c>
      <c r="P655" s="165">
        <v>13397.47622</v>
      </c>
      <c r="Q655" s="165">
        <v>0</v>
      </c>
      <c r="R655" s="166">
        <v>13397.47622</v>
      </c>
    </row>
    <row r="656" spans="1:18" ht="13.2">
      <c r="A656" s="167"/>
      <c r="B656" s="167"/>
      <c r="C656" s="163" t="s">
        <v>136</v>
      </c>
      <c r="D656" s="163" t="s">
        <v>136</v>
      </c>
      <c r="E656" s="163">
        <v>112</v>
      </c>
      <c r="F656" s="164">
        <v>0</v>
      </c>
      <c r="G656" s="165">
        <v>0</v>
      </c>
      <c r="H656" s="165">
        <v>0</v>
      </c>
      <c r="I656" s="165">
        <v>0</v>
      </c>
      <c r="J656" s="165">
        <v>0</v>
      </c>
      <c r="K656" s="165">
        <v>0</v>
      </c>
      <c r="L656" s="165">
        <v>0</v>
      </c>
      <c r="M656" s="165">
        <v>0</v>
      </c>
      <c r="N656" s="165">
        <v>0</v>
      </c>
      <c r="O656" s="165">
        <v>0</v>
      </c>
      <c r="P656" s="165">
        <v>3963.0053499999999</v>
      </c>
      <c r="Q656" s="165">
        <v>0</v>
      </c>
      <c r="R656" s="166">
        <v>3963.0053499999999</v>
      </c>
    </row>
    <row r="657" spans="1:18" ht="13.2">
      <c r="A657" s="167"/>
      <c r="B657" s="167"/>
      <c r="C657" s="163" t="s">
        <v>137</v>
      </c>
      <c r="D657" s="163" t="s">
        <v>138</v>
      </c>
      <c r="E657" s="163">
        <v>49</v>
      </c>
      <c r="F657" s="164">
        <v>0</v>
      </c>
      <c r="G657" s="165">
        <v>0</v>
      </c>
      <c r="H657" s="165">
        <v>0</v>
      </c>
      <c r="I657" s="165">
        <v>0</v>
      </c>
      <c r="J657" s="165">
        <v>0</v>
      </c>
      <c r="K657" s="165">
        <v>0</v>
      </c>
      <c r="L657" s="165">
        <v>0</v>
      </c>
      <c r="M657" s="165">
        <v>0</v>
      </c>
      <c r="N657" s="165">
        <v>0</v>
      </c>
      <c r="O657" s="165">
        <v>0</v>
      </c>
      <c r="P657" s="165">
        <v>13978.275039999999</v>
      </c>
      <c r="Q657" s="165">
        <v>0</v>
      </c>
      <c r="R657" s="166">
        <v>13978.275039999999</v>
      </c>
    </row>
    <row r="658" spans="1:18" ht="13.2">
      <c r="A658" s="167"/>
      <c r="B658" s="167"/>
      <c r="C658" s="163" t="s">
        <v>16</v>
      </c>
      <c r="D658" s="163" t="s">
        <v>139</v>
      </c>
      <c r="E658" s="163">
        <v>24</v>
      </c>
      <c r="F658" s="164">
        <v>0</v>
      </c>
      <c r="G658" s="165">
        <v>0</v>
      </c>
      <c r="H658" s="165">
        <v>0</v>
      </c>
      <c r="I658" s="165">
        <v>0</v>
      </c>
      <c r="J658" s="165">
        <v>0</v>
      </c>
      <c r="K658" s="165">
        <v>0</v>
      </c>
      <c r="L658" s="165">
        <v>0</v>
      </c>
      <c r="M658" s="165">
        <v>0</v>
      </c>
      <c r="N658" s="165">
        <v>0</v>
      </c>
      <c r="O658" s="165">
        <v>0</v>
      </c>
      <c r="P658" s="165">
        <v>34706.421770000001</v>
      </c>
      <c r="Q658" s="165">
        <v>0</v>
      </c>
      <c r="R658" s="166">
        <v>34706.421770000001</v>
      </c>
    </row>
    <row r="659" spans="1:18" ht="13.2">
      <c r="A659" s="167"/>
      <c r="B659" s="167"/>
      <c r="C659" s="167"/>
      <c r="D659" s="167"/>
      <c r="E659" s="168">
        <v>25</v>
      </c>
      <c r="F659" s="169">
        <v>0</v>
      </c>
      <c r="G659" s="121">
        <v>0</v>
      </c>
      <c r="H659" s="121">
        <v>0</v>
      </c>
      <c r="I659" s="121">
        <v>0</v>
      </c>
      <c r="J659" s="121">
        <v>0</v>
      </c>
      <c r="K659" s="121">
        <v>0</v>
      </c>
      <c r="L659" s="121">
        <v>0</v>
      </c>
      <c r="M659" s="121">
        <v>0</v>
      </c>
      <c r="N659" s="121">
        <v>0</v>
      </c>
      <c r="O659" s="121">
        <v>0</v>
      </c>
      <c r="P659" s="121">
        <v>23328.01024</v>
      </c>
      <c r="Q659" s="121">
        <v>0</v>
      </c>
      <c r="R659" s="170">
        <v>23328.01024</v>
      </c>
    </row>
    <row r="660" spans="1:18" ht="13.2">
      <c r="A660" s="167"/>
      <c r="B660" s="167"/>
      <c r="C660" s="167"/>
      <c r="D660" s="167"/>
      <c r="E660" s="168">
        <v>140</v>
      </c>
      <c r="F660" s="169">
        <v>0</v>
      </c>
      <c r="G660" s="121">
        <v>0</v>
      </c>
      <c r="H660" s="121">
        <v>0</v>
      </c>
      <c r="I660" s="121">
        <v>0</v>
      </c>
      <c r="J660" s="121">
        <v>0</v>
      </c>
      <c r="K660" s="121">
        <v>0</v>
      </c>
      <c r="L660" s="121">
        <v>0</v>
      </c>
      <c r="M660" s="121">
        <v>0</v>
      </c>
      <c r="N660" s="121">
        <v>0</v>
      </c>
      <c r="O660" s="121">
        <v>0</v>
      </c>
      <c r="P660" s="121">
        <v>5864.0713599999999</v>
      </c>
      <c r="Q660" s="121">
        <v>0</v>
      </c>
      <c r="R660" s="170">
        <v>5864.0713599999999</v>
      </c>
    </row>
    <row r="661" spans="1:18" ht="13.2">
      <c r="A661" s="167"/>
      <c r="B661" s="167"/>
      <c r="C661" s="167"/>
      <c r="D661" s="163" t="s">
        <v>141</v>
      </c>
      <c r="E661" s="163">
        <v>46</v>
      </c>
      <c r="F661" s="164">
        <v>0</v>
      </c>
      <c r="G661" s="165">
        <v>0</v>
      </c>
      <c r="H661" s="165">
        <v>0</v>
      </c>
      <c r="I661" s="165">
        <v>0</v>
      </c>
      <c r="J661" s="165">
        <v>0</v>
      </c>
      <c r="K661" s="165">
        <v>0</v>
      </c>
      <c r="L661" s="165">
        <v>0</v>
      </c>
      <c r="M661" s="165">
        <v>0</v>
      </c>
      <c r="N661" s="165">
        <v>0</v>
      </c>
      <c r="O661" s="165">
        <v>0</v>
      </c>
      <c r="P661" s="165">
        <v>19185.38625</v>
      </c>
      <c r="Q661" s="165">
        <v>0</v>
      </c>
      <c r="R661" s="166">
        <v>19185.38625</v>
      </c>
    </row>
    <row r="662" spans="1:18" ht="13.2">
      <c r="A662" s="167"/>
      <c r="B662" s="167"/>
      <c r="C662" s="167"/>
      <c r="D662" s="163" t="s">
        <v>142</v>
      </c>
      <c r="E662" s="163">
        <v>84</v>
      </c>
      <c r="F662" s="164">
        <v>0</v>
      </c>
      <c r="G662" s="165">
        <v>0</v>
      </c>
      <c r="H662" s="165">
        <v>0</v>
      </c>
      <c r="I662" s="165">
        <v>0</v>
      </c>
      <c r="J662" s="165">
        <v>0</v>
      </c>
      <c r="K662" s="165">
        <v>0</v>
      </c>
      <c r="L662" s="165">
        <v>0</v>
      </c>
      <c r="M662" s="165">
        <v>0</v>
      </c>
      <c r="N662" s="165">
        <v>0</v>
      </c>
      <c r="O662" s="165">
        <v>0</v>
      </c>
      <c r="P662" s="165">
        <v>17448.590579999996</v>
      </c>
      <c r="Q662" s="165">
        <v>0</v>
      </c>
      <c r="R662" s="166">
        <v>17448.590579999996</v>
      </c>
    </row>
    <row r="663" spans="1:18" ht="13.2">
      <c r="A663" s="167"/>
      <c r="B663" s="167"/>
      <c r="C663" s="167"/>
      <c r="D663" s="167"/>
      <c r="E663" s="168">
        <v>86</v>
      </c>
      <c r="F663" s="169">
        <v>0</v>
      </c>
      <c r="G663" s="121">
        <v>0</v>
      </c>
      <c r="H663" s="121">
        <v>0</v>
      </c>
      <c r="I663" s="121">
        <v>0</v>
      </c>
      <c r="J663" s="121">
        <v>0</v>
      </c>
      <c r="K663" s="121">
        <v>0</v>
      </c>
      <c r="L663" s="121">
        <v>0</v>
      </c>
      <c r="M663" s="121">
        <v>0</v>
      </c>
      <c r="N663" s="121">
        <v>0</v>
      </c>
      <c r="O663" s="121">
        <v>0</v>
      </c>
      <c r="P663" s="121">
        <v>52430.440600000002</v>
      </c>
      <c r="Q663" s="121">
        <v>0</v>
      </c>
      <c r="R663" s="170">
        <v>52430.440600000002</v>
      </c>
    </row>
    <row r="664" spans="1:18" ht="13.2">
      <c r="A664" s="167"/>
      <c r="B664" s="167"/>
      <c r="C664" s="167"/>
      <c r="D664" s="167"/>
      <c r="E664" s="168">
        <v>116</v>
      </c>
      <c r="F664" s="169">
        <v>0</v>
      </c>
      <c r="G664" s="121">
        <v>0</v>
      </c>
      <c r="H664" s="121">
        <v>0</v>
      </c>
      <c r="I664" s="121">
        <v>0</v>
      </c>
      <c r="J664" s="121">
        <v>0</v>
      </c>
      <c r="K664" s="121">
        <v>0</v>
      </c>
      <c r="L664" s="121">
        <v>0</v>
      </c>
      <c r="M664" s="121">
        <v>0</v>
      </c>
      <c r="N664" s="121">
        <v>0</v>
      </c>
      <c r="O664" s="121">
        <v>0</v>
      </c>
      <c r="P664" s="121">
        <v>3294.4275299999999</v>
      </c>
      <c r="Q664" s="121">
        <v>0</v>
      </c>
      <c r="R664" s="170">
        <v>3294.4275299999999</v>
      </c>
    </row>
    <row r="665" spans="1:18" ht="13.2">
      <c r="A665" s="167"/>
      <c r="B665" s="167"/>
      <c r="C665" s="167"/>
      <c r="D665" s="163" t="s">
        <v>299</v>
      </c>
      <c r="E665" s="163">
        <v>189</v>
      </c>
      <c r="F665" s="164">
        <v>0</v>
      </c>
      <c r="G665" s="165">
        <v>0</v>
      </c>
      <c r="H665" s="165">
        <v>0</v>
      </c>
      <c r="I665" s="165">
        <v>0</v>
      </c>
      <c r="J665" s="165">
        <v>0</v>
      </c>
      <c r="K665" s="165">
        <v>0</v>
      </c>
      <c r="L665" s="165">
        <v>0</v>
      </c>
      <c r="M665" s="165">
        <v>0</v>
      </c>
      <c r="N665" s="165">
        <v>0</v>
      </c>
      <c r="O665" s="165">
        <v>0</v>
      </c>
      <c r="P665" s="165">
        <v>5298.9892699999991</v>
      </c>
      <c r="Q665" s="165">
        <v>0</v>
      </c>
      <c r="R665" s="166">
        <v>5298.9892699999991</v>
      </c>
    </row>
    <row r="666" spans="1:18" ht="13.2">
      <c r="A666" s="167"/>
      <c r="B666" s="167"/>
      <c r="C666" s="167"/>
      <c r="D666" s="163" t="s">
        <v>16</v>
      </c>
      <c r="E666" s="163">
        <v>4</v>
      </c>
      <c r="F666" s="164">
        <v>0</v>
      </c>
      <c r="G666" s="165">
        <v>0</v>
      </c>
      <c r="H666" s="165">
        <v>0</v>
      </c>
      <c r="I666" s="165">
        <v>0</v>
      </c>
      <c r="J666" s="165">
        <v>0</v>
      </c>
      <c r="K666" s="165">
        <v>0</v>
      </c>
      <c r="L666" s="165">
        <v>0</v>
      </c>
      <c r="M666" s="165">
        <v>0</v>
      </c>
      <c r="N666" s="165">
        <v>0</v>
      </c>
      <c r="O666" s="165">
        <v>0</v>
      </c>
      <c r="P666" s="165">
        <v>62315.057159999997</v>
      </c>
      <c r="Q666" s="165">
        <v>0</v>
      </c>
      <c r="R666" s="166">
        <v>62315.057159999997</v>
      </c>
    </row>
    <row r="667" spans="1:18" ht="13.2">
      <c r="A667" s="167"/>
      <c r="B667" s="167"/>
      <c r="C667" s="167"/>
      <c r="D667" s="167"/>
      <c r="E667" s="168">
        <v>7</v>
      </c>
      <c r="F667" s="169">
        <v>0</v>
      </c>
      <c r="G667" s="121">
        <v>0</v>
      </c>
      <c r="H667" s="121">
        <v>0</v>
      </c>
      <c r="I667" s="121">
        <v>0</v>
      </c>
      <c r="J667" s="121">
        <v>0</v>
      </c>
      <c r="K667" s="121">
        <v>0</v>
      </c>
      <c r="L667" s="121">
        <v>0</v>
      </c>
      <c r="M667" s="121">
        <v>0</v>
      </c>
      <c r="N667" s="121">
        <v>0</v>
      </c>
      <c r="O667" s="121">
        <v>0</v>
      </c>
      <c r="P667" s="121">
        <v>24479.083489999997</v>
      </c>
      <c r="Q667" s="121">
        <v>0</v>
      </c>
      <c r="R667" s="170">
        <v>24479.083489999997</v>
      </c>
    </row>
    <row r="668" spans="1:18" ht="13.2">
      <c r="A668" s="167"/>
      <c r="B668" s="167"/>
      <c r="C668" s="167"/>
      <c r="D668" s="167"/>
      <c r="E668" s="168">
        <v>21</v>
      </c>
      <c r="F668" s="169">
        <v>0</v>
      </c>
      <c r="G668" s="121">
        <v>0</v>
      </c>
      <c r="H668" s="121">
        <v>0</v>
      </c>
      <c r="I668" s="121">
        <v>0</v>
      </c>
      <c r="J668" s="121">
        <v>0</v>
      </c>
      <c r="K668" s="121">
        <v>0</v>
      </c>
      <c r="L668" s="121">
        <v>0</v>
      </c>
      <c r="M668" s="121">
        <v>0</v>
      </c>
      <c r="N668" s="121">
        <v>0</v>
      </c>
      <c r="O668" s="121">
        <v>0</v>
      </c>
      <c r="P668" s="121">
        <v>13459.456300000002</v>
      </c>
      <c r="Q668" s="121">
        <v>0</v>
      </c>
      <c r="R668" s="170">
        <v>13459.456300000002</v>
      </c>
    </row>
    <row r="669" spans="1:18" ht="13.2">
      <c r="A669" s="167"/>
      <c r="B669" s="167"/>
      <c r="C669" s="167"/>
      <c r="D669" s="167"/>
      <c r="E669" s="168">
        <v>41</v>
      </c>
      <c r="F669" s="169">
        <v>0</v>
      </c>
      <c r="G669" s="121">
        <v>0</v>
      </c>
      <c r="H669" s="121">
        <v>0</v>
      </c>
      <c r="I669" s="121">
        <v>0</v>
      </c>
      <c r="J669" s="121">
        <v>0</v>
      </c>
      <c r="K669" s="121">
        <v>0</v>
      </c>
      <c r="L669" s="121">
        <v>0</v>
      </c>
      <c r="M669" s="121">
        <v>0</v>
      </c>
      <c r="N669" s="121">
        <v>0</v>
      </c>
      <c r="O669" s="121">
        <v>0</v>
      </c>
      <c r="P669" s="121">
        <v>56298.321080000002</v>
      </c>
      <c r="Q669" s="121">
        <v>0</v>
      </c>
      <c r="R669" s="170">
        <v>56298.321080000002</v>
      </c>
    </row>
    <row r="670" spans="1:18" ht="13.2">
      <c r="A670" s="167"/>
      <c r="B670" s="167"/>
      <c r="C670" s="167"/>
      <c r="D670" s="163" t="s">
        <v>144</v>
      </c>
      <c r="E670" s="163">
        <v>56</v>
      </c>
      <c r="F670" s="164">
        <v>0</v>
      </c>
      <c r="G670" s="165">
        <v>0</v>
      </c>
      <c r="H670" s="165">
        <v>0</v>
      </c>
      <c r="I670" s="165">
        <v>0</v>
      </c>
      <c r="J670" s="165">
        <v>0</v>
      </c>
      <c r="K670" s="165">
        <v>0</v>
      </c>
      <c r="L670" s="165">
        <v>0</v>
      </c>
      <c r="M670" s="165">
        <v>0</v>
      </c>
      <c r="N670" s="165">
        <v>0</v>
      </c>
      <c r="O670" s="165">
        <v>0</v>
      </c>
      <c r="P670" s="165">
        <v>14557.123170000001</v>
      </c>
      <c r="Q670" s="165">
        <v>0</v>
      </c>
      <c r="R670" s="166">
        <v>14557.123170000001</v>
      </c>
    </row>
    <row r="671" spans="1:18" ht="13.2">
      <c r="A671" s="167"/>
      <c r="B671" s="167"/>
      <c r="C671" s="167"/>
      <c r="D671" s="167"/>
      <c r="E671" s="168">
        <v>92</v>
      </c>
      <c r="F671" s="169">
        <v>0</v>
      </c>
      <c r="G671" s="121">
        <v>0</v>
      </c>
      <c r="H671" s="121">
        <v>0</v>
      </c>
      <c r="I671" s="121">
        <v>0</v>
      </c>
      <c r="J671" s="121">
        <v>0</v>
      </c>
      <c r="K671" s="121">
        <v>0</v>
      </c>
      <c r="L671" s="121">
        <v>0</v>
      </c>
      <c r="M671" s="121">
        <v>0</v>
      </c>
      <c r="N671" s="121">
        <v>0</v>
      </c>
      <c r="O671" s="121">
        <v>0</v>
      </c>
      <c r="P671" s="121">
        <v>15635.282369999999</v>
      </c>
      <c r="Q671" s="121">
        <v>0</v>
      </c>
      <c r="R671" s="170">
        <v>15635.282369999999</v>
      </c>
    </row>
    <row r="672" spans="1:18" ht="13.2">
      <c r="A672" s="167"/>
      <c r="B672" s="167"/>
      <c r="C672" s="167"/>
      <c r="D672" s="163" t="s">
        <v>145</v>
      </c>
      <c r="E672" s="163">
        <v>53</v>
      </c>
      <c r="F672" s="164">
        <v>0</v>
      </c>
      <c r="G672" s="165">
        <v>0</v>
      </c>
      <c r="H672" s="165">
        <v>0</v>
      </c>
      <c r="I672" s="165">
        <v>0</v>
      </c>
      <c r="J672" s="165">
        <v>0</v>
      </c>
      <c r="K672" s="165">
        <v>0</v>
      </c>
      <c r="L672" s="165">
        <v>0</v>
      </c>
      <c r="M672" s="165">
        <v>0</v>
      </c>
      <c r="N672" s="165">
        <v>0</v>
      </c>
      <c r="O672" s="165">
        <v>0</v>
      </c>
      <c r="P672" s="165">
        <v>8624.4580700000006</v>
      </c>
      <c r="Q672" s="165">
        <v>0</v>
      </c>
      <c r="R672" s="166">
        <v>8624.4580700000006</v>
      </c>
    </row>
    <row r="673" spans="1:18" ht="13.2">
      <c r="A673" s="167"/>
      <c r="B673" s="167"/>
      <c r="C673" s="167"/>
      <c r="D673" s="163" t="s">
        <v>146</v>
      </c>
      <c r="E673" s="163">
        <v>101</v>
      </c>
      <c r="F673" s="164">
        <v>0</v>
      </c>
      <c r="G673" s="165">
        <v>0</v>
      </c>
      <c r="H673" s="165">
        <v>0</v>
      </c>
      <c r="I673" s="165">
        <v>0</v>
      </c>
      <c r="J673" s="165">
        <v>0</v>
      </c>
      <c r="K673" s="165">
        <v>0</v>
      </c>
      <c r="L673" s="165">
        <v>0</v>
      </c>
      <c r="M673" s="165">
        <v>0</v>
      </c>
      <c r="N673" s="165">
        <v>0</v>
      </c>
      <c r="O673" s="165">
        <v>0</v>
      </c>
      <c r="P673" s="165">
        <v>9627.676449999999</v>
      </c>
      <c r="Q673" s="165">
        <v>0</v>
      </c>
      <c r="R673" s="166">
        <v>9627.676449999999</v>
      </c>
    </row>
    <row r="674" spans="1:18" ht="13.2">
      <c r="A674" s="167"/>
      <c r="B674" s="167"/>
      <c r="C674" s="167"/>
      <c r="D674" s="163" t="s">
        <v>147</v>
      </c>
      <c r="E674" s="163">
        <v>166</v>
      </c>
      <c r="F674" s="164">
        <v>0</v>
      </c>
      <c r="G674" s="165">
        <v>0</v>
      </c>
      <c r="H674" s="165">
        <v>0</v>
      </c>
      <c r="I674" s="165">
        <v>0</v>
      </c>
      <c r="J674" s="165">
        <v>0</v>
      </c>
      <c r="K674" s="165">
        <v>0</v>
      </c>
      <c r="L674" s="165">
        <v>0</v>
      </c>
      <c r="M674" s="165">
        <v>0</v>
      </c>
      <c r="N674" s="165">
        <v>0</v>
      </c>
      <c r="O674" s="165">
        <v>0</v>
      </c>
      <c r="P674" s="165">
        <v>11524.603539999998</v>
      </c>
      <c r="Q674" s="165">
        <v>0</v>
      </c>
      <c r="R674" s="166">
        <v>11524.603539999998</v>
      </c>
    </row>
    <row r="675" spans="1:18" ht="13.2">
      <c r="A675" s="167"/>
      <c r="B675" s="167"/>
      <c r="C675" s="167"/>
      <c r="D675" s="163" t="s">
        <v>148</v>
      </c>
      <c r="E675" s="163">
        <v>29</v>
      </c>
      <c r="F675" s="164">
        <v>0</v>
      </c>
      <c r="G675" s="165">
        <v>0</v>
      </c>
      <c r="H675" s="165">
        <v>0</v>
      </c>
      <c r="I675" s="165">
        <v>0</v>
      </c>
      <c r="J675" s="165">
        <v>0</v>
      </c>
      <c r="K675" s="165">
        <v>0</v>
      </c>
      <c r="L675" s="165">
        <v>0</v>
      </c>
      <c r="M675" s="165">
        <v>0</v>
      </c>
      <c r="N675" s="165">
        <v>0</v>
      </c>
      <c r="O675" s="165">
        <v>0</v>
      </c>
      <c r="P675" s="165">
        <v>15965.42678</v>
      </c>
      <c r="Q675" s="165">
        <v>0</v>
      </c>
      <c r="R675" s="166">
        <v>15965.42678</v>
      </c>
    </row>
    <row r="676" spans="1:18" ht="13.2">
      <c r="A676" s="167"/>
      <c r="B676" s="167"/>
      <c r="C676" s="167"/>
      <c r="D676" s="163" t="s">
        <v>149</v>
      </c>
      <c r="E676" s="163">
        <v>1</v>
      </c>
      <c r="F676" s="164">
        <v>0</v>
      </c>
      <c r="G676" s="165">
        <v>0</v>
      </c>
      <c r="H676" s="165">
        <v>0</v>
      </c>
      <c r="I676" s="165">
        <v>700692.90539999993</v>
      </c>
      <c r="J676" s="165">
        <v>6019.0651900000003</v>
      </c>
      <c r="K676" s="165">
        <v>706711.97059000004</v>
      </c>
      <c r="L676" s="165">
        <v>475311.63368000003</v>
      </c>
      <c r="M676" s="165">
        <v>29440.985570000001</v>
      </c>
      <c r="N676" s="165">
        <v>504752.61924999999</v>
      </c>
      <c r="O676" s="165">
        <v>1211464.58984</v>
      </c>
      <c r="P676" s="165">
        <v>194662.13337999998</v>
      </c>
      <c r="Q676" s="165">
        <v>0</v>
      </c>
      <c r="R676" s="166">
        <v>194662.13337999998</v>
      </c>
    </row>
    <row r="677" spans="1:18" ht="13.2">
      <c r="A677" s="167"/>
      <c r="B677" s="167"/>
      <c r="C677" s="167"/>
      <c r="D677" s="167"/>
      <c r="E677" s="168">
        <v>8</v>
      </c>
      <c r="F677" s="169">
        <v>0</v>
      </c>
      <c r="G677" s="121">
        <v>0</v>
      </c>
      <c r="H677" s="121">
        <v>0</v>
      </c>
      <c r="I677" s="121">
        <v>0</v>
      </c>
      <c r="J677" s="121">
        <v>0</v>
      </c>
      <c r="K677" s="121">
        <v>0</v>
      </c>
      <c r="L677" s="121">
        <v>0</v>
      </c>
      <c r="M677" s="121">
        <v>0</v>
      </c>
      <c r="N677" s="121">
        <v>0</v>
      </c>
      <c r="O677" s="121">
        <v>0</v>
      </c>
      <c r="P677" s="121">
        <v>22292.065790000001</v>
      </c>
      <c r="Q677" s="121">
        <v>0</v>
      </c>
      <c r="R677" s="170">
        <v>22292.065790000001</v>
      </c>
    </row>
    <row r="678" spans="1:18" ht="13.2">
      <c r="A678" s="167"/>
      <c r="B678" s="167"/>
      <c r="C678" s="167"/>
      <c r="D678" s="167"/>
      <c r="E678" s="168">
        <v>17</v>
      </c>
      <c r="F678" s="169">
        <v>0</v>
      </c>
      <c r="G678" s="121">
        <v>0</v>
      </c>
      <c r="H678" s="121">
        <v>0</v>
      </c>
      <c r="I678" s="121">
        <v>0</v>
      </c>
      <c r="J678" s="121">
        <v>0</v>
      </c>
      <c r="K678" s="121">
        <v>0</v>
      </c>
      <c r="L678" s="121">
        <v>0</v>
      </c>
      <c r="M678" s="121">
        <v>0</v>
      </c>
      <c r="N678" s="121">
        <v>0</v>
      </c>
      <c r="O678" s="121">
        <v>0</v>
      </c>
      <c r="P678" s="121">
        <v>16819.480199999998</v>
      </c>
      <c r="Q678" s="121">
        <v>0</v>
      </c>
      <c r="R678" s="170">
        <v>16819.480199999998</v>
      </c>
    </row>
    <row r="679" spans="1:18" ht="13.2">
      <c r="A679" s="167"/>
      <c r="B679" s="167"/>
      <c r="C679" s="167"/>
      <c r="D679" s="167"/>
      <c r="E679" s="168">
        <v>93</v>
      </c>
      <c r="F679" s="169">
        <v>0</v>
      </c>
      <c r="G679" s="121">
        <v>0</v>
      </c>
      <c r="H679" s="121">
        <v>0</v>
      </c>
      <c r="I679" s="121">
        <v>0</v>
      </c>
      <c r="J679" s="121">
        <v>0</v>
      </c>
      <c r="K679" s="121">
        <v>0</v>
      </c>
      <c r="L679" s="121">
        <v>0</v>
      </c>
      <c r="M679" s="121">
        <v>0</v>
      </c>
      <c r="N679" s="121">
        <v>0</v>
      </c>
      <c r="O679" s="121">
        <v>0</v>
      </c>
      <c r="P679" s="121">
        <v>17110.353449999999</v>
      </c>
      <c r="Q679" s="121">
        <v>0</v>
      </c>
      <c r="R679" s="170">
        <v>17110.353449999999</v>
      </c>
    </row>
    <row r="680" spans="1:18" ht="13.2">
      <c r="A680" s="167"/>
      <c r="B680" s="167"/>
      <c r="C680" s="167"/>
      <c r="D680" s="163" t="s">
        <v>151</v>
      </c>
      <c r="E680" s="163">
        <v>48</v>
      </c>
      <c r="F680" s="164">
        <v>0</v>
      </c>
      <c r="G680" s="165">
        <v>0</v>
      </c>
      <c r="H680" s="165">
        <v>0</v>
      </c>
      <c r="I680" s="165">
        <v>0</v>
      </c>
      <c r="J680" s="165">
        <v>0</v>
      </c>
      <c r="K680" s="165">
        <v>0</v>
      </c>
      <c r="L680" s="165">
        <v>0</v>
      </c>
      <c r="M680" s="165">
        <v>0</v>
      </c>
      <c r="N680" s="165">
        <v>0</v>
      </c>
      <c r="O680" s="165">
        <v>0</v>
      </c>
      <c r="P680" s="165">
        <v>15307.029279999999</v>
      </c>
      <c r="Q680" s="165">
        <v>0</v>
      </c>
      <c r="R680" s="166">
        <v>15307.029279999999</v>
      </c>
    </row>
    <row r="681" spans="1:18" ht="13.2">
      <c r="A681" s="167"/>
      <c r="B681" s="167"/>
      <c r="C681" s="167"/>
      <c r="D681" s="167"/>
      <c r="E681" s="168">
        <v>146</v>
      </c>
      <c r="F681" s="169">
        <v>0</v>
      </c>
      <c r="G681" s="121">
        <v>0</v>
      </c>
      <c r="H681" s="121">
        <v>0</v>
      </c>
      <c r="I681" s="121">
        <v>0</v>
      </c>
      <c r="J681" s="121">
        <v>0</v>
      </c>
      <c r="K681" s="121">
        <v>0</v>
      </c>
      <c r="L681" s="121">
        <v>0</v>
      </c>
      <c r="M681" s="121">
        <v>0</v>
      </c>
      <c r="N681" s="121">
        <v>0</v>
      </c>
      <c r="O681" s="121">
        <v>0</v>
      </c>
      <c r="P681" s="121">
        <v>3647.20318</v>
      </c>
      <c r="Q681" s="121">
        <v>0</v>
      </c>
      <c r="R681" s="170">
        <v>3647.20318</v>
      </c>
    </row>
    <row r="682" spans="1:18" ht="13.2">
      <c r="A682" s="167"/>
      <c r="B682" s="167"/>
      <c r="C682" s="167"/>
      <c r="D682" s="167"/>
      <c r="E682" s="168">
        <v>201</v>
      </c>
      <c r="F682" s="169">
        <v>0</v>
      </c>
      <c r="G682" s="121">
        <v>0</v>
      </c>
      <c r="H682" s="121">
        <v>0</v>
      </c>
      <c r="I682" s="121">
        <v>0</v>
      </c>
      <c r="J682" s="121">
        <v>0</v>
      </c>
      <c r="K682" s="121">
        <v>0</v>
      </c>
      <c r="L682" s="121">
        <v>0</v>
      </c>
      <c r="M682" s="121">
        <v>0</v>
      </c>
      <c r="N682" s="121">
        <v>0</v>
      </c>
      <c r="O682" s="121">
        <v>0</v>
      </c>
      <c r="P682" s="121">
        <v>1058.7851699999999</v>
      </c>
      <c r="Q682" s="121">
        <v>0</v>
      </c>
      <c r="R682" s="170">
        <v>1058.7851699999999</v>
      </c>
    </row>
    <row r="683" spans="1:18" ht="13.2">
      <c r="A683" s="167"/>
      <c r="B683" s="167"/>
      <c r="C683" s="167"/>
      <c r="D683" s="167"/>
      <c r="E683" s="168">
        <v>205</v>
      </c>
      <c r="F683" s="169">
        <v>0</v>
      </c>
      <c r="G683" s="121">
        <v>0</v>
      </c>
      <c r="H683" s="121">
        <v>0</v>
      </c>
      <c r="I683" s="121">
        <v>0</v>
      </c>
      <c r="J683" s="121">
        <v>0</v>
      </c>
      <c r="K683" s="121">
        <v>0</v>
      </c>
      <c r="L683" s="121">
        <v>0</v>
      </c>
      <c r="M683" s="121">
        <v>0</v>
      </c>
      <c r="N683" s="121">
        <v>0</v>
      </c>
      <c r="O683" s="121">
        <v>0</v>
      </c>
      <c r="P683" s="121">
        <v>178.17898000000002</v>
      </c>
      <c r="Q683" s="121">
        <v>0</v>
      </c>
      <c r="R683" s="170">
        <v>178.17898000000002</v>
      </c>
    </row>
    <row r="684" spans="1:18" ht="13.2">
      <c r="A684" s="167"/>
      <c r="B684" s="167"/>
      <c r="C684" s="167"/>
      <c r="D684" s="163" t="s">
        <v>152</v>
      </c>
      <c r="E684" s="163">
        <v>99</v>
      </c>
      <c r="F684" s="164">
        <v>0</v>
      </c>
      <c r="G684" s="165">
        <v>0</v>
      </c>
      <c r="H684" s="165">
        <v>0</v>
      </c>
      <c r="I684" s="165">
        <v>0</v>
      </c>
      <c r="J684" s="165">
        <v>0</v>
      </c>
      <c r="K684" s="165">
        <v>0</v>
      </c>
      <c r="L684" s="165">
        <v>0</v>
      </c>
      <c r="M684" s="165">
        <v>0</v>
      </c>
      <c r="N684" s="165">
        <v>0</v>
      </c>
      <c r="O684" s="165">
        <v>0</v>
      </c>
      <c r="P684" s="165">
        <v>19908.760309999998</v>
      </c>
      <c r="Q684" s="165">
        <v>0</v>
      </c>
      <c r="R684" s="166">
        <v>19908.760309999998</v>
      </c>
    </row>
    <row r="685" spans="1:18" ht="13.2">
      <c r="A685" s="167"/>
      <c r="B685" s="167"/>
      <c r="C685" s="167"/>
      <c r="D685" s="163" t="s">
        <v>153</v>
      </c>
      <c r="E685" s="163">
        <v>27</v>
      </c>
      <c r="F685" s="164">
        <v>0</v>
      </c>
      <c r="G685" s="165">
        <v>0</v>
      </c>
      <c r="H685" s="165">
        <v>0</v>
      </c>
      <c r="I685" s="165">
        <v>0</v>
      </c>
      <c r="J685" s="165">
        <v>0</v>
      </c>
      <c r="K685" s="165">
        <v>0</v>
      </c>
      <c r="L685" s="165">
        <v>0</v>
      </c>
      <c r="M685" s="165">
        <v>0</v>
      </c>
      <c r="N685" s="165">
        <v>0</v>
      </c>
      <c r="O685" s="165">
        <v>0</v>
      </c>
      <c r="P685" s="165">
        <v>27962.860989999997</v>
      </c>
      <c r="Q685" s="165">
        <v>0</v>
      </c>
      <c r="R685" s="166">
        <v>27962.860989999997</v>
      </c>
    </row>
    <row r="686" spans="1:18" ht="13.2">
      <c r="A686" s="167"/>
      <c r="B686" s="167"/>
      <c r="C686" s="167"/>
      <c r="D686" s="167"/>
      <c r="E686" s="168">
        <v>177</v>
      </c>
      <c r="F686" s="169">
        <v>0</v>
      </c>
      <c r="G686" s="121">
        <v>0</v>
      </c>
      <c r="H686" s="121">
        <v>0</v>
      </c>
      <c r="I686" s="121">
        <v>0</v>
      </c>
      <c r="J686" s="121">
        <v>0</v>
      </c>
      <c r="K686" s="121">
        <v>0</v>
      </c>
      <c r="L686" s="121">
        <v>0</v>
      </c>
      <c r="M686" s="121">
        <v>0</v>
      </c>
      <c r="N686" s="121">
        <v>0</v>
      </c>
      <c r="O686" s="121">
        <v>0</v>
      </c>
      <c r="P686" s="121">
        <v>1121.80619</v>
      </c>
      <c r="Q686" s="121">
        <v>0</v>
      </c>
      <c r="R686" s="170">
        <v>1121.80619</v>
      </c>
    </row>
    <row r="687" spans="1:18" ht="13.2">
      <c r="A687" s="167"/>
      <c r="B687" s="167"/>
      <c r="C687" s="167"/>
      <c r="D687" s="163" t="s">
        <v>155</v>
      </c>
      <c r="E687" s="163">
        <v>154</v>
      </c>
      <c r="F687" s="164">
        <v>0</v>
      </c>
      <c r="G687" s="165">
        <v>0</v>
      </c>
      <c r="H687" s="165">
        <v>0</v>
      </c>
      <c r="I687" s="165">
        <v>0</v>
      </c>
      <c r="J687" s="165">
        <v>0</v>
      </c>
      <c r="K687" s="165">
        <v>0</v>
      </c>
      <c r="L687" s="165">
        <v>0</v>
      </c>
      <c r="M687" s="165">
        <v>0</v>
      </c>
      <c r="N687" s="165">
        <v>0</v>
      </c>
      <c r="O687" s="165">
        <v>0</v>
      </c>
      <c r="P687" s="165">
        <v>5297.0422800000006</v>
      </c>
      <c r="Q687" s="165">
        <v>0</v>
      </c>
      <c r="R687" s="166">
        <v>5297.0422800000006</v>
      </c>
    </row>
    <row r="688" spans="1:18" ht="13.2">
      <c r="A688" s="167"/>
      <c r="B688" s="167"/>
      <c r="C688" s="167"/>
      <c r="D688" s="163" t="s">
        <v>156</v>
      </c>
      <c r="E688" s="163">
        <v>23</v>
      </c>
      <c r="F688" s="164">
        <v>0</v>
      </c>
      <c r="G688" s="165">
        <v>0</v>
      </c>
      <c r="H688" s="165">
        <v>0</v>
      </c>
      <c r="I688" s="165">
        <v>0</v>
      </c>
      <c r="J688" s="165">
        <v>0</v>
      </c>
      <c r="K688" s="165">
        <v>0</v>
      </c>
      <c r="L688" s="165">
        <v>0</v>
      </c>
      <c r="M688" s="165">
        <v>0</v>
      </c>
      <c r="N688" s="165">
        <v>0</v>
      </c>
      <c r="O688" s="165">
        <v>0</v>
      </c>
      <c r="P688" s="165">
        <v>28626.962670000001</v>
      </c>
      <c r="Q688" s="165">
        <v>0</v>
      </c>
      <c r="R688" s="166">
        <v>28626.962670000001</v>
      </c>
    </row>
    <row r="689" spans="1:18" ht="13.2">
      <c r="A689" s="167"/>
      <c r="B689" s="167"/>
      <c r="C689" s="167"/>
      <c r="D689" s="167"/>
      <c r="E689" s="168">
        <v>42</v>
      </c>
      <c r="F689" s="169">
        <v>0</v>
      </c>
      <c r="G689" s="121">
        <v>0</v>
      </c>
      <c r="H689" s="121">
        <v>0</v>
      </c>
      <c r="I689" s="121">
        <v>0</v>
      </c>
      <c r="J689" s="121">
        <v>0</v>
      </c>
      <c r="K689" s="121">
        <v>0</v>
      </c>
      <c r="L689" s="121">
        <v>0</v>
      </c>
      <c r="M689" s="121">
        <v>0</v>
      </c>
      <c r="N689" s="121">
        <v>0</v>
      </c>
      <c r="O689" s="121">
        <v>0</v>
      </c>
      <c r="P689" s="121">
        <v>17244.218270000001</v>
      </c>
      <c r="Q689" s="121">
        <v>0</v>
      </c>
      <c r="R689" s="170">
        <v>17244.218270000001</v>
      </c>
    </row>
    <row r="690" spans="1:18" ht="13.2">
      <c r="A690" s="167"/>
      <c r="B690" s="167"/>
      <c r="C690" s="167"/>
      <c r="D690" s="167"/>
      <c r="E690" s="168">
        <v>91</v>
      </c>
      <c r="F690" s="169">
        <v>0</v>
      </c>
      <c r="G690" s="121">
        <v>0</v>
      </c>
      <c r="H690" s="121">
        <v>0</v>
      </c>
      <c r="I690" s="121">
        <v>0</v>
      </c>
      <c r="J690" s="121">
        <v>0</v>
      </c>
      <c r="K690" s="121">
        <v>0</v>
      </c>
      <c r="L690" s="121">
        <v>0</v>
      </c>
      <c r="M690" s="121">
        <v>0</v>
      </c>
      <c r="N690" s="121">
        <v>0</v>
      </c>
      <c r="O690" s="121">
        <v>0</v>
      </c>
      <c r="P690" s="121">
        <v>13596.965179999999</v>
      </c>
      <c r="Q690" s="121">
        <v>0</v>
      </c>
      <c r="R690" s="170">
        <v>13596.965179999999</v>
      </c>
    </row>
    <row r="691" spans="1:18" ht="13.2">
      <c r="A691" s="167"/>
      <c r="B691" s="167"/>
      <c r="C691" s="167"/>
      <c r="D691" s="167"/>
      <c r="E691" s="168">
        <v>74</v>
      </c>
      <c r="F691" s="169">
        <v>0</v>
      </c>
      <c r="G691" s="121">
        <v>0</v>
      </c>
      <c r="H691" s="121">
        <v>0</v>
      </c>
      <c r="I691" s="121">
        <v>0</v>
      </c>
      <c r="J691" s="121">
        <v>0</v>
      </c>
      <c r="K691" s="121">
        <v>0</v>
      </c>
      <c r="L691" s="121">
        <v>0</v>
      </c>
      <c r="M691" s="121">
        <v>0</v>
      </c>
      <c r="N691" s="121">
        <v>0</v>
      </c>
      <c r="O691" s="121">
        <v>0</v>
      </c>
      <c r="P691" s="121">
        <v>17329.93203</v>
      </c>
      <c r="Q691" s="121">
        <v>0</v>
      </c>
      <c r="R691" s="170">
        <v>17329.93203</v>
      </c>
    </row>
    <row r="692" spans="1:18" ht="13.2">
      <c r="A692" s="167"/>
      <c r="B692" s="167"/>
      <c r="C692" s="167"/>
      <c r="D692" s="167"/>
      <c r="E692" s="168">
        <v>145</v>
      </c>
      <c r="F692" s="169">
        <v>0</v>
      </c>
      <c r="G692" s="121">
        <v>0</v>
      </c>
      <c r="H692" s="121">
        <v>0</v>
      </c>
      <c r="I692" s="121">
        <v>0</v>
      </c>
      <c r="J692" s="121">
        <v>0</v>
      </c>
      <c r="K692" s="121">
        <v>0</v>
      </c>
      <c r="L692" s="121">
        <v>0</v>
      </c>
      <c r="M692" s="121">
        <v>0</v>
      </c>
      <c r="N692" s="121">
        <v>0</v>
      </c>
      <c r="O692" s="121">
        <v>0</v>
      </c>
      <c r="P692" s="121">
        <v>4623.6998200000007</v>
      </c>
      <c r="Q692" s="121">
        <v>0</v>
      </c>
      <c r="R692" s="170">
        <v>4623.6998200000007</v>
      </c>
    </row>
    <row r="693" spans="1:18" ht="13.2">
      <c r="A693" s="167"/>
      <c r="B693" s="167"/>
      <c r="C693" s="167"/>
      <c r="D693" s="167"/>
      <c r="E693" s="168">
        <v>169</v>
      </c>
      <c r="F693" s="169">
        <v>0</v>
      </c>
      <c r="G693" s="121">
        <v>0</v>
      </c>
      <c r="H693" s="121">
        <v>0</v>
      </c>
      <c r="I693" s="121">
        <v>0</v>
      </c>
      <c r="J693" s="121">
        <v>0</v>
      </c>
      <c r="K693" s="121">
        <v>0</v>
      </c>
      <c r="L693" s="121">
        <v>0</v>
      </c>
      <c r="M693" s="121">
        <v>0</v>
      </c>
      <c r="N693" s="121">
        <v>0</v>
      </c>
      <c r="O693" s="121">
        <v>0</v>
      </c>
      <c r="P693" s="121">
        <v>2881.1454700000004</v>
      </c>
      <c r="Q693" s="121">
        <v>0</v>
      </c>
      <c r="R693" s="170">
        <v>2881.1454700000004</v>
      </c>
    </row>
    <row r="694" spans="1:18" ht="13.2">
      <c r="A694" s="167"/>
      <c r="B694" s="167"/>
      <c r="C694" s="167"/>
      <c r="D694" s="167"/>
      <c r="E694" s="168">
        <v>188</v>
      </c>
      <c r="F694" s="169">
        <v>0</v>
      </c>
      <c r="G694" s="121">
        <v>0</v>
      </c>
      <c r="H694" s="121">
        <v>0</v>
      </c>
      <c r="I694" s="121">
        <v>0</v>
      </c>
      <c r="J694" s="121">
        <v>0</v>
      </c>
      <c r="K694" s="121">
        <v>0</v>
      </c>
      <c r="L694" s="121">
        <v>0</v>
      </c>
      <c r="M694" s="121">
        <v>0</v>
      </c>
      <c r="N694" s="121">
        <v>0</v>
      </c>
      <c r="O694" s="121">
        <v>0</v>
      </c>
      <c r="P694" s="121">
        <v>1037.2570499999999</v>
      </c>
      <c r="Q694" s="121">
        <v>0</v>
      </c>
      <c r="R694" s="170">
        <v>1037.2570499999999</v>
      </c>
    </row>
    <row r="695" spans="1:18" ht="13.2">
      <c r="A695" s="167"/>
      <c r="B695" s="167"/>
      <c r="C695" s="167"/>
      <c r="D695" s="163" t="s">
        <v>157</v>
      </c>
      <c r="E695" s="163">
        <v>102</v>
      </c>
      <c r="F695" s="164">
        <v>0</v>
      </c>
      <c r="G695" s="165">
        <v>0</v>
      </c>
      <c r="H695" s="165">
        <v>0</v>
      </c>
      <c r="I695" s="165">
        <v>0</v>
      </c>
      <c r="J695" s="165">
        <v>0</v>
      </c>
      <c r="K695" s="165">
        <v>0</v>
      </c>
      <c r="L695" s="165">
        <v>0</v>
      </c>
      <c r="M695" s="165">
        <v>0</v>
      </c>
      <c r="N695" s="165">
        <v>0</v>
      </c>
      <c r="O695" s="165">
        <v>0</v>
      </c>
      <c r="P695" s="165">
        <v>10102.753779999999</v>
      </c>
      <c r="Q695" s="165">
        <v>0</v>
      </c>
      <c r="R695" s="166">
        <v>10102.753779999999</v>
      </c>
    </row>
    <row r="696" spans="1:18" ht="13.2">
      <c r="A696" s="167"/>
      <c r="B696" s="167"/>
      <c r="C696" s="167"/>
      <c r="D696" s="163" t="s">
        <v>158</v>
      </c>
      <c r="E696" s="163">
        <v>100</v>
      </c>
      <c r="F696" s="164">
        <v>0</v>
      </c>
      <c r="G696" s="165">
        <v>0</v>
      </c>
      <c r="H696" s="165">
        <v>0</v>
      </c>
      <c r="I696" s="165">
        <v>0</v>
      </c>
      <c r="J696" s="165">
        <v>0</v>
      </c>
      <c r="K696" s="165">
        <v>0</v>
      </c>
      <c r="L696" s="165">
        <v>0</v>
      </c>
      <c r="M696" s="165">
        <v>0</v>
      </c>
      <c r="N696" s="165">
        <v>0</v>
      </c>
      <c r="O696" s="165">
        <v>0</v>
      </c>
      <c r="P696" s="165">
        <v>16509.638340000001</v>
      </c>
      <c r="Q696" s="165">
        <v>0</v>
      </c>
      <c r="R696" s="166">
        <v>16509.638340000001</v>
      </c>
    </row>
    <row r="697" spans="1:18" ht="13.2">
      <c r="A697" s="167"/>
      <c r="B697" s="167"/>
      <c r="C697" s="167"/>
      <c r="D697" s="163" t="s">
        <v>159</v>
      </c>
      <c r="E697" s="163">
        <v>12</v>
      </c>
      <c r="F697" s="164">
        <v>0</v>
      </c>
      <c r="G697" s="165">
        <v>0</v>
      </c>
      <c r="H697" s="165">
        <v>0</v>
      </c>
      <c r="I697" s="165">
        <v>0</v>
      </c>
      <c r="J697" s="165">
        <v>0</v>
      </c>
      <c r="K697" s="165">
        <v>0</v>
      </c>
      <c r="L697" s="165">
        <v>0</v>
      </c>
      <c r="M697" s="165">
        <v>0</v>
      </c>
      <c r="N697" s="165">
        <v>0</v>
      </c>
      <c r="O697" s="165">
        <v>0</v>
      </c>
      <c r="P697" s="165">
        <v>25199.492260000003</v>
      </c>
      <c r="Q697" s="165">
        <v>0</v>
      </c>
      <c r="R697" s="166">
        <v>25199.492260000003</v>
      </c>
    </row>
    <row r="698" spans="1:18" ht="13.2">
      <c r="A698" s="167"/>
      <c r="B698" s="167"/>
      <c r="C698" s="167"/>
      <c r="D698" s="167"/>
      <c r="E698" s="168">
        <v>28</v>
      </c>
      <c r="F698" s="169">
        <v>0</v>
      </c>
      <c r="G698" s="121">
        <v>0</v>
      </c>
      <c r="H698" s="121">
        <v>0</v>
      </c>
      <c r="I698" s="121">
        <v>0</v>
      </c>
      <c r="J698" s="121">
        <v>0</v>
      </c>
      <c r="K698" s="121">
        <v>0</v>
      </c>
      <c r="L698" s="121">
        <v>0</v>
      </c>
      <c r="M698" s="121">
        <v>0</v>
      </c>
      <c r="N698" s="121">
        <v>0</v>
      </c>
      <c r="O698" s="121">
        <v>0</v>
      </c>
      <c r="P698" s="121">
        <v>18979.89056</v>
      </c>
      <c r="Q698" s="121">
        <v>0</v>
      </c>
      <c r="R698" s="170">
        <v>18979.89056</v>
      </c>
    </row>
    <row r="699" spans="1:18" ht="13.2">
      <c r="A699" s="167"/>
      <c r="B699" s="167"/>
      <c r="C699" s="167"/>
      <c r="D699" s="167"/>
      <c r="E699" s="168">
        <v>159</v>
      </c>
      <c r="F699" s="169">
        <v>0</v>
      </c>
      <c r="G699" s="121">
        <v>0</v>
      </c>
      <c r="H699" s="121">
        <v>0</v>
      </c>
      <c r="I699" s="121">
        <v>0</v>
      </c>
      <c r="J699" s="121">
        <v>0</v>
      </c>
      <c r="K699" s="121">
        <v>0</v>
      </c>
      <c r="L699" s="121">
        <v>0</v>
      </c>
      <c r="M699" s="121">
        <v>0</v>
      </c>
      <c r="N699" s="121">
        <v>0</v>
      </c>
      <c r="O699" s="121">
        <v>0</v>
      </c>
      <c r="P699" s="121">
        <v>5880.6814800000002</v>
      </c>
      <c r="Q699" s="121">
        <v>0</v>
      </c>
      <c r="R699" s="170">
        <v>5880.6814800000002</v>
      </c>
    </row>
    <row r="700" spans="1:18" ht="13.2">
      <c r="A700" s="167"/>
      <c r="B700" s="167"/>
      <c r="C700" s="167"/>
      <c r="D700" s="167"/>
      <c r="E700" s="168">
        <v>167</v>
      </c>
      <c r="F700" s="169">
        <v>0</v>
      </c>
      <c r="G700" s="121">
        <v>0</v>
      </c>
      <c r="H700" s="121">
        <v>0</v>
      </c>
      <c r="I700" s="121">
        <v>0</v>
      </c>
      <c r="J700" s="121">
        <v>0</v>
      </c>
      <c r="K700" s="121">
        <v>0</v>
      </c>
      <c r="L700" s="121">
        <v>0</v>
      </c>
      <c r="M700" s="121">
        <v>0</v>
      </c>
      <c r="N700" s="121">
        <v>0</v>
      </c>
      <c r="O700" s="121">
        <v>0</v>
      </c>
      <c r="P700" s="121">
        <v>2279.8443600000001</v>
      </c>
      <c r="Q700" s="121">
        <v>0</v>
      </c>
      <c r="R700" s="170">
        <v>2279.8443600000001</v>
      </c>
    </row>
    <row r="701" spans="1:18" ht="13.2">
      <c r="A701" s="167"/>
      <c r="B701" s="167"/>
      <c r="C701" s="167"/>
      <c r="D701" s="163" t="s">
        <v>160</v>
      </c>
      <c r="E701" s="163">
        <v>64</v>
      </c>
      <c r="F701" s="164">
        <v>0</v>
      </c>
      <c r="G701" s="165">
        <v>0</v>
      </c>
      <c r="H701" s="165">
        <v>0</v>
      </c>
      <c r="I701" s="165">
        <v>0</v>
      </c>
      <c r="J701" s="165">
        <v>0</v>
      </c>
      <c r="K701" s="165">
        <v>0</v>
      </c>
      <c r="L701" s="165">
        <v>0</v>
      </c>
      <c r="M701" s="165">
        <v>0</v>
      </c>
      <c r="N701" s="165">
        <v>0</v>
      </c>
      <c r="O701" s="165">
        <v>0</v>
      </c>
      <c r="P701" s="165">
        <v>17139.782859999999</v>
      </c>
      <c r="Q701" s="165">
        <v>0</v>
      </c>
      <c r="R701" s="166">
        <v>17139.782859999999</v>
      </c>
    </row>
    <row r="702" spans="1:18" ht="13.2">
      <c r="A702" s="167"/>
      <c r="B702" s="167"/>
      <c r="C702" s="167"/>
      <c r="D702" s="163" t="s">
        <v>320</v>
      </c>
      <c r="E702" s="163">
        <v>168</v>
      </c>
      <c r="F702" s="164">
        <v>0</v>
      </c>
      <c r="G702" s="165">
        <v>0</v>
      </c>
      <c r="H702" s="165">
        <v>0</v>
      </c>
      <c r="I702" s="165">
        <v>0</v>
      </c>
      <c r="J702" s="165">
        <v>0</v>
      </c>
      <c r="K702" s="165">
        <v>0</v>
      </c>
      <c r="L702" s="165">
        <v>0</v>
      </c>
      <c r="M702" s="165">
        <v>0</v>
      </c>
      <c r="N702" s="165">
        <v>0</v>
      </c>
      <c r="O702" s="165">
        <v>0</v>
      </c>
      <c r="P702" s="165">
        <v>6053.0968899999998</v>
      </c>
      <c r="Q702" s="165">
        <v>0</v>
      </c>
      <c r="R702" s="166">
        <v>6053.0968899999998</v>
      </c>
    </row>
    <row r="703" spans="1:18" ht="13.2">
      <c r="A703" s="167"/>
      <c r="B703" s="167"/>
      <c r="C703" s="167"/>
      <c r="D703" s="163" t="s">
        <v>321</v>
      </c>
      <c r="E703" s="163">
        <v>114</v>
      </c>
      <c r="F703" s="164">
        <v>0</v>
      </c>
      <c r="G703" s="165">
        <v>0</v>
      </c>
      <c r="H703" s="165">
        <v>0</v>
      </c>
      <c r="I703" s="165">
        <v>0</v>
      </c>
      <c r="J703" s="165">
        <v>0</v>
      </c>
      <c r="K703" s="165">
        <v>0</v>
      </c>
      <c r="L703" s="165">
        <v>0</v>
      </c>
      <c r="M703" s="165">
        <v>0</v>
      </c>
      <c r="N703" s="165">
        <v>0</v>
      </c>
      <c r="O703" s="165">
        <v>0</v>
      </c>
      <c r="P703" s="165">
        <v>5937.9767499999998</v>
      </c>
      <c r="Q703" s="165">
        <v>0</v>
      </c>
      <c r="R703" s="166">
        <v>5937.9767499999998</v>
      </c>
    </row>
    <row r="704" spans="1:18" ht="13.2">
      <c r="A704" s="167"/>
      <c r="B704" s="163" t="s">
        <v>19</v>
      </c>
      <c r="C704" s="163" t="s">
        <v>168</v>
      </c>
      <c r="D704" s="163" t="s">
        <v>168</v>
      </c>
      <c r="E704" s="163">
        <v>131</v>
      </c>
      <c r="F704" s="164">
        <v>0</v>
      </c>
      <c r="G704" s="165">
        <v>0</v>
      </c>
      <c r="H704" s="165">
        <v>0</v>
      </c>
      <c r="I704" s="165">
        <v>0</v>
      </c>
      <c r="J704" s="165">
        <v>0</v>
      </c>
      <c r="K704" s="165">
        <v>0</v>
      </c>
      <c r="L704" s="165">
        <v>0</v>
      </c>
      <c r="M704" s="165">
        <v>0</v>
      </c>
      <c r="N704" s="165">
        <v>0</v>
      </c>
      <c r="O704" s="165">
        <v>0</v>
      </c>
      <c r="P704" s="165">
        <v>3030.6636800000001</v>
      </c>
      <c r="Q704" s="165">
        <v>0</v>
      </c>
      <c r="R704" s="166">
        <v>3030.6636800000001</v>
      </c>
    </row>
    <row r="705" spans="1:28" ht="13.2">
      <c r="A705" s="167"/>
      <c r="B705" s="167"/>
      <c r="C705" s="163" t="s">
        <v>169</v>
      </c>
      <c r="D705" s="163" t="s">
        <v>19</v>
      </c>
      <c r="E705" s="163">
        <v>97</v>
      </c>
      <c r="F705" s="164">
        <v>0</v>
      </c>
      <c r="G705" s="165">
        <v>0</v>
      </c>
      <c r="H705" s="165">
        <v>0</v>
      </c>
      <c r="I705" s="165">
        <v>0</v>
      </c>
      <c r="J705" s="165">
        <v>0</v>
      </c>
      <c r="K705" s="165">
        <v>0</v>
      </c>
      <c r="L705" s="165">
        <v>0</v>
      </c>
      <c r="M705" s="165">
        <v>0</v>
      </c>
      <c r="N705" s="165">
        <v>0</v>
      </c>
      <c r="O705" s="165">
        <v>0</v>
      </c>
      <c r="P705" s="165">
        <v>8285.2961900000009</v>
      </c>
      <c r="Q705" s="165">
        <v>0</v>
      </c>
      <c r="R705" s="166">
        <v>8285.2961900000009</v>
      </c>
    </row>
    <row r="706" spans="1:28" ht="13.2">
      <c r="A706" s="167"/>
      <c r="B706" s="163" t="s">
        <v>21</v>
      </c>
      <c r="C706" s="163" t="s">
        <v>173</v>
      </c>
      <c r="D706" s="163" t="s">
        <v>173</v>
      </c>
      <c r="E706" s="163">
        <v>82</v>
      </c>
      <c r="F706" s="164">
        <v>0</v>
      </c>
      <c r="G706" s="165">
        <v>0</v>
      </c>
      <c r="H706" s="165">
        <v>0</v>
      </c>
      <c r="I706" s="165">
        <v>0</v>
      </c>
      <c r="J706" s="165">
        <v>0</v>
      </c>
      <c r="K706" s="165">
        <v>0</v>
      </c>
      <c r="L706" s="165">
        <v>0</v>
      </c>
      <c r="M706" s="165">
        <v>0</v>
      </c>
      <c r="N706" s="165">
        <v>0</v>
      </c>
      <c r="O706" s="165">
        <v>0</v>
      </c>
      <c r="P706" s="165">
        <v>5844.9388499999995</v>
      </c>
      <c r="Q706" s="165">
        <v>0</v>
      </c>
      <c r="R706" s="166">
        <v>5844.9388499999995</v>
      </c>
    </row>
    <row r="707" spans="1:28" ht="13.2">
      <c r="A707" s="167"/>
      <c r="B707" s="167"/>
      <c r="C707" s="163" t="s">
        <v>21</v>
      </c>
      <c r="D707" s="163" t="s">
        <v>21</v>
      </c>
      <c r="E707" s="163">
        <v>20</v>
      </c>
      <c r="F707" s="164">
        <v>0</v>
      </c>
      <c r="G707" s="165">
        <v>0</v>
      </c>
      <c r="H707" s="165">
        <v>0</v>
      </c>
      <c r="I707" s="165">
        <v>0</v>
      </c>
      <c r="J707" s="165">
        <v>0</v>
      </c>
      <c r="K707" s="165">
        <v>0</v>
      </c>
      <c r="L707" s="165">
        <v>0</v>
      </c>
      <c r="M707" s="165">
        <v>0</v>
      </c>
      <c r="N707" s="165">
        <v>0</v>
      </c>
      <c r="O707" s="165">
        <v>0</v>
      </c>
      <c r="P707" s="165">
        <v>63357.00045</v>
      </c>
      <c r="Q707" s="165">
        <v>0</v>
      </c>
      <c r="R707" s="166">
        <v>63357.00045</v>
      </c>
    </row>
    <row r="708" spans="1:28" ht="13.2">
      <c r="A708" s="167"/>
      <c r="B708" s="167"/>
      <c r="C708" s="167"/>
      <c r="D708" s="163" t="s">
        <v>322</v>
      </c>
      <c r="E708" s="163">
        <v>151</v>
      </c>
      <c r="F708" s="164">
        <v>0</v>
      </c>
      <c r="G708" s="165">
        <v>0</v>
      </c>
      <c r="H708" s="165">
        <v>0</v>
      </c>
      <c r="I708" s="165">
        <v>0</v>
      </c>
      <c r="J708" s="165">
        <v>0</v>
      </c>
      <c r="K708" s="165">
        <v>0</v>
      </c>
      <c r="L708" s="165">
        <v>0</v>
      </c>
      <c r="M708" s="165">
        <v>0</v>
      </c>
      <c r="N708" s="165">
        <v>0</v>
      </c>
      <c r="O708" s="165">
        <v>0</v>
      </c>
      <c r="P708" s="165">
        <v>3508.0515599999999</v>
      </c>
      <c r="Q708" s="165">
        <v>0</v>
      </c>
      <c r="R708" s="166">
        <v>3508.0515599999999</v>
      </c>
    </row>
    <row r="709" spans="1:28" ht="13.2">
      <c r="A709" s="167"/>
      <c r="B709" s="167"/>
      <c r="C709" s="163" t="s">
        <v>175</v>
      </c>
      <c r="D709" s="163" t="s">
        <v>175</v>
      </c>
      <c r="E709" s="163">
        <v>126</v>
      </c>
      <c r="F709" s="164">
        <v>0</v>
      </c>
      <c r="G709" s="165">
        <v>0</v>
      </c>
      <c r="H709" s="165">
        <v>0</v>
      </c>
      <c r="I709" s="165">
        <v>0</v>
      </c>
      <c r="J709" s="165">
        <v>0</v>
      </c>
      <c r="K709" s="165">
        <v>0</v>
      </c>
      <c r="L709" s="165">
        <v>0</v>
      </c>
      <c r="M709" s="165">
        <v>0</v>
      </c>
      <c r="N709" s="165">
        <v>0</v>
      </c>
      <c r="O709" s="165">
        <v>0</v>
      </c>
      <c r="P709" s="165">
        <v>2789.9683799999998</v>
      </c>
      <c r="Q709" s="165">
        <v>0</v>
      </c>
      <c r="R709" s="166">
        <v>2789.9683799999998</v>
      </c>
    </row>
    <row r="710" spans="1:28" ht="13.2">
      <c r="A710" s="167"/>
      <c r="B710" s="167"/>
      <c r="C710" s="163" t="s">
        <v>176</v>
      </c>
      <c r="D710" s="163" t="s">
        <v>177</v>
      </c>
      <c r="E710" s="163">
        <v>98</v>
      </c>
      <c r="F710" s="164">
        <v>0</v>
      </c>
      <c r="G710" s="165">
        <v>0</v>
      </c>
      <c r="H710" s="165">
        <v>0</v>
      </c>
      <c r="I710" s="165">
        <v>0</v>
      </c>
      <c r="J710" s="165">
        <v>0</v>
      </c>
      <c r="K710" s="165">
        <v>0</v>
      </c>
      <c r="L710" s="165">
        <v>0</v>
      </c>
      <c r="M710" s="165">
        <v>0</v>
      </c>
      <c r="N710" s="165">
        <v>0</v>
      </c>
      <c r="O710" s="165">
        <v>0</v>
      </c>
      <c r="P710" s="165">
        <v>12250.951730000001</v>
      </c>
      <c r="Q710" s="165">
        <v>0</v>
      </c>
      <c r="R710" s="166">
        <v>12250.951730000001</v>
      </c>
    </row>
    <row r="711" spans="1:28" ht="13.2">
      <c r="A711" s="167"/>
      <c r="B711" s="163" t="s">
        <v>22</v>
      </c>
      <c r="C711" s="163" t="s">
        <v>22</v>
      </c>
      <c r="D711" s="163" t="s">
        <v>22</v>
      </c>
      <c r="E711" s="163">
        <v>35</v>
      </c>
      <c r="F711" s="164">
        <v>0</v>
      </c>
      <c r="G711" s="165">
        <v>0</v>
      </c>
      <c r="H711" s="165">
        <v>0</v>
      </c>
      <c r="I711" s="165">
        <v>0</v>
      </c>
      <c r="J711" s="165">
        <v>0</v>
      </c>
      <c r="K711" s="165">
        <v>0</v>
      </c>
      <c r="L711" s="165">
        <v>0</v>
      </c>
      <c r="M711" s="165">
        <v>0</v>
      </c>
      <c r="N711" s="165">
        <v>0</v>
      </c>
      <c r="O711" s="165">
        <v>0</v>
      </c>
      <c r="P711" s="165">
        <v>6673.8849500000006</v>
      </c>
      <c r="Q711" s="165">
        <v>0</v>
      </c>
      <c r="R711" s="166">
        <v>6673.8849500000006</v>
      </c>
    </row>
    <row r="712" spans="1:28" ht="13.2">
      <c r="A712" s="167"/>
      <c r="B712" s="167"/>
      <c r="C712" s="163" t="s">
        <v>178</v>
      </c>
      <c r="D712" s="163" t="s">
        <v>179</v>
      </c>
      <c r="E712" s="163">
        <v>15</v>
      </c>
      <c r="F712" s="164">
        <v>0</v>
      </c>
      <c r="G712" s="165">
        <v>0</v>
      </c>
      <c r="H712" s="165">
        <v>0</v>
      </c>
      <c r="I712" s="165">
        <v>0</v>
      </c>
      <c r="J712" s="165">
        <v>0</v>
      </c>
      <c r="K712" s="165">
        <v>0</v>
      </c>
      <c r="L712" s="165">
        <v>0</v>
      </c>
      <c r="M712" s="165">
        <v>0</v>
      </c>
      <c r="N712" s="165">
        <v>0</v>
      </c>
      <c r="O712" s="165">
        <v>0</v>
      </c>
      <c r="P712" s="165">
        <v>12887.57935</v>
      </c>
      <c r="Q712" s="165">
        <v>0</v>
      </c>
      <c r="R712" s="166">
        <v>12887.57935</v>
      </c>
    </row>
    <row r="713" spans="1:28" ht="13.2">
      <c r="A713" s="167"/>
      <c r="B713" s="163" t="s">
        <v>180</v>
      </c>
      <c r="C713" s="163" t="s">
        <v>180</v>
      </c>
      <c r="D713" s="163" t="s">
        <v>323</v>
      </c>
      <c r="E713" s="163">
        <v>130</v>
      </c>
      <c r="F713" s="164">
        <v>0</v>
      </c>
      <c r="G713" s="165">
        <v>0</v>
      </c>
      <c r="H713" s="165">
        <v>0</v>
      </c>
      <c r="I713" s="165">
        <v>0</v>
      </c>
      <c r="J713" s="165">
        <v>0</v>
      </c>
      <c r="K713" s="165">
        <v>0</v>
      </c>
      <c r="L713" s="165">
        <v>0</v>
      </c>
      <c r="M713" s="165">
        <v>0</v>
      </c>
      <c r="N713" s="165">
        <v>0</v>
      </c>
      <c r="O713" s="165">
        <v>0</v>
      </c>
      <c r="P713" s="165">
        <v>7235.5792999999994</v>
      </c>
      <c r="Q713" s="165">
        <v>0</v>
      </c>
      <c r="R713" s="166">
        <v>7235.5792999999994</v>
      </c>
    </row>
    <row r="714" spans="1:28" ht="13.2">
      <c r="A714" s="167"/>
      <c r="B714" s="163" t="s">
        <v>24</v>
      </c>
      <c r="C714" s="163" t="s">
        <v>24</v>
      </c>
      <c r="D714" s="163" t="s">
        <v>24</v>
      </c>
      <c r="E714" s="163">
        <v>51</v>
      </c>
      <c r="F714" s="164">
        <v>0</v>
      </c>
      <c r="G714" s="165">
        <v>0</v>
      </c>
      <c r="H714" s="165">
        <v>0</v>
      </c>
      <c r="I714" s="165">
        <v>0</v>
      </c>
      <c r="J714" s="165">
        <v>0</v>
      </c>
      <c r="K714" s="165">
        <v>0</v>
      </c>
      <c r="L714" s="165">
        <v>0</v>
      </c>
      <c r="M714" s="165">
        <v>0</v>
      </c>
      <c r="N714" s="165">
        <v>0</v>
      </c>
      <c r="O714" s="165">
        <v>0</v>
      </c>
      <c r="P714" s="165">
        <v>13980.576220000001</v>
      </c>
      <c r="Q714" s="165">
        <v>0</v>
      </c>
      <c r="R714" s="166">
        <v>13980.576220000001</v>
      </c>
    </row>
    <row r="715" spans="1:28" ht="13.2">
      <c r="A715" s="167"/>
      <c r="B715" s="163" t="s">
        <v>25</v>
      </c>
      <c r="C715" s="163" t="s">
        <v>25</v>
      </c>
      <c r="D715" s="163" t="s">
        <v>25</v>
      </c>
      <c r="E715" s="163">
        <v>143</v>
      </c>
      <c r="F715" s="164">
        <v>0</v>
      </c>
      <c r="G715" s="165">
        <v>0</v>
      </c>
      <c r="H715" s="165">
        <v>0</v>
      </c>
      <c r="I715" s="165">
        <v>0</v>
      </c>
      <c r="J715" s="165">
        <v>0</v>
      </c>
      <c r="K715" s="165">
        <v>0</v>
      </c>
      <c r="L715" s="165">
        <v>0</v>
      </c>
      <c r="M715" s="165">
        <v>0</v>
      </c>
      <c r="N715" s="165">
        <v>0</v>
      </c>
      <c r="O715" s="165">
        <v>0</v>
      </c>
      <c r="P715" s="165">
        <v>4171.2029499999999</v>
      </c>
      <c r="Q715" s="165">
        <v>0</v>
      </c>
      <c r="R715" s="166">
        <v>4171.2029499999999</v>
      </c>
    </row>
    <row r="716" spans="1:28" ht="13.2">
      <c r="A716" s="167"/>
      <c r="B716" s="163" t="s">
        <v>26</v>
      </c>
      <c r="C716" s="163" t="s">
        <v>183</v>
      </c>
      <c r="D716" s="163" t="s">
        <v>324</v>
      </c>
      <c r="E716" s="163">
        <v>88</v>
      </c>
      <c r="F716" s="164">
        <v>0</v>
      </c>
      <c r="G716" s="165">
        <v>0</v>
      </c>
      <c r="H716" s="165">
        <v>0</v>
      </c>
      <c r="I716" s="165">
        <v>0</v>
      </c>
      <c r="J716" s="165">
        <v>0</v>
      </c>
      <c r="K716" s="165">
        <v>0</v>
      </c>
      <c r="L716" s="165">
        <v>0</v>
      </c>
      <c r="M716" s="165">
        <v>0</v>
      </c>
      <c r="N716" s="165">
        <v>0</v>
      </c>
      <c r="O716" s="165">
        <v>0</v>
      </c>
      <c r="P716" s="165">
        <v>15081.52385</v>
      </c>
      <c r="Q716" s="165">
        <v>0</v>
      </c>
      <c r="R716" s="166">
        <v>15081.52385</v>
      </c>
    </row>
    <row r="717" spans="1:28" ht="13.2">
      <c r="A717" s="163" t="s">
        <v>325</v>
      </c>
      <c r="B717" s="163" t="s">
        <v>16</v>
      </c>
      <c r="C717" s="163" t="s">
        <v>16</v>
      </c>
      <c r="D717" s="163" t="s">
        <v>150</v>
      </c>
      <c r="E717" s="163">
        <v>1</v>
      </c>
      <c r="F717" s="164">
        <v>0</v>
      </c>
      <c r="G717" s="165">
        <v>0</v>
      </c>
      <c r="H717" s="165">
        <v>0</v>
      </c>
      <c r="I717" s="165">
        <v>4.3699999999999998E-3</v>
      </c>
      <c r="J717" s="165">
        <v>0</v>
      </c>
      <c r="K717" s="165">
        <v>4.3699999999999998E-3</v>
      </c>
      <c r="L717" s="165">
        <v>88482.414540000012</v>
      </c>
      <c r="M717" s="165">
        <v>15.650309999999999</v>
      </c>
      <c r="N717" s="165">
        <v>88498.064849999995</v>
      </c>
      <c r="O717" s="165">
        <v>88498.069220000005</v>
      </c>
      <c r="P717" s="165">
        <v>304499.68407999998</v>
      </c>
      <c r="Q717" s="165">
        <v>0</v>
      </c>
      <c r="R717" s="166">
        <v>304499.68407999998</v>
      </c>
    </row>
    <row r="718" spans="1:28" ht="13.2">
      <c r="A718" s="172" t="s">
        <v>326</v>
      </c>
      <c r="B718" s="173"/>
      <c r="C718" s="173"/>
      <c r="D718" s="173"/>
      <c r="E718" s="173"/>
      <c r="F718" s="174">
        <v>835.35324999999989</v>
      </c>
      <c r="G718" s="175">
        <v>61.003860000000003</v>
      </c>
      <c r="H718" s="175">
        <v>896.35711000000003</v>
      </c>
      <c r="I718" s="175">
        <v>1955787.0205700006</v>
      </c>
      <c r="J718" s="175">
        <v>31446.110450000033</v>
      </c>
      <c r="K718" s="175">
        <v>1987233.1310200004</v>
      </c>
      <c r="L718" s="175">
        <v>6452209.1330699967</v>
      </c>
      <c r="M718" s="175">
        <v>124469.03207999995</v>
      </c>
      <c r="N718" s="175">
        <v>6576678.1651499989</v>
      </c>
      <c r="O718" s="175">
        <v>8564807.6532799974</v>
      </c>
      <c r="P718" s="175">
        <v>13671800.052699985</v>
      </c>
      <c r="Q718" s="175">
        <v>346018.14616</v>
      </c>
      <c r="R718" s="176">
        <v>14017818.198859988</v>
      </c>
    </row>
    <row r="719" spans="1:28" ht="13.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3.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3.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3.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3.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3.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3.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3.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3.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3.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3.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3.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3.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3.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3.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3.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3.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3.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3.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3.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3.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3.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3.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3.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3.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3.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3.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3.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3.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3.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3.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3.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3.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3.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3.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3.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3.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3.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3.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3.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3.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3.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3.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3.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3.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3.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3.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3.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3.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3.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3.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3.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3.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3.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3.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3.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3.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3.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3.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3.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3.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3.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3.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3.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3.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3.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3.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3.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3.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3.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3.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CF6D84E9-7D5C-4AD1-BF0A-8BA68E48680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A369-A91F-4D39-AAE0-AD7B97E1EB09}">
  <dimension ref="A1:AB25"/>
  <sheetViews>
    <sheetView showGridLines="0" zoomScaleNormal="100" workbookViewId="0"/>
  </sheetViews>
  <sheetFormatPr baseColWidth="10" defaultColWidth="11.44140625" defaultRowHeight="13.2"/>
  <cols>
    <col min="1" max="1" width="18.5546875" style="7" customWidth="1"/>
    <col min="2" max="2" width="4.44140625" style="7" customWidth="1"/>
    <col min="3" max="4" width="4.5546875" style="7" customWidth="1"/>
    <col min="5" max="5" width="4.88671875" style="7" customWidth="1"/>
    <col min="6" max="6" width="5.109375" style="7" customWidth="1"/>
    <col min="7" max="7" width="5" style="7" customWidth="1"/>
    <col min="8" max="8" width="4.88671875" style="7" customWidth="1"/>
    <col min="9" max="9" width="5.109375" style="7" customWidth="1"/>
    <col min="10" max="10" width="4.44140625" style="7" customWidth="1"/>
    <col min="11" max="11" width="4.5546875" style="7" customWidth="1"/>
    <col min="12" max="12" width="5.5546875" style="7" customWidth="1"/>
    <col min="13" max="13" width="5.44140625" style="7" customWidth="1"/>
    <col min="14" max="14" width="4.88671875" style="7" customWidth="1"/>
    <col min="15" max="15" width="5" style="7" customWidth="1"/>
    <col min="16" max="16" width="5.88671875" style="7" customWidth="1"/>
    <col min="17" max="18" width="4.88671875" style="7" customWidth="1"/>
    <col min="19" max="19" width="4.44140625" style="7" customWidth="1"/>
    <col min="20" max="20" width="4.5546875" style="7" customWidth="1"/>
    <col min="21" max="21" width="5" style="7" customWidth="1"/>
    <col min="22" max="22" width="5.109375" style="7" bestFit="1" customWidth="1"/>
    <col min="23" max="23" width="5.109375" style="7" customWidth="1"/>
    <col min="24" max="26" width="4.5546875" style="7" customWidth="1"/>
    <col min="27" max="27" width="8.44140625" style="7" bestFit="1" customWidth="1"/>
    <col min="28" max="16384" width="11.44140625" style="7"/>
  </cols>
  <sheetData>
    <row r="1" spans="1:28" s="69" customFormat="1" ht="20.25" customHeight="1">
      <c r="A1" s="1189" t="s">
        <v>1043</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63</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45565</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1</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2.8678578537785731</v>
      </c>
      <c r="D9" s="86">
        <v>0.21670787709425721</v>
      </c>
      <c r="E9" s="86">
        <v>4.5636503114850875</v>
      </c>
      <c r="F9" s="86">
        <v>0.74223192581561648</v>
      </c>
      <c r="G9" s="86">
        <v>2.4543750092592265</v>
      </c>
      <c r="H9" s="86">
        <v>2.1733199354112553</v>
      </c>
      <c r="I9" s="86">
        <v>1.1745714654559669</v>
      </c>
      <c r="J9" s="86">
        <v>0.16215236815622919</v>
      </c>
      <c r="K9" s="86">
        <v>2.1049981402689975</v>
      </c>
      <c r="L9" s="86">
        <v>4.1806377258910912</v>
      </c>
      <c r="M9" s="86">
        <v>2.6711302758280397</v>
      </c>
      <c r="N9" s="86">
        <v>6.1992823130984709</v>
      </c>
      <c r="O9" s="86">
        <v>5.5841832745583808</v>
      </c>
      <c r="P9" s="86">
        <v>45.617035761726171</v>
      </c>
      <c r="Q9" s="86">
        <v>2.5872605010800718</v>
      </c>
      <c r="R9" s="86">
        <v>0.6726909515918742</v>
      </c>
      <c r="S9" s="86">
        <v>0.61337424602848412</v>
      </c>
      <c r="T9" s="86">
        <v>0.36210599191975773</v>
      </c>
      <c r="U9" s="86">
        <v>6.2157751491597431</v>
      </c>
      <c r="V9" s="86">
        <v>1.197569732489923</v>
      </c>
      <c r="W9" s="86">
        <v>2.7866842510193415</v>
      </c>
      <c r="X9" s="86">
        <v>1.4173664312334526</v>
      </c>
      <c r="Y9" s="86">
        <v>1.4375625598939217</v>
      </c>
      <c r="Z9" s="86">
        <v>1.9974759477560649</v>
      </c>
      <c r="AA9" s="87">
        <v>2386605.909</v>
      </c>
      <c r="AB9" s="88"/>
    </row>
    <row r="10" spans="1:28" s="21" customFormat="1" ht="18" customHeight="1">
      <c r="A10" s="21" t="s">
        <v>29</v>
      </c>
      <c r="B10" s="86">
        <v>0.47675227195312136</v>
      </c>
      <c r="C10" s="86">
        <v>2.8141852795316367</v>
      </c>
      <c r="D10" s="86" t="s">
        <v>67</v>
      </c>
      <c r="E10" s="86">
        <v>20.994717335085678</v>
      </c>
      <c r="F10" s="86">
        <v>0.84798355900626687</v>
      </c>
      <c r="G10" s="86">
        <v>3.1401235685158584</v>
      </c>
      <c r="H10" s="86">
        <v>3.8041221362016433</v>
      </c>
      <c r="I10" s="86">
        <v>1.6556355604046815</v>
      </c>
      <c r="J10" s="86" t="s">
        <v>67</v>
      </c>
      <c r="K10" s="86">
        <v>1.6019349924344544</v>
      </c>
      <c r="L10" s="86">
        <v>3.4632486839980117</v>
      </c>
      <c r="M10" s="86">
        <v>1.5563669749231701</v>
      </c>
      <c r="N10" s="86">
        <v>5.5866323523982153</v>
      </c>
      <c r="O10" s="86">
        <v>4.6571077842154684</v>
      </c>
      <c r="P10" s="86">
        <v>35.247905235662259</v>
      </c>
      <c r="Q10" s="86">
        <v>1.2585815801355833</v>
      </c>
      <c r="R10" s="86" t="s">
        <v>67</v>
      </c>
      <c r="S10" s="86">
        <v>0.65130719924799341</v>
      </c>
      <c r="T10" s="86" t="s">
        <v>67</v>
      </c>
      <c r="U10" s="86">
        <v>5.1877652126845666</v>
      </c>
      <c r="V10" s="86">
        <v>2.0730237330601033</v>
      </c>
      <c r="W10" s="86">
        <v>1.7531286193694144</v>
      </c>
      <c r="X10" s="86">
        <v>1.4761062080425333</v>
      </c>
      <c r="Y10" s="86">
        <v>0.52699429909369233</v>
      </c>
      <c r="Z10" s="86">
        <v>1.2263774140356483</v>
      </c>
      <c r="AA10" s="87">
        <v>4012443.5950000002</v>
      </c>
      <c r="AB10" s="88"/>
    </row>
    <row r="11" spans="1:28" s="21" customFormat="1" ht="18" customHeight="1">
      <c r="A11" s="21" t="s">
        <v>30</v>
      </c>
      <c r="B11" s="86">
        <v>2.0019148151784827</v>
      </c>
      <c r="C11" s="86">
        <v>2.5006921149188974</v>
      </c>
      <c r="D11" s="86">
        <v>1.6413702252484772</v>
      </c>
      <c r="E11" s="86">
        <v>8.962056969108815</v>
      </c>
      <c r="F11" s="86">
        <v>1.0129905309317757</v>
      </c>
      <c r="G11" s="86">
        <v>9.4797811447902269</v>
      </c>
      <c r="H11" s="86">
        <v>0.69643009866000283</v>
      </c>
      <c r="I11" s="86">
        <v>3.7409777020088173</v>
      </c>
      <c r="J11" s="86">
        <v>2.8679080308715332</v>
      </c>
      <c r="K11" s="86">
        <v>3.9680624203924784</v>
      </c>
      <c r="L11" s="86">
        <v>0.73050371085218613</v>
      </c>
      <c r="M11" s="86">
        <v>11.14593127698072</v>
      </c>
      <c r="N11" s="86">
        <v>9.179050656359756</v>
      </c>
      <c r="O11" s="86">
        <v>1.968475183804145</v>
      </c>
      <c r="P11" s="86">
        <v>13.373182291978738</v>
      </c>
      <c r="Q11" s="86">
        <v>0.71796843873765803</v>
      </c>
      <c r="R11" s="86">
        <v>1.3656615166988408</v>
      </c>
      <c r="S11" s="86">
        <v>1.4782237169205084</v>
      </c>
      <c r="T11" s="86">
        <v>3.3290357547987517</v>
      </c>
      <c r="U11" s="86">
        <v>8.3933997825839981</v>
      </c>
      <c r="V11" s="86">
        <v>3.0479165067264695</v>
      </c>
      <c r="W11" s="86">
        <v>3.0472613105382353</v>
      </c>
      <c r="X11" s="86">
        <v>1.8035324555468963</v>
      </c>
      <c r="Y11" s="86">
        <v>0.43590030111378242</v>
      </c>
      <c r="Z11" s="86">
        <v>3.1117730442498086</v>
      </c>
      <c r="AA11" s="87">
        <v>2257797.0180000002</v>
      </c>
      <c r="AB11" s="88"/>
    </row>
    <row r="12" spans="1:28" s="21" customFormat="1" ht="18" customHeight="1">
      <c r="A12" s="21" t="s">
        <v>31</v>
      </c>
      <c r="B12" s="86">
        <v>0.24033289560053531</v>
      </c>
      <c r="C12" s="86">
        <v>2.0115125679732926</v>
      </c>
      <c r="D12" s="86">
        <v>0.34138579998272606</v>
      </c>
      <c r="E12" s="86">
        <v>2.7857077471449099</v>
      </c>
      <c r="F12" s="86">
        <v>0.88535249480048739</v>
      </c>
      <c r="G12" s="86">
        <v>4.0559227895151144</v>
      </c>
      <c r="H12" s="86">
        <v>0.64627716574113436</v>
      </c>
      <c r="I12" s="86">
        <v>1.0664435286066596</v>
      </c>
      <c r="J12" s="86">
        <v>0.15963335602725659</v>
      </c>
      <c r="K12" s="86">
        <v>1.7335517263401374</v>
      </c>
      <c r="L12" s="86">
        <v>3.7160666214922999</v>
      </c>
      <c r="M12" s="86">
        <v>3.2950557507898055</v>
      </c>
      <c r="N12" s="86">
        <v>5.9466579118977823</v>
      </c>
      <c r="O12" s="86">
        <v>5.4341159425099743</v>
      </c>
      <c r="P12" s="86">
        <v>44.313082491668283</v>
      </c>
      <c r="Q12" s="86">
        <v>4.6051067198544429</v>
      </c>
      <c r="R12" s="86">
        <v>1.4640254773060091</v>
      </c>
      <c r="S12" s="86">
        <v>0.5340289266647954</v>
      </c>
      <c r="T12" s="86">
        <v>0.54631905647557921</v>
      </c>
      <c r="U12" s="86">
        <v>7.797182362274599</v>
      </c>
      <c r="V12" s="86">
        <v>0.83707382886982395</v>
      </c>
      <c r="W12" s="86">
        <v>4.3477196861933738</v>
      </c>
      <c r="X12" s="86">
        <v>0.48363761992554732</v>
      </c>
      <c r="Y12" s="86">
        <v>1.3141665533887519</v>
      </c>
      <c r="Z12" s="86">
        <v>1.4396409789566789</v>
      </c>
      <c r="AA12" s="87">
        <v>1239775.351</v>
      </c>
      <c r="AB12" s="88"/>
    </row>
    <row r="13" spans="1:28" s="21" customFormat="1" ht="18" customHeight="1">
      <c r="A13" s="21" t="s">
        <v>32</v>
      </c>
      <c r="B13" s="86" t="s">
        <v>67</v>
      </c>
      <c r="C13" s="86" t="s">
        <v>67</v>
      </c>
      <c r="D13" s="86" t="s">
        <v>67</v>
      </c>
      <c r="E13" s="86" t="s">
        <v>67</v>
      </c>
      <c r="F13" s="86" t="s">
        <v>67</v>
      </c>
      <c r="G13" s="86" t="s">
        <v>67</v>
      </c>
      <c r="H13" s="86">
        <v>2.2242759405821433</v>
      </c>
      <c r="I13" s="86" t="s">
        <v>67</v>
      </c>
      <c r="J13" s="86" t="s">
        <v>67</v>
      </c>
      <c r="K13" s="86" t="s">
        <v>67</v>
      </c>
      <c r="L13" s="86">
        <v>10.198504410735103</v>
      </c>
      <c r="M13" s="86">
        <v>11.626196983247352</v>
      </c>
      <c r="N13" s="86">
        <v>2.6188453476192608</v>
      </c>
      <c r="O13" s="86">
        <v>4.0693140718192344</v>
      </c>
      <c r="P13" s="86">
        <v>63.524153977458795</v>
      </c>
      <c r="Q13" s="86" t="s">
        <v>67</v>
      </c>
      <c r="R13" s="86" t="s">
        <v>67</v>
      </c>
      <c r="S13" s="86" t="s">
        <v>67</v>
      </c>
      <c r="T13" s="86" t="s">
        <v>67</v>
      </c>
      <c r="U13" s="86">
        <v>5.7387092685381091</v>
      </c>
      <c r="V13" s="86" t="s">
        <v>67</v>
      </c>
      <c r="W13" s="86" t="s">
        <v>67</v>
      </c>
      <c r="X13" s="86" t="s">
        <v>67</v>
      </c>
      <c r="Y13" s="86" t="s">
        <v>67</v>
      </c>
      <c r="Z13" s="86" t="s">
        <v>67</v>
      </c>
      <c r="AA13" s="87">
        <v>223734.02100000001</v>
      </c>
      <c r="AB13" s="88"/>
    </row>
    <row r="14" spans="1:28" s="21" customFormat="1" ht="18" customHeight="1">
      <c r="A14" s="89" t="s">
        <v>33</v>
      </c>
      <c r="B14" s="86" t="s">
        <v>67</v>
      </c>
      <c r="C14" s="86">
        <v>1.6769965416007955</v>
      </c>
      <c r="D14" s="86" t="s">
        <v>67</v>
      </c>
      <c r="E14" s="86">
        <v>2.9019190821967031</v>
      </c>
      <c r="F14" s="86" t="s">
        <v>67</v>
      </c>
      <c r="G14" s="86">
        <v>1.8503679688809642</v>
      </c>
      <c r="H14" s="86">
        <v>1.8734531559328582</v>
      </c>
      <c r="I14" s="86">
        <v>2.0749477542420904</v>
      </c>
      <c r="J14" s="86" t="s">
        <v>67</v>
      </c>
      <c r="K14" s="86">
        <v>1.5987773787434238</v>
      </c>
      <c r="L14" s="86">
        <v>2.7590653466399369</v>
      </c>
      <c r="M14" s="86">
        <v>2.6244907875181123</v>
      </c>
      <c r="N14" s="86">
        <v>5.3697932797497074</v>
      </c>
      <c r="O14" s="86">
        <v>3.637387123498804</v>
      </c>
      <c r="P14" s="86">
        <v>63.014551708087637</v>
      </c>
      <c r="Q14" s="86" t="s">
        <v>67</v>
      </c>
      <c r="R14" s="86" t="s">
        <v>67</v>
      </c>
      <c r="S14" s="86">
        <v>0.7552343497908609</v>
      </c>
      <c r="T14" s="86" t="s">
        <v>67</v>
      </c>
      <c r="U14" s="86">
        <v>5.8565519243580111</v>
      </c>
      <c r="V14" s="86">
        <v>1.3055446334683019</v>
      </c>
      <c r="W14" s="86">
        <v>0.48290717573520792</v>
      </c>
      <c r="X14" s="86">
        <v>0.93307259464811731</v>
      </c>
      <c r="Y14" s="86">
        <v>0.27838869249317166</v>
      </c>
      <c r="Z14" s="86">
        <v>1.0065505024152981</v>
      </c>
      <c r="AA14" s="87">
        <v>1498337.4369999999</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1524908.68</v>
      </c>
      <c r="AB15" s="88"/>
    </row>
    <row r="16" spans="1:28" s="21" customFormat="1" ht="18" customHeight="1">
      <c r="A16" s="21" t="s">
        <v>35</v>
      </c>
      <c r="B16" s="86" t="s">
        <v>67</v>
      </c>
      <c r="C16" s="86" t="s">
        <v>67</v>
      </c>
      <c r="D16" s="86">
        <v>4.0998639891793465</v>
      </c>
      <c r="E16" s="86">
        <v>4.6006215274435229</v>
      </c>
      <c r="F16" s="86">
        <v>6.2890174367375984</v>
      </c>
      <c r="G16" s="86" t="s">
        <v>67</v>
      </c>
      <c r="H16" s="86">
        <v>2.6594052835084434</v>
      </c>
      <c r="I16" s="86">
        <v>2.2906184858602181</v>
      </c>
      <c r="J16" s="86">
        <v>0.99812058081469845</v>
      </c>
      <c r="K16" s="86">
        <v>5.0110504447514304</v>
      </c>
      <c r="L16" s="86">
        <v>0.26176706616903711</v>
      </c>
      <c r="M16" s="86">
        <v>5.0383025986633116</v>
      </c>
      <c r="N16" s="86">
        <v>4.2558259632165498</v>
      </c>
      <c r="O16" s="86" t="s">
        <v>67</v>
      </c>
      <c r="P16" s="86">
        <v>64.495406623655839</v>
      </c>
      <c r="Q16" s="86" t="s">
        <v>67</v>
      </c>
      <c r="R16" s="86" t="s">
        <v>67</v>
      </c>
      <c r="S16" s="86" t="s">
        <v>67</v>
      </c>
      <c r="T16" s="86" t="s">
        <v>67</v>
      </c>
      <c r="U16" s="86" t="s">
        <v>67</v>
      </c>
      <c r="V16" s="86" t="s">
        <v>67</v>
      </c>
      <c r="W16" s="86" t="s">
        <v>67</v>
      </c>
      <c r="X16" s="86" t="s">
        <v>67</v>
      </c>
      <c r="Y16" s="86" t="s">
        <v>67</v>
      </c>
      <c r="Z16" s="86" t="s">
        <v>67</v>
      </c>
      <c r="AA16" s="87">
        <v>569716.43599999999</v>
      </c>
      <c r="AB16" s="88"/>
    </row>
    <row r="17" spans="1:28" s="21" customFormat="1" ht="18" customHeight="1">
      <c r="A17" s="21" t="s">
        <v>36</v>
      </c>
      <c r="B17" s="86" t="s">
        <v>67</v>
      </c>
      <c r="C17" s="86" t="s">
        <v>67</v>
      </c>
      <c r="D17" s="86" t="s">
        <v>67</v>
      </c>
      <c r="E17" s="86" t="s">
        <v>67</v>
      </c>
      <c r="F17" s="86" t="s">
        <v>67</v>
      </c>
      <c r="G17" s="86" t="s">
        <v>67</v>
      </c>
      <c r="H17" s="86" t="s">
        <v>67</v>
      </c>
      <c r="I17" s="86" t="s">
        <v>67</v>
      </c>
      <c r="J17" s="86" t="s">
        <v>67</v>
      </c>
      <c r="K17" s="86" t="s">
        <v>67</v>
      </c>
      <c r="L17" s="86" t="s">
        <v>67</v>
      </c>
      <c r="M17" s="86" t="s">
        <v>67</v>
      </c>
      <c r="N17" s="86" t="s">
        <v>67</v>
      </c>
      <c r="O17" s="86" t="s">
        <v>67</v>
      </c>
      <c r="P17" s="86">
        <v>100</v>
      </c>
      <c r="Q17" s="86" t="s">
        <v>67</v>
      </c>
      <c r="R17" s="86" t="s">
        <v>67</v>
      </c>
      <c r="S17" s="86" t="s">
        <v>67</v>
      </c>
      <c r="T17" s="86" t="s">
        <v>67</v>
      </c>
      <c r="U17" s="86" t="s">
        <v>67</v>
      </c>
      <c r="V17" s="86" t="s">
        <v>67</v>
      </c>
      <c r="W17" s="86" t="s">
        <v>67</v>
      </c>
      <c r="X17" s="86" t="s">
        <v>67</v>
      </c>
      <c r="Y17" s="86" t="s">
        <v>67</v>
      </c>
      <c r="Z17" s="86" t="s">
        <v>67</v>
      </c>
      <c r="AA17" s="87">
        <v>304499.68400000001</v>
      </c>
      <c r="AB17" s="88"/>
    </row>
    <row r="18" spans="1:28" s="93" customFormat="1" ht="30.75" customHeight="1" thickBot="1">
      <c r="A18" s="90" t="s">
        <v>37</v>
      </c>
      <c r="B18" s="91">
        <v>0.48016157986206076</v>
      </c>
      <c r="C18" s="91">
        <v>2.0537284426835596</v>
      </c>
      <c r="D18" s="91">
        <v>0.49808598133823229</v>
      </c>
      <c r="E18" s="91">
        <v>8.9735088388556878</v>
      </c>
      <c r="F18" s="91">
        <v>0.86615641510922103</v>
      </c>
      <c r="G18" s="91">
        <v>3.4000672896873954</v>
      </c>
      <c r="H18" s="91">
        <v>1.9720713909724501</v>
      </c>
      <c r="I18" s="91">
        <v>1.6856315925333216</v>
      </c>
      <c r="J18" s="91">
        <v>0.54421473646667906</v>
      </c>
      <c r="K18" s="91">
        <v>1.9839146534865255</v>
      </c>
      <c r="L18" s="91">
        <v>2.6177353392002001</v>
      </c>
      <c r="M18" s="91">
        <v>3.6577804920017334</v>
      </c>
      <c r="N18" s="91">
        <v>5.4476769841322179</v>
      </c>
      <c r="O18" s="91">
        <v>3.5351867413951688</v>
      </c>
      <c r="P18" s="91">
        <v>47.350223615196079</v>
      </c>
      <c r="Q18" s="91">
        <v>1.3236784374428407</v>
      </c>
      <c r="R18" s="91">
        <v>0.46397358984254605</v>
      </c>
      <c r="S18" s="91">
        <v>0.65690800194046262</v>
      </c>
      <c r="T18" s="91">
        <v>0.64616362656103576</v>
      </c>
      <c r="U18" s="91">
        <v>5.3022947869204318</v>
      </c>
      <c r="V18" s="91">
        <v>1.5017689845358431</v>
      </c>
      <c r="W18" s="91">
        <v>1.9032132997217583</v>
      </c>
      <c r="X18" s="91">
        <v>1.0968295961836088</v>
      </c>
      <c r="Y18" s="91">
        <v>0.6117925072115491</v>
      </c>
      <c r="Z18" s="91">
        <v>1.4272330767193915</v>
      </c>
      <c r="AA18" s="92">
        <v>14017818.130999999</v>
      </c>
    </row>
    <row r="19" spans="1:28" ht="8.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4"/>
    </row>
    <row r="20" spans="1:28" ht="13.8">
      <c r="A20" s="26" t="s">
        <v>68</v>
      </c>
      <c r="B20" s="2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4"/>
    </row>
    <row r="21" spans="1:28" ht="13.95" customHeight="1">
      <c r="A21" s="95"/>
      <c r="B21" s="96"/>
      <c r="C21" s="96"/>
      <c r="D21" s="96"/>
      <c r="E21" s="96"/>
      <c r="F21" s="96"/>
      <c r="G21" s="96"/>
      <c r="H21" s="96"/>
      <c r="I21" s="96"/>
      <c r="J21" s="96"/>
      <c r="K21" s="96"/>
      <c r="L21" s="96"/>
      <c r="M21" s="96"/>
      <c r="N21" s="96"/>
      <c r="O21" s="96"/>
      <c r="P21" s="96"/>
      <c r="Q21" s="15"/>
      <c r="R21" s="15"/>
      <c r="S21" s="15"/>
      <c r="T21" s="15"/>
      <c r="U21" s="15"/>
      <c r="V21" s="15"/>
      <c r="W21" s="15"/>
      <c r="X21" s="15"/>
      <c r="Y21" s="15"/>
      <c r="Z21" s="15"/>
      <c r="AA21" s="15"/>
      <c r="AB21" s="94"/>
    </row>
    <row r="22" spans="1:28" ht="13.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ht="13.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sheetData>
  <mergeCells count="3">
    <mergeCell ref="A2:AA2"/>
    <mergeCell ref="A3:AA3"/>
    <mergeCell ref="A4:AA4"/>
  </mergeCells>
  <hyperlinks>
    <hyperlink ref="A1" location="Índice!A1" display="Volver al Índice" xr:uid="{DD91574B-9835-4148-857B-F14D4960AE7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F6C6-555A-4DFD-93F1-9895FF42C47A}">
  <dimension ref="A1:AC22"/>
  <sheetViews>
    <sheetView showGridLines="0" workbookViewId="0"/>
  </sheetViews>
  <sheetFormatPr baseColWidth="10" defaultColWidth="11.44140625" defaultRowHeight="13.2"/>
  <cols>
    <col min="1" max="1" width="22.5546875" style="7" customWidth="1"/>
    <col min="2" max="2" width="5.44140625" style="7" customWidth="1"/>
    <col min="3" max="4" width="4.5546875" style="7" customWidth="1"/>
    <col min="5" max="5" width="5.88671875" style="7" customWidth="1"/>
    <col min="6" max="6" width="4.5546875" style="7" customWidth="1"/>
    <col min="7" max="7" width="7.44140625" style="7" customWidth="1"/>
    <col min="8" max="8" width="4.5546875" style="7" customWidth="1"/>
    <col min="9" max="9" width="5" style="7" customWidth="1"/>
    <col min="10" max="12" width="4.5546875" style="7" customWidth="1"/>
    <col min="13" max="14" width="5.5546875" style="7" bestFit="1" customWidth="1"/>
    <col min="15" max="15" width="4.5546875" style="7" customWidth="1"/>
    <col min="16" max="16" width="5.88671875" style="7" customWidth="1"/>
    <col min="17" max="26" width="4.554687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189" t="s">
        <v>1043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row>
    <row r="2" spans="1:29" s="360" customFormat="1" ht="28.2">
      <c r="A2" s="359" t="s">
        <v>383</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row>
    <row r="3" spans="1:29" s="361" customFormat="1" ht="18" customHeight="1">
      <c r="A3" s="100">
        <v>45565</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2" customFormat="1" ht="18" customHeight="1">
      <c r="A4" s="201" t="s">
        <v>64</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7.5" customHeight="1" thickBot="1"/>
    <row r="6" spans="1:29" ht="102" customHeight="1">
      <c r="A6" s="9" t="s">
        <v>1</v>
      </c>
      <c r="B6" s="363" t="s">
        <v>2</v>
      </c>
      <c r="C6" s="363" t="s">
        <v>3</v>
      </c>
      <c r="D6" s="363" t="s">
        <v>4</v>
      </c>
      <c r="E6" s="363" t="s">
        <v>5</v>
      </c>
      <c r="F6" s="363" t="s">
        <v>6</v>
      </c>
      <c r="G6" s="363" t="s">
        <v>7</v>
      </c>
      <c r="H6" s="363" t="s">
        <v>8</v>
      </c>
      <c r="I6" s="363" t="s">
        <v>9</v>
      </c>
      <c r="J6" s="363" t="s">
        <v>10</v>
      </c>
      <c r="K6" s="363" t="s">
        <v>11</v>
      </c>
      <c r="L6" s="363" t="s">
        <v>12</v>
      </c>
      <c r="M6" s="363" t="s">
        <v>13</v>
      </c>
      <c r="N6" s="363" t="s">
        <v>14</v>
      </c>
      <c r="O6" s="363" t="s">
        <v>15</v>
      </c>
      <c r="P6" s="363" t="s">
        <v>16</v>
      </c>
      <c r="Q6" s="363" t="s">
        <v>17</v>
      </c>
      <c r="R6" s="363" t="s">
        <v>18</v>
      </c>
      <c r="S6" s="363" t="s">
        <v>19</v>
      </c>
      <c r="T6" s="363" t="s">
        <v>20</v>
      </c>
      <c r="U6" s="363" t="s">
        <v>21</v>
      </c>
      <c r="V6" s="363" t="s">
        <v>22</v>
      </c>
      <c r="W6" s="363" t="s">
        <v>23</v>
      </c>
      <c r="X6" s="363" t="s">
        <v>24</v>
      </c>
      <c r="Y6" s="363" t="s">
        <v>25</v>
      </c>
      <c r="Z6" s="363" t="s">
        <v>26</v>
      </c>
      <c r="AA6" s="364" t="s">
        <v>384</v>
      </c>
    </row>
    <row r="7" spans="1:29" ht="4.5" customHeight="1">
      <c r="A7" s="36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7"/>
    </row>
    <row r="8" spans="1:29" ht="7.5" customHeight="1">
      <c r="A8" s="82"/>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9"/>
    </row>
    <row r="9" spans="1:29" s="21" customFormat="1" ht="20.100000000000001" customHeight="1">
      <c r="A9" s="85" t="s">
        <v>28</v>
      </c>
      <c r="B9" s="370" t="s">
        <v>67</v>
      </c>
      <c r="C9" s="370">
        <v>0.72943213336603852</v>
      </c>
      <c r="D9" s="370">
        <v>9.7347241849144062E-2</v>
      </c>
      <c r="E9" s="370">
        <v>1.7506763793281463</v>
      </c>
      <c r="F9" s="370">
        <v>0.34383278076980595</v>
      </c>
      <c r="G9" s="370">
        <v>0.59782018406233883</v>
      </c>
      <c r="H9" s="370">
        <v>1.8272034047440906</v>
      </c>
      <c r="I9" s="370">
        <v>0.53641565823313353</v>
      </c>
      <c r="J9" s="370">
        <v>7.7295552057477929E-2</v>
      </c>
      <c r="K9" s="370">
        <v>0.49314278700341707</v>
      </c>
      <c r="L9" s="370">
        <v>0.70004680123822838</v>
      </c>
      <c r="M9" s="370">
        <v>0.85608229655577528</v>
      </c>
      <c r="N9" s="370">
        <v>2.0498538859545725</v>
      </c>
      <c r="O9" s="370">
        <v>0.89501839020743224</v>
      </c>
      <c r="P9" s="370">
        <v>85.394774183979493</v>
      </c>
      <c r="Q9" s="370">
        <v>0.38279658494855451</v>
      </c>
      <c r="R9" s="370">
        <v>0.20623655893775594</v>
      </c>
      <c r="S9" s="370">
        <v>0.28395457640103744</v>
      </c>
      <c r="T9" s="370">
        <v>0.18659323902366182</v>
      </c>
      <c r="U9" s="370">
        <v>0.90938629850441155</v>
      </c>
      <c r="V9" s="370">
        <v>0.44760910516888008</v>
      </c>
      <c r="W9" s="370">
        <v>0.24679660160049902</v>
      </c>
      <c r="X9" s="370">
        <v>0.49537636761051768</v>
      </c>
      <c r="Y9" s="370">
        <v>0.14041524739013145</v>
      </c>
      <c r="Z9" s="370">
        <v>0.35189374106545229</v>
      </c>
      <c r="AA9" s="87">
        <v>1248622.9469999999</v>
      </c>
      <c r="AB9" s="371"/>
      <c r="AC9" s="371"/>
    </row>
    <row r="10" spans="1:29" s="21" customFormat="1" ht="20.100000000000001" customHeight="1">
      <c r="A10" s="21" t="s">
        <v>29</v>
      </c>
      <c r="B10" s="370">
        <v>4.675436506173021E-2</v>
      </c>
      <c r="C10" s="370">
        <v>1.6206798175051285</v>
      </c>
      <c r="D10" s="370" t="s">
        <v>67</v>
      </c>
      <c r="E10" s="370">
        <v>15.694789401754283</v>
      </c>
      <c r="F10" s="370">
        <v>0.24924836639872266</v>
      </c>
      <c r="G10" s="370">
        <v>0.55922533812547792</v>
      </c>
      <c r="H10" s="370">
        <v>2.9956675568083484</v>
      </c>
      <c r="I10" s="370">
        <v>0.57046311609499534</v>
      </c>
      <c r="J10" s="370" t="s">
        <v>67</v>
      </c>
      <c r="K10" s="370">
        <v>0.47612300418567843</v>
      </c>
      <c r="L10" s="370">
        <v>1.3048477209609837</v>
      </c>
      <c r="M10" s="370">
        <v>0.61027824305049472</v>
      </c>
      <c r="N10" s="370">
        <v>2.0134459372659941</v>
      </c>
      <c r="O10" s="370">
        <v>1.1864665872462734</v>
      </c>
      <c r="P10" s="370">
        <v>69.33141427733382</v>
      </c>
      <c r="Q10" s="370">
        <v>0.23159411149136977</v>
      </c>
      <c r="R10" s="370" t="s">
        <v>67</v>
      </c>
      <c r="S10" s="370">
        <v>0.18182045026061783</v>
      </c>
      <c r="T10" s="370" t="s">
        <v>67</v>
      </c>
      <c r="U10" s="370">
        <v>1.1151172668520739</v>
      </c>
      <c r="V10" s="370">
        <v>0.42902260454280799</v>
      </c>
      <c r="W10" s="370">
        <v>0.25211604506574198</v>
      </c>
      <c r="X10" s="370">
        <v>0.7443853680573479</v>
      </c>
      <c r="Y10" s="370">
        <v>0.14734735252528219</v>
      </c>
      <c r="Z10" s="370">
        <v>0.23919306941282964</v>
      </c>
      <c r="AA10" s="87">
        <v>2803766.0189999999</v>
      </c>
      <c r="AB10" s="371"/>
      <c r="AC10" s="371"/>
    </row>
    <row r="11" spans="1:29" s="21" customFormat="1" ht="20.100000000000001" customHeight="1">
      <c r="A11" s="21" t="s">
        <v>30</v>
      </c>
      <c r="B11" s="370">
        <v>0.27140423818050252</v>
      </c>
      <c r="C11" s="370">
        <v>1.1157086498596893</v>
      </c>
      <c r="D11" s="370">
        <v>0.54811248574930915</v>
      </c>
      <c r="E11" s="370">
        <v>11.433014495058448</v>
      </c>
      <c r="F11" s="370">
        <v>0.13650270320173047</v>
      </c>
      <c r="G11" s="370">
        <v>1.7373145719071159</v>
      </c>
      <c r="H11" s="370">
        <v>0.62491748854116791</v>
      </c>
      <c r="I11" s="370">
        <v>0.49460757364405372</v>
      </c>
      <c r="J11" s="370">
        <v>0.93268377762749988</v>
      </c>
      <c r="K11" s="370">
        <v>0.85372564694378206</v>
      </c>
      <c r="L11" s="370">
        <v>0.37451855244464266</v>
      </c>
      <c r="M11" s="370">
        <v>7.199361836564683</v>
      </c>
      <c r="N11" s="370">
        <v>15.709631844841576</v>
      </c>
      <c r="O11" s="370">
        <v>1.1776268930828127</v>
      </c>
      <c r="P11" s="370">
        <v>49.345095575576842</v>
      </c>
      <c r="Q11" s="370">
        <v>0.1691004351303762</v>
      </c>
      <c r="R11" s="370">
        <v>0.28219688191228776</v>
      </c>
      <c r="S11" s="370">
        <v>0.72911522953916341</v>
      </c>
      <c r="T11" s="370">
        <v>1.6063227831696676</v>
      </c>
      <c r="U11" s="370">
        <v>1.8967654803345453</v>
      </c>
      <c r="V11" s="370">
        <v>0.25540755832452355</v>
      </c>
      <c r="W11" s="370">
        <v>0.61762697336785533</v>
      </c>
      <c r="X11" s="370">
        <v>1.4181093879059914</v>
      </c>
      <c r="Y11" s="370">
        <v>0.27366908587580557</v>
      </c>
      <c r="Z11" s="370">
        <v>0.79745985121593244</v>
      </c>
      <c r="AA11" s="87">
        <v>1566418.7960000001</v>
      </c>
      <c r="AB11" s="371"/>
      <c r="AC11" s="371"/>
    </row>
    <row r="12" spans="1:29" s="21" customFormat="1" ht="20.100000000000001" customHeight="1">
      <c r="A12" s="21" t="s">
        <v>31</v>
      </c>
      <c r="B12" s="370">
        <v>4.2449568291402411E-3</v>
      </c>
      <c r="C12" s="370">
        <v>0.13978755170432389</v>
      </c>
      <c r="D12" s="370">
        <v>8.4022398447583697E-3</v>
      </c>
      <c r="E12" s="370">
        <v>0.40340838724861894</v>
      </c>
      <c r="F12" s="370">
        <v>1.246910924018182E-2</v>
      </c>
      <c r="G12" s="370">
        <v>3.7120021629926829E-2</v>
      </c>
      <c r="H12" s="370">
        <v>0.45037751571975293</v>
      </c>
      <c r="I12" s="370">
        <v>0.26201418800416898</v>
      </c>
      <c r="J12" s="370">
        <v>2.7887495826714021E-3</v>
      </c>
      <c r="K12" s="370">
        <v>3.3731254385963472E-2</v>
      </c>
      <c r="L12" s="370">
        <v>0.1438516812930748</v>
      </c>
      <c r="M12" s="370">
        <v>0.15713389043167403</v>
      </c>
      <c r="N12" s="370">
        <v>0.41424780966529173</v>
      </c>
      <c r="O12" s="370">
        <v>0.43301498722570125</v>
      </c>
      <c r="P12" s="370">
        <v>97.028219002471161</v>
      </c>
      <c r="Q12" s="370">
        <v>2.2141124941007603E-2</v>
      </c>
      <c r="R12" s="370">
        <v>3.3783061639408351E-3</v>
      </c>
      <c r="S12" s="370">
        <v>7.9247164490635E-2</v>
      </c>
      <c r="T12" s="370">
        <v>2.9494018830173189E-3</v>
      </c>
      <c r="U12" s="370">
        <v>0.17646023762662086</v>
      </c>
      <c r="V12" s="370">
        <v>5.004207072775059E-2</v>
      </c>
      <c r="W12" s="370">
        <v>5.8198973338647361E-2</v>
      </c>
      <c r="X12" s="370">
        <v>5.3859991325971336E-2</v>
      </c>
      <c r="Y12" s="370">
        <v>1.5491116000022138E-2</v>
      </c>
      <c r="Z12" s="370">
        <v>7.4202682259773218E-3</v>
      </c>
      <c r="AA12" s="87">
        <v>802976.36399999994</v>
      </c>
      <c r="AB12" s="371"/>
      <c r="AC12" s="371"/>
    </row>
    <row r="13" spans="1:29" s="21" customFormat="1" ht="20.100000000000001" customHeight="1">
      <c r="A13" s="21" t="s">
        <v>32</v>
      </c>
      <c r="B13" s="370" t="s">
        <v>67</v>
      </c>
      <c r="C13" s="370" t="s">
        <v>67</v>
      </c>
      <c r="D13" s="370" t="s">
        <v>67</v>
      </c>
      <c r="E13" s="370" t="s">
        <v>67</v>
      </c>
      <c r="F13" s="370" t="s">
        <v>67</v>
      </c>
      <c r="G13" s="370" t="s">
        <v>67</v>
      </c>
      <c r="H13" s="370">
        <v>0.23253012694129219</v>
      </c>
      <c r="I13" s="370" t="s">
        <v>67</v>
      </c>
      <c r="J13" s="370" t="s">
        <v>67</v>
      </c>
      <c r="K13" s="370" t="s">
        <v>67</v>
      </c>
      <c r="L13" s="370">
        <v>1.105234613603449</v>
      </c>
      <c r="M13" s="370">
        <v>3.5483520496907976</v>
      </c>
      <c r="N13" s="370">
        <v>0.76269194999079715</v>
      </c>
      <c r="O13" s="370">
        <v>0.26301183396397726</v>
      </c>
      <c r="P13" s="370">
        <v>93.913061442653998</v>
      </c>
      <c r="Q13" s="370" t="s">
        <v>67</v>
      </c>
      <c r="R13" s="370" t="s">
        <v>67</v>
      </c>
      <c r="S13" s="370" t="s">
        <v>67</v>
      </c>
      <c r="T13" s="370" t="s">
        <v>67</v>
      </c>
      <c r="U13" s="370">
        <v>0.17511798315568541</v>
      </c>
      <c r="V13" s="370" t="s">
        <v>67</v>
      </c>
      <c r="W13" s="370" t="s">
        <v>67</v>
      </c>
      <c r="X13" s="370" t="s">
        <v>67</v>
      </c>
      <c r="Y13" s="370" t="s">
        <v>67</v>
      </c>
      <c r="Z13" s="370" t="s">
        <v>67</v>
      </c>
      <c r="AA13" s="87">
        <v>283701.30300000001</v>
      </c>
      <c r="AB13" s="371"/>
      <c r="AC13" s="371"/>
    </row>
    <row r="14" spans="1:29" s="21" customFormat="1" ht="20.100000000000001" customHeight="1">
      <c r="A14" s="89" t="s">
        <v>33</v>
      </c>
      <c r="B14" s="370" t="s">
        <v>67</v>
      </c>
      <c r="C14" s="370" t="s">
        <v>67</v>
      </c>
      <c r="D14" s="370" t="s">
        <v>67</v>
      </c>
      <c r="E14" s="370" t="s">
        <v>67</v>
      </c>
      <c r="F14" s="370" t="s">
        <v>67</v>
      </c>
      <c r="G14" s="370" t="s">
        <v>67</v>
      </c>
      <c r="H14" s="370" t="s">
        <v>67</v>
      </c>
      <c r="I14" s="370" t="s">
        <v>67</v>
      </c>
      <c r="J14" s="370" t="s">
        <v>67</v>
      </c>
      <c r="K14" s="370" t="s">
        <v>67</v>
      </c>
      <c r="L14" s="370" t="s">
        <v>67</v>
      </c>
      <c r="M14" s="370" t="s">
        <v>67</v>
      </c>
      <c r="N14" s="370" t="s">
        <v>67</v>
      </c>
      <c r="O14" s="370" t="s">
        <v>67</v>
      </c>
      <c r="P14" s="370">
        <v>100</v>
      </c>
      <c r="Q14" s="370" t="s">
        <v>67</v>
      </c>
      <c r="R14" s="370" t="s">
        <v>67</v>
      </c>
      <c r="S14" s="370" t="s">
        <v>67</v>
      </c>
      <c r="T14" s="370" t="s">
        <v>67</v>
      </c>
      <c r="U14" s="370" t="s">
        <v>67</v>
      </c>
      <c r="V14" s="370" t="s">
        <v>67</v>
      </c>
      <c r="W14" s="370" t="s">
        <v>67</v>
      </c>
      <c r="X14" s="370" t="s">
        <v>67</v>
      </c>
      <c r="Y14" s="370" t="s">
        <v>67</v>
      </c>
      <c r="Z14" s="370" t="s">
        <v>67</v>
      </c>
      <c r="AA14" s="87">
        <v>1211464.5889999999</v>
      </c>
      <c r="AB14" s="371"/>
      <c r="AC14" s="371"/>
    </row>
    <row r="15" spans="1:29" s="21" customFormat="1" ht="20.100000000000001" customHeight="1">
      <c r="A15" s="21" t="s">
        <v>34</v>
      </c>
      <c r="B15" s="370" t="s">
        <v>67</v>
      </c>
      <c r="C15" s="370" t="s">
        <v>67</v>
      </c>
      <c r="D15" s="370" t="s">
        <v>67</v>
      </c>
      <c r="E15" s="370" t="s">
        <v>67</v>
      </c>
      <c r="F15" s="370" t="s">
        <v>67</v>
      </c>
      <c r="G15" s="370" t="s">
        <v>67</v>
      </c>
      <c r="H15" s="370" t="s">
        <v>67</v>
      </c>
      <c r="I15" s="370" t="s">
        <v>67</v>
      </c>
      <c r="J15" s="370" t="s">
        <v>67</v>
      </c>
      <c r="K15" s="370" t="s">
        <v>67</v>
      </c>
      <c r="L15" s="370" t="s">
        <v>67</v>
      </c>
      <c r="M15" s="370" t="s">
        <v>67</v>
      </c>
      <c r="N15" s="370" t="s">
        <v>67</v>
      </c>
      <c r="O15" s="370" t="s">
        <v>67</v>
      </c>
      <c r="P15" s="370" t="s">
        <v>67</v>
      </c>
      <c r="Q15" s="370" t="s">
        <v>67</v>
      </c>
      <c r="R15" s="370" t="s">
        <v>67</v>
      </c>
      <c r="S15" s="370" t="s">
        <v>67</v>
      </c>
      <c r="T15" s="370" t="s">
        <v>67</v>
      </c>
      <c r="U15" s="370" t="s">
        <v>67</v>
      </c>
      <c r="V15" s="370" t="s">
        <v>67</v>
      </c>
      <c r="W15" s="370" t="s">
        <v>67</v>
      </c>
      <c r="X15" s="370" t="s">
        <v>67</v>
      </c>
      <c r="Y15" s="370" t="s">
        <v>67</v>
      </c>
      <c r="Z15" s="370" t="s">
        <v>67</v>
      </c>
      <c r="AA15" s="87" t="s">
        <v>67</v>
      </c>
      <c r="AB15" s="371"/>
      <c r="AC15" s="371"/>
    </row>
    <row r="16" spans="1:29" s="21" customFormat="1" ht="20.100000000000001" customHeight="1">
      <c r="A16" s="21" t="s">
        <v>35</v>
      </c>
      <c r="B16" s="370" t="s">
        <v>67</v>
      </c>
      <c r="C16" s="370" t="s">
        <v>67</v>
      </c>
      <c r="D16" s="370">
        <v>0.37294082946235985</v>
      </c>
      <c r="E16" s="370">
        <v>4.2929347812591319</v>
      </c>
      <c r="F16" s="370">
        <v>1.3363251813912573</v>
      </c>
      <c r="G16" s="370" t="s">
        <v>67</v>
      </c>
      <c r="H16" s="370">
        <v>5.1393979068320519</v>
      </c>
      <c r="I16" s="370">
        <v>5.4529688688890465E-2</v>
      </c>
      <c r="J16" s="370">
        <v>0.35150953212271385</v>
      </c>
      <c r="K16" s="370">
        <v>0.45354998889077619</v>
      </c>
      <c r="L16" s="370">
        <v>0.24807212047208757</v>
      </c>
      <c r="M16" s="370">
        <v>1.5192334863150292</v>
      </c>
      <c r="N16" s="370">
        <v>1.2911125775065262</v>
      </c>
      <c r="O16" s="370" t="s">
        <v>67</v>
      </c>
      <c r="P16" s="370">
        <v>84.940393907059175</v>
      </c>
      <c r="Q16" s="370" t="s">
        <v>67</v>
      </c>
      <c r="R16" s="370" t="s">
        <v>67</v>
      </c>
      <c r="S16" s="370" t="s">
        <v>67</v>
      </c>
      <c r="T16" s="370" t="s">
        <v>67</v>
      </c>
      <c r="U16" s="370" t="s">
        <v>67</v>
      </c>
      <c r="V16" s="370" t="s">
        <v>67</v>
      </c>
      <c r="W16" s="370" t="s">
        <v>67</v>
      </c>
      <c r="X16" s="370" t="s">
        <v>67</v>
      </c>
      <c r="Y16" s="370" t="s">
        <v>67</v>
      </c>
      <c r="Z16" s="370" t="s">
        <v>67</v>
      </c>
      <c r="AA16" s="87">
        <v>559359.51100000006</v>
      </c>
      <c r="AB16" s="371"/>
      <c r="AC16" s="371"/>
    </row>
    <row r="17" spans="1:29" s="21" customFormat="1" ht="20.100000000000001" customHeight="1">
      <c r="A17" s="21" t="s">
        <v>36</v>
      </c>
      <c r="B17" s="370" t="s">
        <v>67</v>
      </c>
      <c r="C17" s="370" t="s">
        <v>67</v>
      </c>
      <c r="D17" s="370" t="s">
        <v>67</v>
      </c>
      <c r="E17" s="370" t="s">
        <v>67</v>
      </c>
      <c r="F17" s="370" t="s">
        <v>67</v>
      </c>
      <c r="G17" s="370" t="s">
        <v>67</v>
      </c>
      <c r="H17" s="370" t="s">
        <v>67</v>
      </c>
      <c r="I17" s="370" t="s">
        <v>67</v>
      </c>
      <c r="J17" s="370" t="s">
        <v>67</v>
      </c>
      <c r="K17" s="370" t="s">
        <v>67</v>
      </c>
      <c r="L17" s="370" t="s">
        <v>67</v>
      </c>
      <c r="M17" s="370" t="s">
        <v>67</v>
      </c>
      <c r="N17" s="370" t="s">
        <v>67</v>
      </c>
      <c r="O17" s="370" t="s">
        <v>67</v>
      </c>
      <c r="P17" s="370">
        <v>100</v>
      </c>
      <c r="Q17" s="370" t="s">
        <v>67</v>
      </c>
      <c r="R17" s="370" t="s">
        <v>67</v>
      </c>
      <c r="S17" s="370" t="s">
        <v>67</v>
      </c>
      <c r="T17" s="370" t="s">
        <v>67</v>
      </c>
      <c r="U17" s="370" t="s">
        <v>67</v>
      </c>
      <c r="V17" s="370" t="s">
        <v>67</v>
      </c>
      <c r="W17" s="370" t="s">
        <v>67</v>
      </c>
      <c r="X17" s="370" t="s">
        <v>67</v>
      </c>
      <c r="Y17" s="370" t="s">
        <v>67</v>
      </c>
      <c r="Z17" s="370" t="s">
        <v>67</v>
      </c>
      <c r="AA17" s="87">
        <v>88498.069000000003</v>
      </c>
      <c r="AB17" s="371"/>
      <c r="AC17" s="371"/>
    </row>
    <row r="18" spans="1:29" s="16" customFormat="1" ht="30.75" customHeight="1" thickBot="1">
      <c r="A18" s="90" t="s">
        <v>37</v>
      </c>
      <c r="B18" s="91">
        <v>6.5340592137841047E-2</v>
      </c>
      <c r="C18" s="91">
        <v>0.85404204546382156</v>
      </c>
      <c r="D18" s="91">
        <v>0.13958031004446153</v>
      </c>
      <c r="E18" s="91">
        <v>7.8022257050589721</v>
      </c>
      <c r="F18" s="91">
        <v>0.24512758470958007</v>
      </c>
      <c r="G18" s="91">
        <v>0.59143858656940251</v>
      </c>
      <c r="H18" s="91">
        <v>1.7469048812601244</v>
      </c>
      <c r="I18" s="91">
        <v>0.38353243343925963</v>
      </c>
      <c r="J18" s="91">
        <v>0.20506542381759177</v>
      </c>
      <c r="K18" s="91">
        <v>0.41667739282705596</v>
      </c>
      <c r="L18" s="91">
        <v>0.66400354414593121</v>
      </c>
      <c r="M18" s="91">
        <v>1.8727638089319751</v>
      </c>
      <c r="N18" s="91">
        <v>3.9795164234581328</v>
      </c>
      <c r="O18" s="91">
        <v>0.78356572791747603</v>
      </c>
      <c r="P18" s="91">
        <v>77.10308994614266</v>
      </c>
      <c r="Q18" s="91">
        <v>0.16462310260527582</v>
      </c>
      <c r="R18" s="91">
        <v>8.1994007683720532E-2</v>
      </c>
      <c r="S18" s="91">
        <v>0.24169458289797302</v>
      </c>
      <c r="T18" s="91">
        <v>0.32125965102152665</v>
      </c>
      <c r="U18" s="91">
        <v>0.86686269540178873</v>
      </c>
      <c r="V18" s="91">
        <v>0.25710230788070526</v>
      </c>
      <c r="W18" s="91">
        <v>0.23692595271770636</v>
      </c>
      <c r="X18" s="91">
        <v>0.58030751340644426</v>
      </c>
      <c r="Y18" s="91">
        <v>0.12020965891170975</v>
      </c>
      <c r="Z18" s="91">
        <v>0.2761461215488708</v>
      </c>
      <c r="AA18" s="92">
        <v>8564807.5979999993</v>
      </c>
      <c r="AB18" s="372"/>
      <c r="AC18" s="371"/>
    </row>
    <row r="19" spans="1:29"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373"/>
      <c r="AC19" s="371"/>
    </row>
    <row r="20" spans="1:29" s="123" customFormat="1" ht="10.199999999999999">
      <c r="A20" s="26" t="s">
        <v>68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74"/>
      <c r="AB20" s="375"/>
      <c r="AC20" s="371"/>
    </row>
    <row r="21" spans="1:29" ht="13.2" customHeight="1">
      <c r="A21" s="95"/>
      <c r="B21" s="96"/>
      <c r="C21" s="96"/>
      <c r="D21" s="96"/>
      <c r="E21" s="96"/>
      <c r="F21" s="96"/>
      <c r="G21" s="96"/>
      <c r="H21" s="96"/>
      <c r="I21" s="96"/>
      <c r="J21" s="96"/>
      <c r="K21" s="96"/>
      <c r="L21" s="96"/>
      <c r="M21" s="96"/>
      <c r="N21" s="96"/>
      <c r="O21" s="96"/>
      <c r="P21" s="96"/>
      <c r="Q21" s="25"/>
      <c r="R21" s="25"/>
      <c r="S21" s="25"/>
      <c r="T21" s="25"/>
      <c r="U21" s="25"/>
      <c r="V21" s="25"/>
      <c r="W21" s="25"/>
      <c r="X21" s="25"/>
      <c r="Y21" s="25"/>
      <c r="Z21" s="25"/>
      <c r="AA21" s="25"/>
    </row>
    <row r="22" spans="1:29">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sheetData>
  <hyperlinks>
    <hyperlink ref="A1" location="Índice!A1" display="Volver al Índice" xr:uid="{58E7FFA5-077A-47AA-8628-40FDFA91A45B}"/>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66FD-757A-489C-8DCE-9A04D311E78C}">
  <dimension ref="A1:Q24"/>
  <sheetViews>
    <sheetView showGridLines="0" zoomScale="85" zoomScaleNormal="85"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8" customFormat="1" ht="20.100000000000001" customHeight="1">
      <c r="A1" s="1189" t="s">
        <v>1043</v>
      </c>
      <c r="B1" s="1"/>
      <c r="C1" s="1"/>
      <c r="D1" s="1"/>
      <c r="E1" s="1"/>
      <c r="F1" s="1"/>
      <c r="G1" s="1"/>
      <c r="H1" s="1"/>
      <c r="I1" s="1"/>
      <c r="J1" s="1"/>
      <c r="K1" s="97"/>
      <c r="L1" s="97"/>
      <c r="M1" s="97"/>
    </row>
    <row r="2" spans="1:16" s="99" customFormat="1" ht="30" customHeight="1">
      <c r="A2" s="70" t="s">
        <v>69</v>
      </c>
      <c r="B2" s="70"/>
      <c r="C2" s="70"/>
      <c r="D2" s="70"/>
      <c r="E2" s="70"/>
      <c r="F2" s="70"/>
      <c r="G2" s="70"/>
      <c r="H2" s="70"/>
      <c r="I2" s="70"/>
      <c r="J2" s="70"/>
      <c r="K2" s="70"/>
      <c r="L2" s="70"/>
      <c r="M2" s="70"/>
      <c r="N2" s="70"/>
      <c r="O2" s="70"/>
      <c r="P2" s="70"/>
    </row>
    <row r="3" spans="1:16" s="98" customFormat="1" ht="23.25" customHeight="1">
      <c r="A3" s="100">
        <v>45565</v>
      </c>
      <c r="B3" s="100"/>
      <c r="C3" s="100"/>
      <c r="D3" s="100"/>
      <c r="E3" s="100"/>
      <c r="F3" s="100"/>
      <c r="G3" s="100"/>
      <c r="H3" s="100"/>
      <c r="I3" s="100"/>
      <c r="J3" s="100"/>
      <c r="K3" s="100"/>
      <c r="L3" s="100"/>
      <c r="M3" s="100"/>
      <c r="N3" s="100"/>
      <c r="O3" s="100"/>
      <c r="P3" s="100"/>
    </row>
    <row r="4" spans="1:16" s="98" customFormat="1" ht="23.25" customHeight="1">
      <c r="A4" s="101" t="s">
        <v>70</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6"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6" s="30" customFormat="1" ht="8.25" customHeight="1">
      <c r="A8" s="110"/>
      <c r="B8" s="110"/>
      <c r="C8" s="110"/>
      <c r="D8" s="110"/>
      <c r="E8" s="110"/>
      <c r="F8" s="110"/>
      <c r="G8" s="110"/>
      <c r="H8" s="110"/>
      <c r="I8" s="110"/>
      <c r="J8" s="110"/>
      <c r="K8" s="110"/>
      <c r="L8" s="110"/>
      <c r="M8" s="110"/>
      <c r="N8" s="16"/>
      <c r="O8" s="16"/>
      <c r="P8" s="16"/>
    </row>
    <row r="9" spans="1:16" s="21" customFormat="1" ht="21.9" customHeight="1">
      <c r="A9" s="85" t="s">
        <v>28</v>
      </c>
      <c r="B9" s="111">
        <v>526.62300000000005</v>
      </c>
      <c r="C9" s="111">
        <v>243.11099999999999</v>
      </c>
      <c r="D9" s="111">
        <v>126.621</v>
      </c>
      <c r="E9" s="111">
        <v>129600.99</v>
      </c>
      <c r="F9" s="111">
        <v>542.86800000000005</v>
      </c>
      <c r="G9" s="111">
        <v>3286.4349999999999</v>
      </c>
      <c r="H9" s="111">
        <v>683417.59699999995</v>
      </c>
      <c r="I9" s="111">
        <v>45422.987999999998</v>
      </c>
      <c r="J9" s="112">
        <v>346618.91399999999</v>
      </c>
      <c r="K9" s="111">
        <v>38836.803999999996</v>
      </c>
      <c r="L9" s="111">
        <v>0</v>
      </c>
      <c r="M9" s="111">
        <v>0</v>
      </c>
      <c r="N9" s="113">
        <v>852382.01399999997</v>
      </c>
      <c r="O9" s="113">
        <v>46208.966999999997</v>
      </c>
      <c r="P9" s="113">
        <v>350031.97</v>
      </c>
    </row>
    <row r="10" spans="1:16" s="21" customFormat="1" ht="21.9" customHeight="1">
      <c r="A10" s="21" t="s">
        <v>29</v>
      </c>
      <c r="B10" s="111">
        <v>0</v>
      </c>
      <c r="C10" s="111">
        <v>0</v>
      </c>
      <c r="D10" s="111">
        <v>0</v>
      </c>
      <c r="E10" s="111">
        <v>550662.89300000004</v>
      </c>
      <c r="F10" s="111">
        <v>110.93300000000001</v>
      </c>
      <c r="G10" s="111">
        <v>2501.348</v>
      </c>
      <c r="H10" s="111">
        <v>1165057.216</v>
      </c>
      <c r="I10" s="111">
        <v>535688.03200000001</v>
      </c>
      <c r="J10" s="112">
        <v>516605.14299999998</v>
      </c>
      <c r="K10" s="111">
        <v>33140.457000000002</v>
      </c>
      <c r="L10" s="111">
        <v>0</v>
      </c>
      <c r="M10" s="111">
        <v>0</v>
      </c>
      <c r="N10" s="113">
        <v>1748860.5660000001</v>
      </c>
      <c r="O10" s="113">
        <v>535798.96499999997</v>
      </c>
      <c r="P10" s="113">
        <v>519106.49099999998</v>
      </c>
    </row>
    <row r="11" spans="1:16" s="21" customFormat="1" ht="21.9" customHeight="1">
      <c r="A11" s="21" t="s">
        <v>30</v>
      </c>
      <c r="B11" s="111">
        <v>0</v>
      </c>
      <c r="C11" s="111">
        <v>0</v>
      </c>
      <c r="D11" s="111">
        <v>0</v>
      </c>
      <c r="E11" s="111">
        <v>194111.24299999999</v>
      </c>
      <c r="F11" s="111">
        <v>9559.2839999999997</v>
      </c>
      <c r="G11" s="111">
        <v>16135.377</v>
      </c>
      <c r="H11" s="111">
        <v>1017701.997</v>
      </c>
      <c r="I11" s="111">
        <v>28546.688999999998</v>
      </c>
      <c r="J11" s="112">
        <v>166414.30799999999</v>
      </c>
      <c r="K11" s="111">
        <v>133949.90900000001</v>
      </c>
      <c r="L11" s="111">
        <v>0</v>
      </c>
      <c r="M11" s="111">
        <v>0</v>
      </c>
      <c r="N11" s="113">
        <v>1345763.149</v>
      </c>
      <c r="O11" s="113">
        <v>38105.972999999998</v>
      </c>
      <c r="P11" s="113">
        <v>182549.685</v>
      </c>
    </row>
    <row r="12" spans="1:16" s="21" customFormat="1" ht="21.9" customHeight="1">
      <c r="A12" s="21" t="s">
        <v>31</v>
      </c>
      <c r="B12" s="111">
        <v>0</v>
      </c>
      <c r="C12" s="111">
        <v>0</v>
      </c>
      <c r="D12" s="111">
        <v>0</v>
      </c>
      <c r="E12" s="111">
        <v>183936.91099999999</v>
      </c>
      <c r="F12" s="111">
        <v>0</v>
      </c>
      <c r="G12" s="111">
        <v>0</v>
      </c>
      <c r="H12" s="111">
        <v>601533.43200000003</v>
      </c>
      <c r="I12" s="111">
        <v>5455.393</v>
      </c>
      <c r="J12" s="112">
        <v>12050.64</v>
      </c>
      <c r="K12" s="111">
        <v>0</v>
      </c>
      <c r="L12" s="111">
        <v>0</v>
      </c>
      <c r="M12" s="111">
        <v>0</v>
      </c>
      <c r="N12" s="113">
        <v>785470.34299999999</v>
      </c>
      <c r="O12" s="113">
        <v>5455.393</v>
      </c>
      <c r="P12" s="113">
        <v>12050.64</v>
      </c>
    </row>
    <row r="13" spans="1:16" s="21" customFormat="1" ht="21.9" customHeight="1">
      <c r="A13" s="21" t="s">
        <v>32</v>
      </c>
      <c r="B13" s="111">
        <v>0</v>
      </c>
      <c r="C13" s="111">
        <v>0</v>
      </c>
      <c r="D13" s="111">
        <v>0</v>
      </c>
      <c r="E13" s="111">
        <v>171230.723</v>
      </c>
      <c r="F13" s="111">
        <v>184.95500000000001</v>
      </c>
      <c r="G13" s="111">
        <v>120.892</v>
      </c>
      <c r="H13" s="111">
        <v>103194.997</v>
      </c>
      <c r="I13" s="111">
        <v>0</v>
      </c>
      <c r="J13" s="112">
        <v>76.045000000000002</v>
      </c>
      <c r="K13" s="111">
        <v>8893.6910000000007</v>
      </c>
      <c r="L13" s="111">
        <v>0</v>
      </c>
      <c r="M13" s="111">
        <v>0</v>
      </c>
      <c r="N13" s="113">
        <v>283319.41100000002</v>
      </c>
      <c r="O13" s="113">
        <v>184.95500000000001</v>
      </c>
      <c r="P13" s="113">
        <v>196.93700000000001</v>
      </c>
    </row>
    <row r="14" spans="1:16" s="21" customFormat="1" ht="21.9" customHeight="1">
      <c r="A14" s="89" t="s">
        <v>33</v>
      </c>
      <c r="B14" s="111">
        <v>0</v>
      </c>
      <c r="C14" s="111">
        <v>0</v>
      </c>
      <c r="D14" s="111">
        <v>0</v>
      </c>
      <c r="E14" s="111">
        <v>706711.97</v>
      </c>
      <c r="F14" s="111">
        <v>0</v>
      </c>
      <c r="G14" s="111">
        <v>0</v>
      </c>
      <c r="H14" s="111">
        <v>415123.34</v>
      </c>
      <c r="I14" s="111">
        <v>0</v>
      </c>
      <c r="J14" s="112">
        <v>0</v>
      </c>
      <c r="K14" s="111">
        <v>89629.278000000006</v>
      </c>
      <c r="L14" s="111">
        <v>0</v>
      </c>
      <c r="M14" s="111">
        <v>0</v>
      </c>
      <c r="N14" s="113">
        <v>1211464.588</v>
      </c>
      <c r="O14" s="113">
        <v>0</v>
      </c>
      <c r="P14" s="113">
        <v>0</v>
      </c>
    </row>
    <row r="15" spans="1:16" s="21" customFormat="1" ht="21.9"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 customHeight="1">
      <c r="A16" s="21" t="s">
        <v>35</v>
      </c>
      <c r="B16" s="111">
        <v>0</v>
      </c>
      <c r="C16" s="111">
        <v>0</v>
      </c>
      <c r="D16" s="111">
        <v>0</v>
      </c>
      <c r="E16" s="111">
        <v>12561.206</v>
      </c>
      <c r="F16" s="111">
        <v>651.86</v>
      </c>
      <c r="G16" s="111">
        <v>5323.2290000000003</v>
      </c>
      <c r="H16" s="111">
        <v>461545.20400000003</v>
      </c>
      <c r="I16" s="111">
        <v>2530</v>
      </c>
      <c r="J16" s="112">
        <v>200</v>
      </c>
      <c r="K16" s="111">
        <v>76548.013000000006</v>
      </c>
      <c r="L16" s="111">
        <v>0</v>
      </c>
      <c r="M16" s="111">
        <v>0</v>
      </c>
      <c r="N16" s="113">
        <v>550654.42300000007</v>
      </c>
      <c r="O16" s="113">
        <v>3181.86</v>
      </c>
      <c r="P16" s="113">
        <v>5523.2290000000003</v>
      </c>
    </row>
    <row r="17" spans="1:17" s="21" customFormat="1" ht="21.9" customHeight="1">
      <c r="A17" s="21" t="s">
        <v>36</v>
      </c>
      <c r="B17" s="111">
        <v>0</v>
      </c>
      <c r="C17" s="111">
        <v>0</v>
      </c>
      <c r="D17" s="111">
        <v>0</v>
      </c>
      <c r="E17" s="111">
        <v>3.0000000000000001E-3</v>
      </c>
      <c r="F17" s="111">
        <v>0</v>
      </c>
      <c r="G17" s="111">
        <v>0</v>
      </c>
      <c r="H17" s="111">
        <v>80998.063999999998</v>
      </c>
      <c r="I17" s="111">
        <v>0</v>
      </c>
      <c r="J17" s="112">
        <v>7500</v>
      </c>
      <c r="K17" s="111">
        <v>0</v>
      </c>
      <c r="L17" s="111">
        <v>0</v>
      </c>
      <c r="M17" s="111">
        <v>0</v>
      </c>
      <c r="N17" s="113">
        <v>80998.066999999995</v>
      </c>
      <c r="O17" s="113">
        <v>0</v>
      </c>
      <c r="P17" s="113">
        <v>7500</v>
      </c>
    </row>
    <row r="18" spans="1:17" s="21" customFormat="1" ht="21.9" customHeight="1" thickBot="1">
      <c r="A18" s="90" t="s">
        <v>37</v>
      </c>
      <c r="B18" s="114">
        <v>526.62300000000005</v>
      </c>
      <c r="C18" s="114">
        <v>243.11099999999999</v>
      </c>
      <c r="D18" s="114">
        <v>126.621</v>
      </c>
      <c r="E18" s="114">
        <v>1948815.9439999999</v>
      </c>
      <c r="F18" s="114">
        <v>11049.902</v>
      </c>
      <c r="G18" s="114">
        <v>27367.284</v>
      </c>
      <c r="H18" s="114">
        <v>4528571.852</v>
      </c>
      <c r="I18" s="114">
        <v>617643.10400000005</v>
      </c>
      <c r="J18" s="115">
        <v>1049465.0519999999</v>
      </c>
      <c r="K18" s="114">
        <v>380998.15500000003</v>
      </c>
      <c r="L18" s="114">
        <v>0</v>
      </c>
      <c r="M18" s="114">
        <v>0</v>
      </c>
      <c r="N18" s="116">
        <v>6858912.574</v>
      </c>
      <c r="O18" s="116">
        <v>628936.11700000009</v>
      </c>
      <c r="P18" s="116">
        <v>1076958.9569999999</v>
      </c>
      <c r="Q18" s="117"/>
    </row>
    <row r="19" spans="1:17" s="21" customFormat="1" ht="21" customHeight="1">
      <c r="A19" s="26" t="s">
        <v>79</v>
      </c>
      <c r="B19" s="118"/>
      <c r="C19" s="118"/>
      <c r="D19" s="118"/>
      <c r="E19" s="118"/>
      <c r="F19" s="118"/>
      <c r="G19" s="118"/>
      <c r="H19" s="118"/>
      <c r="I19" s="118"/>
      <c r="J19" s="119"/>
      <c r="K19" s="119"/>
      <c r="L19" s="119"/>
      <c r="M19" s="119"/>
      <c r="N19" s="117"/>
      <c r="O19" s="117"/>
    </row>
    <row r="20" spans="1:17" s="21" customFormat="1" ht="16.5" customHeight="1">
      <c r="A20" s="95"/>
      <c r="B20" s="96"/>
      <c r="C20" s="96"/>
      <c r="D20" s="96"/>
      <c r="E20" s="96"/>
      <c r="F20" s="96"/>
      <c r="G20" s="96"/>
      <c r="H20" s="96"/>
      <c r="I20" s="96"/>
      <c r="J20" s="96"/>
      <c r="K20" s="96"/>
      <c r="L20" s="96"/>
      <c r="M20" s="96"/>
      <c r="N20" s="96"/>
      <c r="O20" s="96"/>
      <c r="P20" s="96"/>
    </row>
    <row r="21" spans="1:17" s="21" customFormat="1" ht="21.9" customHeight="1">
      <c r="A21" s="120"/>
      <c r="B21" s="121"/>
      <c r="C21" s="121"/>
      <c r="D21" s="121"/>
      <c r="E21" s="121"/>
      <c r="F21" s="121"/>
      <c r="G21" s="121"/>
      <c r="H21" s="121"/>
      <c r="I21" s="121"/>
      <c r="J21" s="122"/>
      <c r="K21" s="121"/>
      <c r="L21" s="121"/>
      <c r="M21" s="121"/>
      <c r="N21" s="121"/>
      <c r="O21" s="121"/>
      <c r="P21" s="121"/>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C4B8058A-17B4-477E-A01F-D3A2CEEDD24D}"/>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6D2C-45F4-457B-ADF0-92E259246EF7}">
  <dimension ref="A1:R24"/>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8" customFormat="1" ht="20.100000000000001" customHeight="1">
      <c r="A1" s="1189" t="s">
        <v>1043</v>
      </c>
      <c r="B1" s="1"/>
      <c r="C1" s="1"/>
      <c r="D1" s="1"/>
      <c r="E1" s="1"/>
      <c r="F1" s="1"/>
      <c r="G1" s="1"/>
      <c r="H1" s="1"/>
      <c r="I1" s="1"/>
      <c r="J1" s="1"/>
      <c r="K1" s="97"/>
      <c r="L1" s="97"/>
      <c r="M1" s="97"/>
    </row>
    <row r="2" spans="1:18" s="99" customFormat="1" ht="30" customHeight="1">
      <c r="A2" s="70" t="s">
        <v>80</v>
      </c>
      <c r="B2" s="70"/>
      <c r="C2" s="70"/>
      <c r="D2" s="70"/>
      <c r="E2" s="70"/>
      <c r="F2" s="70"/>
      <c r="G2" s="70"/>
      <c r="H2" s="70"/>
      <c r="I2" s="70"/>
      <c r="J2" s="70"/>
      <c r="K2" s="70"/>
      <c r="L2" s="70"/>
      <c r="M2" s="70"/>
      <c r="N2" s="70"/>
      <c r="O2" s="70"/>
      <c r="P2" s="70"/>
    </row>
    <row r="3" spans="1:18" s="98" customFormat="1" ht="23.25" customHeight="1">
      <c r="A3" s="124">
        <v>45565</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8"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8" s="30" customFormat="1" ht="15" customHeight="1">
      <c r="A8" s="110"/>
      <c r="B8" s="110"/>
      <c r="C8" s="110"/>
      <c r="D8" s="110"/>
      <c r="E8" s="110"/>
      <c r="F8" s="110"/>
      <c r="G8" s="110"/>
      <c r="H8" s="110"/>
      <c r="I8" s="110"/>
      <c r="J8" s="110"/>
      <c r="K8" s="110"/>
      <c r="L8" s="110"/>
      <c r="M8" s="110"/>
      <c r="N8" s="16"/>
      <c r="O8" s="16"/>
      <c r="P8" s="16"/>
    </row>
    <row r="9" spans="1:18" s="21" customFormat="1" ht="21.9" customHeight="1">
      <c r="A9" s="85" t="s">
        <v>28</v>
      </c>
      <c r="B9" s="111">
        <v>23672</v>
      </c>
      <c r="C9" s="111">
        <v>2</v>
      </c>
      <c r="D9" s="111">
        <v>54</v>
      </c>
      <c r="E9" s="111">
        <v>1076955</v>
      </c>
      <c r="F9" s="111">
        <v>11</v>
      </c>
      <c r="G9" s="111">
        <v>56</v>
      </c>
      <c r="H9" s="111">
        <v>8751</v>
      </c>
      <c r="I9" s="111">
        <v>5</v>
      </c>
      <c r="J9" s="112">
        <v>43</v>
      </c>
      <c r="K9" s="111">
        <v>24789</v>
      </c>
      <c r="L9" s="111">
        <v>0</v>
      </c>
      <c r="M9" s="111">
        <v>0</v>
      </c>
      <c r="N9" s="113">
        <v>1117939</v>
      </c>
      <c r="O9" s="113">
        <v>18</v>
      </c>
      <c r="P9" s="113">
        <v>149</v>
      </c>
      <c r="Q9" s="117"/>
      <c r="R9" s="117"/>
    </row>
    <row r="10" spans="1:18" s="21" customFormat="1" ht="21.9" customHeight="1">
      <c r="A10" s="21" t="s">
        <v>29</v>
      </c>
      <c r="B10" s="111">
        <v>0</v>
      </c>
      <c r="C10" s="111">
        <v>0</v>
      </c>
      <c r="D10" s="111">
        <v>0</v>
      </c>
      <c r="E10" s="111">
        <v>585751</v>
      </c>
      <c r="F10" s="111">
        <v>7</v>
      </c>
      <c r="G10" s="111">
        <v>64</v>
      </c>
      <c r="H10" s="111">
        <v>155951</v>
      </c>
      <c r="I10" s="111">
        <v>43</v>
      </c>
      <c r="J10" s="112">
        <v>53</v>
      </c>
      <c r="K10" s="111">
        <v>9730</v>
      </c>
      <c r="L10" s="111">
        <v>0</v>
      </c>
      <c r="M10" s="111">
        <v>0</v>
      </c>
      <c r="N10" s="113">
        <v>704596</v>
      </c>
      <c r="O10" s="113">
        <v>47</v>
      </c>
      <c r="P10" s="113">
        <v>112</v>
      </c>
      <c r="Q10" s="117"/>
    </row>
    <row r="11" spans="1:18" s="21" customFormat="1" ht="21.9" customHeight="1">
      <c r="A11" s="21" t="s">
        <v>30</v>
      </c>
      <c r="B11" s="111">
        <v>0</v>
      </c>
      <c r="C11" s="111">
        <v>0</v>
      </c>
      <c r="D11" s="111">
        <v>0</v>
      </c>
      <c r="E11" s="111">
        <v>1020375</v>
      </c>
      <c r="F11" s="111">
        <v>583</v>
      </c>
      <c r="G11" s="111">
        <v>3232</v>
      </c>
      <c r="H11" s="111">
        <v>16833</v>
      </c>
      <c r="I11" s="111">
        <v>11</v>
      </c>
      <c r="J11" s="112">
        <v>30</v>
      </c>
      <c r="K11" s="111">
        <v>24368</v>
      </c>
      <c r="L11" s="111">
        <v>0</v>
      </c>
      <c r="M11" s="111">
        <v>0</v>
      </c>
      <c r="N11" s="113">
        <v>1038447</v>
      </c>
      <c r="O11" s="113">
        <v>585</v>
      </c>
      <c r="P11" s="113">
        <v>3250</v>
      </c>
      <c r="Q11" s="117"/>
    </row>
    <row r="12" spans="1:18" s="21" customFormat="1" ht="21.9" customHeight="1">
      <c r="A12" s="21" t="s">
        <v>31</v>
      </c>
      <c r="B12" s="111">
        <v>0</v>
      </c>
      <c r="C12" s="111">
        <v>0</v>
      </c>
      <c r="D12" s="111">
        <v>0</v>
      </c>
      <c r="E12" s="111">
        <v>11918</v>
      </c>
      <c r="F12" s="111">
        <v>0</v>
      </c>
      <c r="G12" s="111">
        <v>0</v>
      </c>
      <c r="H12" s="111">
        <v>5731</v>
      </c>
      <c r="I12" s="111">
        <v>5</v>
      </c>
      <c r="J12" s="112">
        <v>9</v>
      </c>
      <c r="K12" s="111">
        <v>0</v>
      </c>
      <c r="L12" s="111">
        <v>0</v>
      </c>
      <c r="M12" s="111">
        <v>0</v>
      </c>
      <c r="N12" s="113">
        <v>15233</v>
      </c>
      <c r="O12" s="113">
        <v>5</v>
      </c>
      <c r="P12" s="113">
        <v>9</v>
      </c>
      <c r="Q12" s="117"/>
    </row>
    <row r="13" spans="1:18" s="21" customFormat="1" ht="21.9" customHeight="1">
      <c r="A13" s="21" t="s">
        <v>32</v>
      </c>
      <c r="B13" s="111">
        <v>0</v>
      </c>
      <c r="C13" s="111">
        <v>0</v>
      </c>
      <c r="D13" s="111">
        <v>0</v>
      </c>
      <c r="E13" s="111">
        <v>72119</v>
      </c>
      <c r="F13" s="111">
        <v>25</v>
      </c>
      <c r="G13" s="111">
        <v>68</v>
      </c>
      <c r="H13" s="111">
        <v>1280</v>
      </c>
      <c r="I13" s="111">
        <v>0</v>
      </c>
      <c r="J13" s="112">
        <v>5</v>
      </c>
      <c r="K13" s="111">
        <v>2683</v>
      </c>
      <c r="L13" s="111">
        <v>0</v>
      </c>
      <c r="M13" s="111">
        <v>0</v>
      </c>
      <c r="N13" s="113">
        <v>76082</v>
      </c>
      <c r="O13" s="113">
        <v>25</v>
      </c>
      <c r="P13" s="113">
        <v>73</v>
      </c>
      <c r="Q13" s="117"/>
    </row>
    <row r="14" spans="1:18" s="21" customFormat="1" ht="21.9" customHeight="1">
      <c r="A14" s="89" t="s">
        <v>33</v>
      </c>
      <c r="B14" s="111">
        <v>0</v>
      </c>
      <c r="C14" s="111">
        <v>0</v>
      </c>
      <c r="D14" s="111">
        <v>0</v>
      </c>
      <c r="E14" s="111">
        <v>822810</v>
      </c>
      <c r="F14" s="111">
        <v>0</v>
      </c>
      <c r="G14" s="111">
        <v>0</v>
      </c>
      <c r="H14" s="111">
        <v>32543</v>
      </c>
      <c r="I14" s="111">
        <v>0</v>
      </c>
      <c r="J14" s="112">
        <v>0</v>
      </c>
      <c r="K14" s="111">
        <v>68206</v>
      </c>
      <c r="L14" s="111">
        <v>0</v>
      </c>
      <c r="M14" s="111">
        <v>0</v>
      </c>
      <c r="N14" s="113">
        <v>881429</v>
      </c>
      <c r="O14" s="113">
        <v>0</v>
      </c>
      <c r="P14" s="113">
        <v>0</v>
      </c>
      <c r="Q14" s="117"/>
    </row>
    <row r="15" spans="1:18" s="21" customFormat="1" ht="21.9"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 customHeight="1">
      <c r="A16" s="21" t="s">
        <v>35</v>
      </c>
      <c r="B16" s="111">
        <v>0</v>
      </c>
      <c r="C16" s="111">
        <v>0</v>
      </c>
      <c r="D16" s="111">
        <v>0</v>
      </c>
      <c r="E16" s="111">
        <v>7423</v>
      </c>
      <c r="F16" s="111">
        <v>9</v>
      </c>
      <c r="G16" s="111">
        <v>64</v>
      </c>
      <c r="H16" s="111">
        <v>33636</v>
      </c>
      <c r="I16" s="111">
        <v>2</v>
      </c>
      <c r="J16" s="112">
        <v>1</v>
      </c>
      <c r="K16" s="111">
        <v>10184</v>
      </c>
      <c r="L16" s="111">
        <v>0</v>
      </c>
      <c r="M16" s="111">
        <v>0</v>
      </c>
      <c r="N16" s="113">
        <v>51245</v>
      </c>
      <c r="O16" s="113">
        <v>11</v>
      </c>
      <c r="P16" s="113">
        <v>65</v>
      </c>
      <c r="Q16" s="117"/>
    </row>
    <row r="17" spans="1:17" s="21" customFormat="1" ht="21.9" customHeight="1">
      <c r="A17" s="21" t="s">
        <v>36</v>
      </c>
      <c r="B17" s="111">
        <v>0</v>
      </c>
      <c r="C17" s="111">
        <v>0</v>
      </c>
      <c r="D17" s="111">
        <v>0</v>
      </c>
      <c r="E17" s="111">
        <v>2</v>
      </c>
      <c r="F17" s="111">
        <v>0</v>
      </c>
      <c r="G17" s="111">
        <v>1</v>
      </c>
      <c r="H17" s="111">
        <v>422</v>
      </c>
      <c r="I17" s="111">
        <v>0</v>
      </c>
      <c r="J17" s="112">
        <v>1</v>
      </c>
      <c r="K17" s="111">
        <v>0</v>
      </c>
      <c r="L17" s="111">
        <v>0</v>
      </c>
      <c r="M17" s="111">
        <v>0</v>
      </c>
      <c r="N17" s="113">
        <v>424</v>
      </c>
      <c r="O17" s="113">
        <v>0</v>
      </c>
      <c r="P17" s="113">
        <v>2</v>
      </c>
      <c r="Q17" s="117"/>
    </row>
    <row r="18" spans="1:17" s="21" customFormat="1" ht="21.9" customHeight="1" thickBot="1">
      <c r="A18" s="90" t="s">
        <v>37</v>
      </c>
      <c r="B18" s="116">
        <v>23672</v>
      </c>
      <c r="C18" s="116">
        <v>2</v>
      </c>
      <c r="D18" s="116">
        <v>54</v>
      </c>
      <c r="E18" s="116">
        <v>3597353</v>
      </c>
      <c r="F18" s="116">
        <v>635</v>
      </c>
      <c r="G18" s="116">
        <v>3485</v>
      </c>
      <c r="H18" s="116">
        <v>255147</v>
      </c>
      <c r="I18" s="116">
        <v>66</v>
      </c>
      <c r="J18" s="116">
        <v>142</v>
      </c>
      <c r="K18" s="116">
        <v>139960</v>
      </c>
      <c r="L18" s="116">
        <v>0</v>
      </c>
      <c r="M18" s="116">
        <v>0</v>
      </c>
      <c r="N18" s="116">
        <v>3885395</v>
      </c>
      <c r="O18" s="116">
        <v>691</v>
      </c>
      <c r="P18" s="116">
        <v>3660</v>
      </c>
      <c r="Q18" s="117"/>
    </row>
    <row r="19" spans="1:17" s="21" customFormat="1" ht="21" customHeight="1">
      <c r="A19" s="26" t="s">
        <v>79</v>
      </c>
      <c r="B19" s="118"/>
      <c r="C19" s="118"/>
      <c r="D19" s="118"/>
      <c r="E19" s="118"/>
      <c r="F19" s="118"/>
      <c r="G19" s="118"/>
      <c r="H19" s="118"/>
      <c r="I19" s="118"/>
      <c r="J19" s="119"/>
      <c r="K19" s="119"/>
      <c r="L19" s="119"/>
      <c r="M19" s="119"/>
      <c r="N19" s="117"/>
    </row>
    <row r="20" spans="1:17" s="21" customFormat="1" ht="16.5" customHeight="1">
      <c r="A20" s="95"/>
      <c r="B20" s="96"/>
      <c r="C20" s="96"/>
      <c r="D20" s="96"/>
      <c r="E20" s="96"/>
      <c r="F20" s="96"/>
      <c r="G20" s="96"/>
      <c r="H20" s="96"/>
      <c r="I20" s="96"/>
      <c r="J20" s="96"/>
      <c r="K20" s="96"/>
      <c r="L20" s="96"/>
      <c r="M20" s="96"/>
      <c r="N20" s="96"/>
      <c r="O20" s="96"/>
      <c r="P20" s="96"/>
    </row>
    <row r="21" spans="1:17" s="21" customFormat="1" ht="21.9" customHeight="1">
      <c r="A21" s="126"/>
      <c r="B21" s="94"/>
      <c r="C21" s="94"/>
      <c r="D21" s="94"/>
      <c r="E21" s="94"/>
      <c r="F21" s="94"/>
      <c r="G21" s="94"/>
      <c r="H21" s="94"/>
      <c r="I21" s="94"/>
      <c r="J21" s="94"/>
      <c r="K21" s="94"/>
      <c r="L21" s="94"/>
      <c r="M21" s="94"/>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8748588A-AA2A-4CCF-AADF-E0496A4DED6E}"/>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EA1B-DB3B-4705-89C9-82FBC64C7657}">
  <dimension ref="A1:P20"/>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189" t="s">
        <v>1043</v>
      </c>
    </row>
    <row r="2" spans="1:2" ht="54.75" customHeight="1">
      <c r="A2" s="127" t="s">
        <v>385</v>
      </c>
      <c r="B2" s="127"/>
    </row>
    <row r="3" spans="1:2" ht="20.25" customHeight="1">
      <c r="A3" s="72">
        <v>45565</v>
      </c>
      <c r="B3" s="72"/>
    </row>
    <row r="4" spans="1:2" ht="14.25" customHeight="1" thickBot="1">
      <c r="A4" s="376"/>
    </row>
    <row r="5" spans="1:2" ht="22.5" customHeight="1">
      <c r="A5" s="106" t="s">
        <v>1</v>
      </c>
      <c r="B5" s="206" t="s">
        <v>386</v>
      </c>
    </row>
    <row r="6" spans="1:2" ht="22.5" customHeight="1">
      <c r="A6" s="108"/>
      <c r="B6" s="377"/>
    </row>
    <row r="7" spans="1:2" ht="11.25" customHeight="1">
      <c r="A7" s="378"/>
      <c r="B7" s="379"/>
    </row>
    <row r="8" spans="1:2" ht="28.2" customHeight="1">
      <c r="A8" s="21" t="s">
        <v>28</v>
      </c>
      <c r="B8" s="380">
        <v>641367</v>
      </c>
    </row>
    <row r="9" spans="1:2" ht="28.2" customHeight="1">
      <c r="A9" s="21" t="s">
        <v>29</v>
      </c>
      <c r="B9" s="380">
        <v>496876</v>
      </c>
    </row>
    <row r="10" spans="1:2" ht="28.2" customHeight="1">
      <c r="A10" s="21" t="s">
        <v>30</v>
      </c>
      <c r="B10" s="380">
        <v>148278</v>
      </c>
    </row>
    <row r="11" spans="1:2" ht="28.2" customHeight="1">
      <c r="A11" s="21" t="s">
        <v>31</v>
      </c>
      <c r="B11" s="380">
        <v>12612</v>
      </c>
    </row>
    <row r="12" spans="1:2" ht="28.2" customHeight="1">
      <c r="A12" s="21" t="s">
        <v>32</v>
      </c>
      <c r="B12" s="380">
        <v>489</v>
      </c>
    </row>
    <row r="13" spans="1:2" ht="28.2" customHeight="1">
      <c r="A13" s="89" t="s">
        <v>33</v>
      </c>
      <c r="B13" s="380">
        <v>1308425</v>
      </c>
    </row>
    <row r="14" spans="1:2" ht="28.2" customHeight="1">
      <c r="A14" s="21" t="s">
        <v>34</v>
      </c>
      <c r="B14" s="380">
        <v>0</v>
      </c>
    </row>
    <row r="15" spans="1:2" ht="28.2" customHeight="1">
      <c r="A15" s="21" t="s">
        <v>35</v>
      </c>
      <c r="B15" s="380">
        <v>0</v>
      </c>
    </row>
    <row r="16" spans="1:2" ht="28.2" customHeight="1">
      <c r="A16" s="21" t="s">
        <v>36</v>
      </c>
      <c r="B16" s="380">
        <v>0</v>
      </c>
    </row>
    <row r="17" spans="1:16" ht="30" customHeight="1" thickBot="1">
      <c r="A17" s="381" t="s">
        <v>37</v>
      </c>
      <c r="B17" s="382">
        <v>2608047</v>
      </c>
    </row>
    <row r="18" spans="1:16">
      <c r="A18" s="21" t="s">
        <v>387</v>
      </c>
      <c r="B18" s="15"/>
    </row>
    <row r="19" spans="1:16" ht="13.2" customHeight="1">
      <c r="A19" s="95"/>
      <c r="B19" s="15"/>
      <c r="C19" s="15"/>
      <c r="D19" s="15"/>
      <c r="E19" s="15"/>
      <c r="F19" s="15"/>
      <c r="G19" s="15"/>
      <c r="H19" s="15"/>
      <c r="I19" s="15"/>
      <c r="J19" s="15"/>
      <c r="K19" s="15"/>
      <c r="L19" s="15"/>
      <c r="M19" s="15"/>
      <c r="N19" s="15"/>
      <c r="O19" s="15"/>
      <c r="P19" s="15"/>
    </row>
    <row r="20" spans="1:16" ht="13.8">
      <c r="B20" s="94"/>
    </row>
  </sheetData>
  <mergeCells count="4">
    <mergeCell ref="A2:B2"/>
    <mergeCell ref="A3:B3"/>
    <mergeCell ref="A5:A6"/>
    <mergeCell ref="B5:B6"/>
  </mergeCells>
  <hyperlinks>
    <hyperlink ref="A1" location="Índice!A1" display="Volver al Índice" xr:uid="{E5080E5C-F3DE-46D5-B43C-9A16432E4770}"/>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0BF33-8C14-46DC-BA01-1BE664AB6F46}">
  <dimension ref="A1:I200"/>
  <sheetViews>
    <sheetView showGridLines="0" workbookViewId="0"/>
  </sheetViews>
  <sheetFormatPr baseColWidth="10" defaultRowHeight="13.2"/>
  <cols>
    <col min="1" max="1" width="35.88671875" style="67" customWidth="1"/>
    <col min="2" max="8" width="13.6640625" style="67" customWidth="1"/>
    <col min="9" max="9" width="14" style="67" customWidth="1"/>
    <col min="10" max="10" width="9.5546875" style="67" bestFit="1" customWidth="1"/>
    <col min="11" max="11" width="10.5546875" style="67" bestFit="1" customWidth="1"/>
    <col min="12" max="15" width="9.5546875" style="67" bestFit="1" customWidth="1"/>
    <col min="16" max="16" width="10.5546875" style="67" bestFit="1" customWidth="1"/>
    <col min="17" max="19" width="9.5546875" style="67" bestFit="1" customWidth="1"/>
    <col min="20" max="20" width="9.6640625" style="67" bestFit="1" customWidth="1"/>
    <col min="21" max="256" width="11.5546875" style="67"/>
    <col min="257" max="257" width="35.88671875" style="67" customWidth="1"/>
    <col min="258" max="264" width="13.6640625" style="67" customWidth="1"/>
    <col min="265" max="265" width="14" style="67" customWidth="1"/>
    <col min="266" max="266" width="9.5546875" style="67" bestFit="1" customWidth="1"/>
    <col min="267" max="267" width="10.5546875" style="67" bestFit="1" customWidth="1"/>
    <col min="268" max="271" width="9.5546875" style="67" bestFit="1" customWidth="1"/>
    <col min="272" max="272" width="10.5546875" style="67" bestFit="1" customWidth="1"/>
    <col min="273" max="275" width="9.5546875" style="67" bestFit="1" customWidth="1"/>
    <col min="276" max="276" width="9.6640625" style="67" bestFit="1" customWidth="1"/>
    <col min="277" max="512" width="11.5546875" style="67"/>
    <col min="513" max="513" width="35.88671875" style="67" customWidth="1"/>
    <col min="514" max="520" width="13.6640625" style="67" customWidth="1"/>
    <col min="521" max="521" width="14" style="67" customWidth="1"/>
    <col min="522" max="522" width="9.5546875" style="67" bestFit="1" customWidth="1"/>
    <col min="523" max="523" width="10.5546875" style="67" bestFit="1" customWidth="1"/>
    <col min="524" max="527" width="9.5546875" style="67" bestFit="1" customWidth="1"/>
    <col min="528" max="528" width="10.5546875" style="67" bestFit="1" customWidth="1"/>
    <col min="529" max="531" width="9.5546875" style="67" bestFit="1" customWidth="1"/>
    <col min="532" max="532" width="9.6640625" style="67" bestFit="1" customWidth="1"/>
    <col min="533" max="768" width="11.5546875" style="67"/>
    <col min="769" max="769" width="35.88671875" style="67" customWidth="1"/>
    <col min="770" max="776" width="13.6640625" style="67" customWidth="1"/>
    <col min="777" max="777" width="14" style="67" customWidth="1"/>
    <col min="778" max="778" width="9.5546875" style="67" bestFit="1" customWidth="1"/>
    <col min="779" max="779" width="10.5546875" style="67" bestFit="1" customWidth="1"/>
    <col min="780" max="783" width="9.5546875" style="67" bestFit="1" customWidth="1"/>
    <col min="784" max="784" width="10.5546875" style="67" bestFit="1" customWidth="1"/>
    <col min="785" max="787" width="9.5546875" style="67" bestFit="1" customWidth="1"/>
    <col min="788" max="788" width="9.6640625" style="67" bestFit="1" customWidth="1"/>
    <col min="789" max="1024" width="11.5546875" style="67"/>
    <col min="1025" max="1025" width="35.88671875" style="67" customWidth="1"/>
    <col min="1026" max="1032" width="13.6640625" style="67" customWidth="1"/>
    <col min="1033" max="1033" width="14" style="67" customWidth="1"/>
    <col min="1034" max="1034" width="9.5546875" style="67" bestFit="1" customWidth="1"/>
    <col min="1035" max="1035" width="10.5546875" style="67" bestFit="1" customWidth="1"/>
    <col min="1036" max="1039" width="9.5546875" style="67" bestFit="1" customWidth="1"/>
    <col min="1040" max="1040" width="10.5546875" style="67" bestFit="1" customWidth="1"/>
    <col min="1041" max="1043" width="9.5546875" style="67" bestFit="1" customWidth="1"/>
    <col min="1044" max="1044" width="9.6640625" style="67" bestFit="1" customWidth="1"/>
    <col min="1045" max="1280" width="11.5546875" style="67"/>
    <col min="1281" max="1281" width="35.88671875" style="67" customWidth="1"/>
    <col min="1282" max="1288" width="13.6640625" style="67" customWidth="1"/>
    <col min="1289" max="1289" width="14" style="67" customWidth="1"/>
    <col min="1290" max="1290" width="9.5546875" style="67" bestFit="1" customWidth="1"/>
    <col min="1291" max="1291" width="10.5546875" style="67" bestFit="1" customWidth="1"/>
    <col min="1292" max="1295" width="9.5546875" style="67" bestFit="1" customWidth="1"/>
    <col min="1296" max="1296" width="10.5546875" style="67" bestFit="1" customWidth="1"/>
    <col min="1297" max="1299" width="9.5546875" style="67" bestFit="1" customWidth="1"/>
    <col min="1300" max="1300" width="9.6640625" style="67" bestFit="1" customWidth="1"/>
    <col min="1301" max="1536" width="11.5546875" style="67"/>
    <col min="1537" max="1537" width="35.88671875" style="67" customWidth="1"/>
    <col min="1538" max="1544" width="13.6640625" style="67" customWidth="1"/>
    <col min="1545" max="1545" width="14" style="67" customWidth="1"/>
    <col min="1546" max="1546" width="9.5546875" style="67" bestFit="1" customWidth="1"/>
    <col min="1547" max="1547" width="10.5546875" style="67" bestFit="1" customWidth="1"/>
    <col min="1548" max="1551" width="9.5546875" style="67" bestFit="1" customWidth="1"/>
    <col min="1552" max="1552" width="10.5546875" style="67" bestFit="1" customWidth="1"/>
    <col min="1553" max="1555" width="9.5546875" style="67" bestFit="1" customWidth="1"/>
    <col min="1556" max="1556" width="9.6640625" style="67" bestFit="1" customWidth="1"/>
    <col min="1557" max="1792" width="11.5546875" style="67"/>
    <col min="1793" max="1793" width="35.88671875" style="67" customWidth="1"/>
    <col min="1794" max="1800" width="13.6640625" style="67" customWidth="1"/>
    <col min="1801" max="1801" width="14" style="67" customWidth="1"/>
    <col min="1802" max="1802" width="9.5546875" style="67" bestFit="1" customWidth="1"/>
    <col min="1803" max="1803" width="10.5546875" style="67" bestFit="1" customWidth="1"/>
    <col min="1804" max="1807" width="9.5546875" style="67" bestFit="1" customWidth="1"/>
    <col min="1808" max="1808" width="10.5546875" style="67" bestFit="1" customWidth="1"/>
    <col min="1809" max="1811" width="9.5546875" style="67" bestFit="1" customWidth="1"/>
    <col min="1812" max="1812" width="9.6640625" style="67" bestFit="1" customWidth="1"/>
    <col min="1813" max="2048" width="11.5546875" style="67"/>
    <col min="2049" max="2049" width="35.88671875" style="67" customWidth="1"/>
    <col min="2050" max="2056" width="13.6640625" style="67" customWidth="1"/>
    <col min="2057" max="2057" width="14" style="67" customWidth="1"/>
    <col min="2058" max="2058" width="9.5546875" style="67" bestFit="1" customWidth="1"/>
    <col min="2059" max="2059" width="10.5546875" style="67" bestFit="1" customWidth="1"/>
    <col min="2060" max="2063" width="9.5546875" style="67" bestFit="1" customWidth="1"/>
    <col min="2064" max="2064" width="10.5546875" style="67" bestFit="1" customWidth="1"/>
    <col min="2065" max="2067" width="9.5546875" style="67" bestFit="1" customWidth="1"/>
    <col min="2068" max="2068" width="9.6640625" style="67" bestFit="1" customWidth="1"/>
    <col min="2069" max="2304" width="11.5546875" style="67"/>
    <col min="2305" max="2305" width="35.88671875" style="67" customWidth="1"/>
    <col min="2306" max="2312" width="13.6640625" style="67" customWidth="1"/>
    <col min="2313" max="2313" width="14" style="67" customWidth="1"/>
    <col min="2314" max="2314" width="9.5546875" style="67" bestFit="1" customWidth="1"/>
    <col min="2315" max="2315" width="10.5546875" style="67" bestFit="1" customWidth="1"/>
    <col min="2316" max="2319" width="9.5546875" style="67" bestFit="1" customWidth="1"/>
    <col min="2320" max="2320" width="10.5546875" style="67" bestFit="1" customWidth="1"/>
    <col min="2321" max="2323" width="9.5546875" style="67" bestFit="1" customWidth="1"/>
    <col min="2324" max="2324" width="9.6640625" style="67" bestFit="1" customWidth="1"/>
    <col min="2325" max="2560" width="11.5546875" style="67"/>
    <col min="2561" max="2561" width="35.88671875" style="67" customWidth="1"/>
    <col min="2562" max="2568" width="13.6640625" style="67" customWidth="1"/>
    <col min="2569" max="2569" width="14" style="67" customWidth="1"/>
    <col min="2570" max="2570" width="9.5546875" style="67" bestFit="1" customWidth="1"/>
    <col min="2571" max="2571" width="10.5546875" style="67" bestFit="1" customWidth="1"/>
    <col min="2572" max="2575" width="9.5546875" style="67" bestFit="1" customWidth="1"/>
    <col min="2576" max="2576" width="10.5546875" style="67" bestFit="1" customWidth="1"/>
    <col min="2577" max="2579" width="9.5546875" style="67" bestFit="1" customWidth="1"/>
    <col min="2580" max="2580" width="9.6640625" style="67" bestFit="1" customWidth="1"/>
    <col min="2581" max="2816" width="11.5546875" style="67"/>
    <col min="2817" max="2817" width="35.88671875" style="67" customWidth="1"/>
    <col min="2818" max="2824" width="13.6640625" style="67" customWidth="1"/>
    <col min="2825" max="2825" width="14" style="67" customWidth="1"/>
    <col min="2826" max="2826" width="9.5546875" style="67" bestFit="1" customWidth="1"/>
    <col min="2827" max="2827" width="10.5546875" style="67" bestFit="1" customWidth="1"/>
    <col min="2828" max="2831" width="9.5546875" style="67" bestFit="1" customWidth="1"/>
    <col min="2832" max="2832" width="10.5546875" style="67" bestFit="1" customWidth="1"/>
    <col min="2833" max="2835" width="9.5546875" style="67" bestFit="1" customWidth="1"/>
    <col min="2836" max="2836" width="9.6640625" style="67" bestFit="1" customWidth="1"/>
    <col min="2837" max="3072" width="11.5546875" style="67"/>
    <col min="3073" max="3073" width="35.88671875" style="67" customWidth="1"/>
    <col min="3074" max="3080" width="13.6640625" style="67" customWidth="1"/>
    <col min="3081" max="3081" width="14" style="67" customWidth="1"/>
    <col min="3082" max="3082" width="9.5546875" style="67" bestFit="1" customWidth="1"/>
    <col min="3083" max="3083" width="10.5546875" style="67" bestFit="1" customWidth="1"/>
    <col min="3084" max="3087" width="9.5546875" style="67" bestFit="1" customWidth="1"/>
    <col min="3088" max="3088" width="10.5546875" style="67" bestFit="1" customWidth="1"/>
    <col min="3089" max="3091" width="9.5546875" style="67" bestFit="1" customWidth="1"/>
    <col min="3092" max="3092" width="9.6640625" style="67" bestFit="1" customWidth="1"/>
    <col min="3093" max="3328" width="11.5546875" style="67"/>
    <col min="3329" max="3329" width="35.88671875" style="67" customWidth="1"/>
    <col min="3330" max="3336" width="13.6640625" style="67" customWidth="1"/>
    <col min="3337" max="3337" width="14" style="67" customWidth="1"/>
    <col min="3338" max="3338" width="9.5546875" style="67" bestFit="1" customWidth="1"/>
    <col min="3339" max="3339" width="10.5546875" style="67" bestFit="1" customWidth="1"/>
    <col min="3340" max="3343" width="9.5546875" style="67" bestFit="1" customWidth="1"/>
    <col min="3344" max="3344" width="10.5546875" style="67" bestFit="1" customWidth="1"/>
    <col min="3345" max="3347" width="9.5546875" style="67" bestFit="1" customWidth="1"/>
    <col min="3348" max="3348" width="9.6640625" style="67" bestFit="1" customWidth="1"/>
    <col min="3349" max="3584" width="11.5546875" style="67"/>
    <col min="3585" max="3585" width="35.88671875" style="67" customWidth="1"/>
    <col min="3586" max="3592" width="13.6640625" style="67" customWidth="1"/>
    <col min="3593" max="3593" width="14" style="67" customWidth="1"/>
    <col min="3594" max="3594" width="9.5546875" style="67" bestFit="1" customWidth="1"/>
    <col min="3595" max="3595" width="10.5546875" style="67" bestFit="1" customWidth="1"/>
    <col min="3596" max="3599" width="9.5546875" style="67" bestFit="1" customWidth="1"/>
    <col min="3600" max="3600" width="10.5546875" style="67" bestFit="1" customWidth="1"/>
    <col min="3601" max="3603" width="9.5546875" style="67" bestFit="1" customWidth="1"/>
    <col min="3604" max="3604" width="9.6640625" style="67" bestFit="1" customWidth="1"/>
    <col min="3605" max="3840" width="11.5546875" style="67"/>
    <col min="3841" max="3841" width="35.88671875" style="67" customWidth="1"/>
    <col min="3842" max="3848" width="13.6640625" style="67" customWidth="1"/>
    <col min="3849" max="3849" width="14" style="67" customWidth="1"/>
    <col min="3850" max="3850" width="9.5546875" style="67" bestFit="1" customWidth="1"/>
    <col min="3851" max="3851" width="10.5546875" style="67" bestFit="1" customWidth="1"/>
    <col min="3852" max="3855" width="9.5546875" style="67" bestFit="1" customWidth="1"/>
    <col min="3856" max="3856" width="10.5546875" style="67" bestFit="1" customWidth="1"/>
    <col min="3857" max="3859" width="9.5546875" style="67" bestFit="1" customWidth="1"/>
    <col min="3860" max="3860" width="9.6640625" style="67" bestFit="1" customWidth="1"/>
    <col min="3861" max="4096" width="11.5546875" style="67"/>
    <col min="4097" max="4097" width="35.88671875" style="67" customWidth="1"/>
    <col min="4098" max="4104" width="13.6640625" style="67" customWidth="1"/>
    <col min="4105" max="4105" width="14" style="67" customWidth="1"/>
    <col min="4106" max="4106" width="9.5546875" style="67" bestFit="1" customWidth="1"/>
    <col min="4107" max="4107" width="10.5546875" style="67" bestFit="1" customWidth="1"/>
    <col min="4108" max="4111" width="9.5546875" style="67" bestFit="1" customWidth="1"/>
    <col min="4112" max="4112" width="10.5546875" style="67" bestFit="1" customWidth="1"/>
    <col min="4113" max="4115" width="9.5546875" style="67" bestFit="1" customWidth="1"/>
    <col min="4116" max="4116" width="9.6640625" style="67" bestFit="1" customWidth="1"/>
    <col min="4117" max="4352" width="11.5546875" style="67"/>
    <col min="4353" max="4353" width="35.88671875" style="67" customWidth="1"/>
    <col min="4354" max="4360" width="13.6640625" style="67" customWidth="1"/>
    <col min="4361" max="4361" width="14" style="67" customWidth="1"/>
    <col min="4362" max="4362" width="9.5546875" style="67" bestFit="1" customWidth="1"/>
    <col min="4363" max="4363" width="10.5546875" style="67" bestFit="1" customWidth="1"/>
    <col min="4364" max="4367" width="9.5546875" style="67" bestFit="1" customWidth="1"/>
    <col min="4368" max="4368" width="10.5546875" style="67" bestFit="1" customWidth="1"/>
    <col min="4369" max="4371" width="9.5546875" style="67" bestFit="1" customWidth="1"/>
    <col min="4372" max="4372" width="9.6640625" style="67" bestFit="1" customWidth="1"/>
    <col min="4373" max="4608" width="11.5546875" style="67"/>
    <col min="4609" max="4609" width="35.88671875" style="67" customWidth="1"/>
    <col min="4610" max="4616" width="13.6640625" style="67" customWidth="1"/>
    <col min="4617" max="4617" width="14" style="67" customWidth="1"/>
    <col min="4618" max="4618" width="9.5546875" style="67" bestFit="1" customWidth="1"/>
    <col min="4619" max="4619" width="10.5546875" style="67" bestFit="1" customWidth="1"/>
    <col min="4620" max="4623" width="9.5546875" style="67" bestFit="1" customWidth="1"/>
    <col min="4624" max="4624" width="10.5546875" style="67" bestFit="1" customWidth="1"/>
    <col min="4625" max="4627" width="9.5546875" style="67" bestFit="1" customWidth="1"/>
    <col min="4628" max="4628" width="9.6640625" style="67" bestFit="1" customWidth="1"/>
    <col min="4629" max="4864" width="11.5546875" style="67"/>
    <col min="4865" max="4865" width="35.88671875" style="67" customWidth="1"/>
    <col min="4866" max="4872" width="13.6640625" style="67" customWidth="1"/>
    <col min="4873" max="4873" width="14" style="67" customWidth="1"/>
    <col min="4874" max="4874" width="9.5546875" style="67" bestFit="1" customWidth="1"/>
    <col min="4875" max="4875" width="10.5546875" style="67" bestFit="1" customWidth="1"/>
    <col min="4876" max="4879" width="9.5546875" style="67" bestFit="1" customWidth="1"/>
    <col min="4880" max="4880" width="10.5546875" style="67" bestFit="1" customWidth="1"/>
    <col min="4881" max="4883" width="9.5546875" style="67" bestFit="1" customWidth="1"/>
    <col min="4884" max="4884" width="9.6640625" style="67" bestFit="1" customWidth="1"/>
    <col min="4885" max="5120" width="11.5546875" style="67"/>
    <col min="5121" max="5121" width="35.88671875" style="67" customWidth="1"/>
    <col min="5122" max="5128" width="13.6640625" style="67" customWidth="1"/>
    <col min="5129" max="5129" width="14" style="67" customWidth="1"/>
    <col min="5130" max="5130" width="9.5546875" style="67" bestFit="1" customWidth="1"/>
    <col min="5131" max="5131" width="10.5546875" style="67" bestFit="1" customWidth="1"/>
    <col min="5132" max="5135" width="9.5546875" style="67" bestFit="1" customWidth="1"/>
    <col min="5136" max="5136" width="10.5546875" style="67" bestFit="1" customWidth="1"/>
    <col min="5137" max="5139" width="9.5546875" style="67" bestFit="1" customWidth="1"/>
    <col min="5140" max="5140" width="9.6640625" style="67" bestFit="1" customWidth="1"/>
    <col min="5141" max="5376" width="11.5546875" style="67"/>
    <col min="5377" max="5377" width="35.88671875" style="67" customWidth="1"/>
    <col min="5378" max="5384" width="13.6640625" style="67" customWidth="1"/>
    <col min="5385" max="5385" width="14" style="67" customWidth="1"/>
    <col min="5386" max="5386" width="9.5546875" style="67" bestFit="1" customWidth="1"/>
    <col min="5387" max="5387" width="10.5546875" style="67" bestFit="1" customWidth="1"/>
    <col min="5388" max="5391" width="9.5546875" style="67" bestFit="1" customWidth="1"/>
    <col min="5392" max="5392" width="10.5546875" style="67" bestFit="1" customWidth="1"/>
    <col min="5393" max="5395" width="9.5546875" style="67" bestFit="1" customWidth="1"/>
    <col min="5396" max="5396" width="9.6640625" style="67" bestFit="1" customWidth="1"/>
    <col min="5397" max="5632" width="11.5546875" style="67"/>
    <col min="5633" max="5633" width="35.88671875" style="67" customWidth="1"/>
    <col min="5634" max="5640" width="13.6640625" style="67" customWidth="1"/>
    <col min="5641" max="5641" width="14" style="67" customWidth="1"/>
    <col min="5642" max="5642" width="9.5546875" style="67" bestFit="1" customWidth="1"/>
    <col min="5643" max="5643" width="10.5546875" style="67" bestFit="1" customWidth="1"/>
    <col min="5644" max="5647" width="9.5546875" style="67" bestFit="1" customWidth="1"/>
    <col min="5648" max="5648" width="10.5546875" style="67" bestFit="1" customWidth="1"/>
    <col min="5649" max="5651" width="9.5546875" style="67" bestFit="1" customWidth="1"/>
    <col min="5652" max="5652" width="9.6640625" style="67" bestFit="1" customWidth="1"/>
    <col min="5653" max="5888" width="11.5546875" style="67"/>
    <col min="5889" max="5889" width="35.88671875" style="67" customWidth="1"/>
    <col min="5890" max="5896" width="13.6640625" style="67" customWidth="1"/>
    <col min="5897" max="5897" width="14" style="67" customWidth="1"/>
    <col min="5898" max="5898" width="9.5546875" style="67" bestFit="1" customWidth="1"/>
    <col min="5899" max="5899" width="10.5546875" style="67" bestFit="1" customWidth="1"/>
    <col min="5900" max="5903" width="9.5546875" style="67" bestFit="1" customWidth="1"/>
    <col min="5904" max="5904" width="10.5546875" style="67" bestFit="1" customWidth="1"/>
    <col min="5905" max="5907" width="9.5546875" style="67" bestFit="1" customWidth="1"/>
    <col min="5908" max="5908" width="9.6640625" style="67" bestFit="1" customWidth="1"/>
    <col min="5909" max="6144" width="11.5546875" style="67"/>
    <col min="6145" max="6145" width="35.88671875" style="67" customWidth="1"/>
    <col min="6146" max="6152" width="13.6640625" style="67" customWidth="1"/>
    <col min="6153" max="6153" width="14" style="67" customWidth="1"/>
    <col min="6154" max="6154" width="9.5546875" style="67" bestFit="1" customWidth="1"/>
    <col min="6155" max="6155" width="10.5546875" style="67" bestFit="1" customWidth="1"/>
    <col min="6156" max="6159" width="9.5546875" style="67" bestFit="1" customWidth="1"/>
    <col min="6160" max="6160" width="10.5546875" style="67" bestFit="1" customWidth="1"/>
    <col min="6161" max="6163" width="9.5546875" style="67" bestFit="1" customWidth="1"/>
    <col min="6164" max="6164" width="9.6640625" style="67" bestFit="1" customWidth="1"/>
    <col min="6165" max="6400" width="11.5546875" style="67"/>
    <col min="6401" max="6401" width="35.88671875" style="67" customWidth="1"/>
    <col min="6402" max="6408" width="13.6640625" style="67" customWidth="1"/>
    <col min="6409" max="6409" width="14" style="67" customWidth="1"/>
    <col min="6410" max="6410" width="9.5546875" style="67" bestFit="1" customWidth="1"/>
    <col min="6411" max="6411" width="10.5546875" style="67" bestFit="1" customWidth="1"/>
    <col min="6412" max="6415" width="9.5546875" style="67" bestFit="1" customWidth="1"/>
    <col min="6416" max="6416" width="10.5546875" style="67" bestFit="1" customWidth="1"/>
    <col min="6417" max="6419" width="9.5546875" style="67" bestFit="1" customWidth="1"/>
    <col min="6420" max="6420" width="9.6640625" style="67" bestFit="1" customWidth="1"/>
    <col min="6421" max="6656" width="11.5546875" style="67"/>
    <col min="6657" max="6657" width="35.88671875" style="67" customWidth="1"/>
    <col min="6658" max="6664" width="13.6640625" style="67" customWidth="1"/>
    <col min="6665" max="6665" width="14" style="67" customWidth="1"/>
    <col min="6666" max="6666" width="9.5546875" style="67" bestFit="1" customWidth="1"/>
    <col min="6667" max="6667" width="10.5546875" style="67" bestFit="1" customWidth="1"/>
    <col min="6668" max="6671" width="9.5546875" style="67" bestFit="1" customWidth="1"/>
    <col min="6672" max="6672" width="10.5546875" style="67" bestFit="1" customWidth="1"/>
    <col min="6673" max="6675" width="9.5546875" style="67" bestFit="1" customWidth="1"/>
    <col min="6676" max="6676" width="9.6640625" style="67" bestFit="1" customWidth="1"/>
    <col min="6677" max="6912" width="11.5546875" style="67"/>
    <col min="6913" max="6913" width="35.88671875" style="67" customWidth="1"/>
    <col min="6914" max="6920" width="13.6640625" style="67" customWidth="1"/>
    <col min="6921" max="6921" width="14" style="67" customWidth="1"/>
    <col min="6922" max="6922" width="9.5546875" style="67" bestFit="1" customWidth="1"/>
    <col min="6923" max="6923" width="10.5546875" style="67" bestFit="1" customWidth="1"/>
    <col min="6924" max="6927" width="9.5546875" style="67" bestFit="1" customWidth="1"/>
    <col min="6928" max="6928" width="10.5546875" style="67" bestFit="1" customWidth="1"/>
    <col min="6929" max="6931" width="9.5546875" style="67" bestFit="1" customWidth="1"/>
    <col min="6932" max="6932" width="9.6640625" style="67" bestFit="1" customWidth="1"/>
    <col min="6933" max="7168" width="11.5546875" style="67"/>
    <col min="7169" max="7169" width="35.88671875" style="67" customWidth="1"/>
    <col min="7170" max="7176" width="13.6640625" style="67" customWidth="1"/>
    <col min="7177" max="7177" width="14" style="67" customWidth="1"/>
    <col min="7178" max="7178" width="9.5546875" style="67" bestFit="1" customWidth="1"/>
    <col min="7179" max="7179" width="10.5546875" style="67" bestFit="1" customWidth="1"/>
    <col min="7180" max="7183" width="9.5546875" style="67" bestFit="1" customWidth="1"/>
    <col min="7184" max="7184" width="10.5546875" style="67" bestFit="1" customWidth="1"/>
    <col min="7185" max="7187" width="9.5546875" style="67" bestFit="1" customWidth="1"/>
    <col min="7188" max="7188" width="9.6640625" style="67" bestFit="1" customWidth="1"/>
    <col min="7189" max="7424" width="11.5546875" style="67"/>
    <col min="7425" max="7425" width="35.88671875" style="67" customWidth="1"/>
    <col min="7426" max="7432" width="13.6640625" style="67" customWidth="1"/>
    <col min="7433" max="7433" width="14" style="67" customWidth="1"/>
    <col min="7434" max="7434" width="9.5546875" style="67" bestFit="1" customWidth="1"/>
    <col min="7435" max="7435" width="10.5546875" style="67" bestFit="1" customWidth="1"/>
    <col min="7436" max="7439" width="9.5546875" style="67" bestFit="1" customWidth="1"/>
    <col min="7440" max="7440" width="10.5546875" style="67" bestFit="1" customWidth="1"/>
    <col min="7441" max="7443" width="9.5546875" style="67" bestFit="1" customWidth="1"/>
    <col min="7444" max="7444" width="9.6640625" style="67" bestFit="1" customWidth="1"/>
    <col min="7445" max="7680" width="11.5546875" style="67"/>
    <col min="7681" max="7681" width="35.88671875" style="67" customWidth="1"/>
    <col min="7682" max="7688" width="13.6640625" style="67" customWidth="1"/>
    <col min="7689" max="7689" width="14" style="67" customWidth="1"/>
    <col min="7690" max="7690" width="9.5546875" style="67" bestFit="1" customWidth="1"/>
    <col min="7691" max="7691" width="10.5546875" style="67" bestFit="1" customWidth="1"/>
    <col min="7692" max="7695" width="9.5546875" style="67" bestFit="1" customWidth="1"/>
    <col min="7696" max="7696" width="10.5546875" style="67" bestFit="1" customWidth="1"/>
    <col min="7697" max="7699" width="9.5546875" style="67" bestFit="1" customWidth="1"/>
    <col min="7700" max="7700" width="9.6640625" style="67" bestFit="1" customWidth="1"/>
    <col min="7701" max="7936" width="11.5546875" style="67"/>
    <col min="7937" max="7937" width="35.88671875" style="67" customWidth="1"/>
    <col min="7938" max="7944" width="13.6640625" style="67" customWidth="1"/>
    <col min="7945" max="7945" width="14" style="67" customWidth="1"/>
    <col min="7946" max="7946" width="9.5546875" style="67" bestFit="1" customWidth="1"/>
    <col min="7947" max="7947" width="10.5546875" style="67" bestFit="1" customWidth="1"/>
    <col min="7948" max="7951" width="9.5546875" style="67" bestFit="1" customWidth="1"/>
    <col min="7952" max="7952" width="10.5546875" style="67" bestFit="1" customWidth="1"/>
    <col min="7953" max="7955" width="9.5546875" style="67" bestFit="1" customWidth="1"/>
    <col min="7956" max="7956" width="9.6640625" style="67" bestFit="1" customWidth="1"/>
    <col min="7957" max="8192" width="11.5546875" style="67"/>
    <col min="8193" max="8193" width="35.88671875" style="67" customWidth="1"/>
    <col min="8194" max="8200" width="13.6640625" style="67" customWidth="1"/>
    <col min="8201" max="8201" width="14" style="67" customWidth="1"/>
    <col min="8202" max="8202" width="9.5546875" style="67" bestFit="1" customWidth="1"/>
    <col min="8203" max="8203" width="10.5546875" style="67" bestFit="1" customWidth="1"/>
    <col min="8204" max="8207" width="9.5546875" style="67" bestFit="1" customWidth="1"/>
    <col min="8208" max="8208" width="10.5546875" style="67" bestFit="1" customWidth="1"/>
    <col min="8209" max="8211" width="9.5546875" style="67" bestFit="1" customWidth="1"/>
    <col min="8212" max="8212" width="9.6640625" style="67" bestFit="1" customWidth="1"/>
    <col min="8213" max="8448" width="11.5546875" style="67"/>
    <col min="8449" max="8449" width="35.88671875" style="67" customWidth="1"/>
    <col min="8450" max="8456" width="13.6640625" style="67" customWidth="1"/>
    <col min="8457" max="8457" width="14" style="67" customWidth="1"/>
    <col min="8458" max="8458" width="9.5546875" style="67" bestFit="1" customWidth="1"/>
    <col min="8459" max="8459" width="10.5546875" style="67" bestFit="1" customWidth="1"/>
    <col min="8460" max="8463" width="9.5546875" style="67" bestFit="1" customWidth="1"/>
    <col min="8464" max="8464" width="10.5546875" style="67" bestFit="1" customWidth="1"/>
    <col min="8465" max="8467" width="9.5546875" style="67" bestFit="1" customWidth="1"/>
    <col min="8468" max="8468" width="9.6640625" style="67" bestFit="1" customWidth="1"/>
    <col min="8469" max="8704" width="11.5546875" style="67"/>
    <col min="8705" max="8705" width="35.88671875" style="67" customWidth="1"/>
    <col min="8706" max="8712" width="13.6640625" style="67" customWidth="1"/>
    <col min="8713" max="8713" width="14" style="67" customWidth="1"/>
    <col min="8714" max="8714" width="9.5546875" style="67" bestFit="1" customWidth="1"/>
    <col min="8715" max="8715" width="10.5546875" style="67" bestFit="1" customWidth="1"/>
    <col min="8716" max="8719" width="9.5546875" style="67" bestFit="1" customWidth="1"/>
    <col min="8720" max="8720" width="10.5546875" style="67" bestFit="1" customWidth="1"/>
    <col min="8721" max="8723" width="9.5546875" style="67" bestFit="1" customWidth="1"/>
    <col min="8724" max="8724" width="9.6640625" style="67" bestFit="1" customWidth="1"/>
    <col min="8725" max="8960" width="11.5546875" style="67"/>
    <col min="8961" max="8961" width="35.88671875" style="67" customWidth="1"/>
    <col min="8962" max="8968" width="13.6640625" style="67" customWidth="1"/>
    <col min="8969" max="8969" width="14" style="67" customWidth="1"/>
    <col min="8970" max="8970" width="9.5546875" style="67" bestFit="1" customWidth="1"/>
    <col min="8971" max="8971" width="10.5546875" style="67" bestFit="1" customWidth="1"/>
    <col min="8972" max="8975" width="9.5546875" style="67" bestFit="1" customWidth="1"/>
    <col min="8976" max="8976" width="10.5546875" style="67" bestFit="1" customWidth="1"/>
    <col min="8977" max="8979" width="9.5546875" style="67" bestFit="1" customWidth="1"/>
    <col min="8980" max="8980" width="9.6640625" style="67" bestFit="1" customWidth="1"/>
    <col min="8981" max="9216" width="11.5546875" style="67"/>
    <col min="9217" max="9217" width="35.88671875" style="67" customWidth="1"/>
    <col min="9218" max="9224" width="13.6640625" style="67" customWidth="1"/>
    <col min="9225" max="9225" width="14" style="67" customWidth="1"/>
    <col min="9226" max="9226" width="9.5546875" style="67" bestFit="1" customWidth="1"/>
    <col min="9227" max="9227" width="10.5546875" style="67" bestFit="1" customWidth="1"/>
    <col min="9228" max="9231" width="9.5546875" style="67" bestFit="1" customWidth="1"/>
    <col min="9232" max="9232" width="10.5546875" style="67" bestFit="1" customWidth="1"/>
    <col min="9233" max="9235" width="9.5546875" style="67" bestFit="1" customWidth="1"/>
    <col min="9236" max="9236" width="9.6640625" style="67" bestFit="1" customWidth="1"/>
    <col min="9237" max="9472" width="11.5546875" style="67"/>
    <col min="9473" max="9473" width="35.88671875" style="67" customWidth="1"/>
    <col min="9474" max="9480" width="13.6640625" style="67" customWidth="1"/>
    <col min="9481" max="9481" width="14" style="67" customWidth="1"/>
    <col min="9482" max="9482" width="9.5546875" style="67" bestFit="1" customWidth="1"/>
    <col min="9483" max="9483" width="10.5546875" style="67" bestFit="1" customWidth="1"/>
    <col min="9484" max="9487" width="9.5546875" style="67" bestFit="1" customWidth="1"/>
    <col min="9488" max="9488" width="10.5546875" style="67" bestFit="1" customWidth="1"/>
    <col min="9489" max="9491" width="9.5546875" style="67" bestFit="1" customWidth="1"/>
    <col min="9492" max="9492" width="9.6640625" style="67" bestFit="1" customWidth="1"/>
    <col min="9493" max="9728" width="11.5546875" style="67"/>
    <col min="9729" max="9729" width="35.88671875" style="67" customWidth="1"/>
    <col min="9730" max="9736" width="13.6640625" style="67" customWidth="1"/>
    <col min="9737" max="9737" width="14" style="67" customWidth="1"/>
    <col min="9738" max="9738" width="9.5546875" style="67" bestFit="1" customWidth="1"/>
    <col min="9739" max="9739" width="10.5546875" style="67" bestFit="1" customWidth="1"/>
    <col min="9740" max="9743" width="9.5546875" style="67" bestFit="1" customWidth="1"/>
    <col min="9744" max="9744" width="10.5546875" style="67" bestFit="1" customWidth="1"/>
    <col min="9745" max="9747" width="9.5546875" style="67" bestFit="1" customWidth="1"/>
    <col min="9748" max="9748" width="9.6640625" style="67" bestFit="1" customWidth="1"/>
    <col min="9749" max="9984" width="11.5546875" style="67"/>
    <col min="9985" max="9985" width="35.88671875" style="67" customWidth="1"/>
    <col min="9986" max="9992" width="13.6640625" style="67" customWidth="1"/>
    <col min="9993" max="9993" width="14" style="67" customWidth="1"/>
    <col min="9994" max="9994" width="9.5546875" style="67" bestFit="1" customWidth="1"/>
    <col min="9995" max="9995" width="10.5546875" style="67" bestFit="1" customWidth="1"/>
    <col min="9996" max="9999" width="9.5546875" style="67" bestFit="1" customWidth="1"/>
    <col min="10000" max="10000" width="10.5546875" style="67" bestFit="1" customWidth="1"/>
    <col min="10001" max="10003" width="9.5546875" style="67" bestFit="1" customWidth="1"/>
    <col min="10004" max="10004" width="9.6640625" style="67" bestFit="1" customWidth="1"/>
    <col min="10005" max="10240" width="11.5546875" style="67"/>
    <col min="10241" max="10241" width="35.88671875" style="67" customWidth="1"/>
    <col min="10242" max="10248" width="13.6640625" style="67" customWidth="1"/>
    <col min="10249" max="10249" width="14" style="67" customWidth="1"/>
    <col min="10250" max="10250" width="9.5546875" style="67" bestFit="1" customWidth="1"/>
    <col min="10251" max="10251" width="10.5546875" style="67" bestFit="1" customWidth="1"/>
    <col min="10252" max="10255" width="9.5546875" style="67" bestFit="1" customWidth="1"/>
    <col min="10256" max="10256" width="10.5546875" style="67" bestFit="1" customWidth="1"/>
    <col min="10257" max="10259" width="9.5546875" style="67" bestFit="1" customWidth="1"/>
    <col min="10260" max="10260" width="9.6640625" style="67" bestFit="1" customWidth="1"/>
    <col min="10261" max="10496" width="11.5546875" style="67"/>
    <col min="10497" max="10497" width="35.88671875" style="67" customWidth="1"/>
    <col min="10498" max="10504" width="13.6640625" style="67" customWidth="1"/>
    <col min="10505" max="10505" width="14" style="67" customWidth="1"/>
    <col min="10506" max="10506" width="9.5546875" style="67" bestFit="1" customWidth="1"/>
    <col min="10507" max="10507" width="10.5546875" style="67" bestFit="1" customWidth="1"/>
    <col min="10508" max="10511" width="9.5546875" style="67" bestFit="1" customWidth="1"/>
    <col min="10512" max="10512" width="10.5546875" style="67" bestFit="1" customWidth="1"/>
    <col min="10513" max="10515" width="9.5546875" style="67" bestFit="1" customWidth="1"/>
    <col min="10516" max="10516" width="9.6640625" style="67" bestFit="1" customWidth="1"/>
    <col min="10517" max="10752" width="11.5546875" style="67"/>
    <col min="10753" max="10753" width="35.88671875" style="67" customWidth="1"/>
    <col min="10754" max="10760" width="13.6640625" style="67" customWidth="1"/>
    <col min="10761" max="10761" width="14" style="67" customWidth="1"/>
    <col min="10762" max="10762" width="9.5546875" style="67" bestFit="1" customWidth="1"/>
    <col min="10763" max="10763" width="10.5546875" style="67" bestFit="1" customWidth="1"/>
    <col min="10764" max="10767" width="9.5546875" style="67" bestFit="1" customWidth="1"/>
    <col min="10768" max="10768" width="10.5546875" style="67" bestFit="1" customWidth="1"/>
    <col min="10769" max="10771" width="9.5546875" style="67" bestFit="1" customWidth="1"/>
    <col min="10772" max="10772" width="9.6640625" style="67" bestFit="1" customWidth="1"/>
    <col min="10773" max="11008" width="11.5546875" style="67"/>
    <col min="11009" max="11009" width="35.88671875" style="67" customWidth="1"/>
    <col min="11010" max="11016" width="13.6640625" style="67" customWidth="1"/>
    <col min="11017" max="11017" width="14" style="67" customWidth="1"/>
    <col min="11018" max="11018" width="9.5546875" style="67" bestFit="1" customWidth="1"/>
    <col min="11019" max="11019" width="10.5546875" style="67" bestFit="1" customWidth="1"/>
    <col min="11020" max="11023" width="9.5546875" style="67" bestFit="1" customWidth="1"/>
    <col min="11024" max="11024" width="10.5546875" style="67" bestFit="1" customWidth="1"/>
    <col min="11025" max="11027" width="9.5546875" style="67" bestFit="1" customWidth="1"/>
    <col min="11028" max="11028" width="9.6640625" style="67" bestFit="1" customWidth="1"/>
    <col min="11029" max="11264" width="11.5546875" style="67"/>
    <col min="11265" max="11265" width="35.88671875" style="67" customWidth="1"/>
    <col min="11266" max="11272" width="13.6640625" style="67" customWidth="1"/>
    <col min="11273" max="11273" width="14" style="67" customWidth="1"/>
    <col min="11274" max="11274" width="9.5546875" style="67" bestFit="1" customWidth="1"/>
    <col min="11275" max="11275" width="10.5546875" style="67" bestFit="1" customWidth="1"/>
    <col min="11276" max="11279" width="9.5546875" style="67" bestFit="1" customWidth="1"/>
    <col min="11280" max="11280" width="10.5546875" style="67" bestFit="1" customWidth="1"/>
    <col min="11281" max="11283" width="9.5546875" style="67" bestFit="1" customWidth="1"/>
    <col min="11284" max="11284" width="9.6640625" style="67" bestFit="1" customWidth="1"/>
    <col min="11285" max="11520" width="11.5546875" style="67"/>
    <col min="11521" max="11521" width="35.88671875" style="67" customWidth="1"/>
    <col min="11522" max="11528" width="13.6640625" style="67" customWidth="1"/>
    <col min="11529" max="11529" width="14" style="67" customWidth="1"/>
    <col min="11530" max="11530" width="9.5546875" style="67" bestFit="1" customWidth="1"/>
    <col min="11531" max="11531" width="10.5546875" style="67" bestFit="1" customWidth="1"/>
    <col min="11532" max="11535" width="9.5546875" style="67" bestFit="1" customWidth="1"/>
    <col min="11536" max="11536" width="10.5546875" style="67" bestFit="1" customWidth="1"/>
    <col min="11537" max="11539" width="9.5546875" style="67" bestFit="1" customWidth="1"/>
    <col min="11540" max="11540" width="9.6640625" style="67" bestFit="1" customWidth="1"/>
    <col min="11541" max="11776" width="11.5546875" style="67"/>
    <col min="11777" max="11777" width="35.88671875" style="67" customWidth="1"/>
    <col min="11778" max="11784" width="13.6640625" style="67" customWidth="1"/>
    <col min="11785" max="11785" width="14" style="67" customWidth="1"/>
    <col min="11786" max="11786" width="9.5546875" style="67" bestFit="1" customWidth="1"/>
    <col min="11787" max="11787" width="10.5546875" style="67" bestFit="1" customWidth="1"/>
    <col min="11788" max="11791" width="9.5546875" style="67" bestFit="1" customWidth="1"/>
    <col min="11792" max="11792" width="10.5546875" style="67" bestFit="1" customWidth="1"/>
    <col min="11793" max="11795" width="9.5546875" style="67" bestFit="1" customWidth="1"/>
    <col min="11796" max="11796" width="9.6640625" style="67" bestFit="1" customWidth="1"/>
    <col min="11797" max="12032" width="11.5546875" style="67"/>
    <col min="12033" max="12033" width="35.88671875" style="67" customWidth="1"/>
    <col min="12034" max="12040" width="13.6640625" style="67" customWidth="1"/>
    <col min="12041" max="12041" width="14" style="67" customWidth="1"/>
    <col min="12042" max="12042" width="9.5546875" style="67" bestFit="1" customWidth="1"/>
    <col min="12043" max="12043" width="10.5546875" style="67" bestFit="1" customWidth="1"/>
    <col min="12044" max="12047" width="9.5546875" style="67" bestFit="1" customWidth="1"/>
    <col min="12048" max="12048" width="10.5546875" style="67" bestFit="1" customWidth="1"/>
    <col min="12049" max="12051" width="9.5546875" style="67" bestFit="1" customWidth="1"/>
    <col min="12052" max="12052" width="9.6640625" style="67" bestFit="1" customWidth="1"/>
    <col min="12053" max="12288" width="11.5546875" style="67"/>
    <col min="12289" max="12289" width="35.88671875" style="67" customWidth="1"/>
    <col min="12290" max="12296" width="13.6640625" style="67" customWidth="1"/>
    <col min="12297" max="12297" width="14" style="67" customWidth="1"/>
    <col min="12298" max="12298" width="9.5546875" style="67" bestFit="1" customWidth="1"/>
    <col min="12299" max="12299" width="10.5546875" style="67" bestFit="1" customWidth="1"/>
    <col min="12300" max="12303" width="9.5546875" style="67" bestFit="1" customWidth="1"/>
    <col min="12304" max="12304" width="10.5546875" style="67" bestFit="1" customWidth="1"/>
    <col min="12305" max="12307" width="9.5546875" style="67" bestFit="1" customWidth="1"/>
    <col min="12308" max="12308" width="9.6640625" style="67" bestFit="1" customWidth="1"/>
    <col min="12309" max="12544" width="11.5546875" style="67"/>
    <col min="12545" max="12545" width="35.88671875" style="67" customWidth="1"/>
    <col min="12546" max="12552" width="13.6640625" style="67" customWidth="1"/>
    <col min="12553" max="12553" width="14" style="67" customWidth="1"/>
    <col min="12554" max="12554" width="9.5546875" style="67" bestFit="1" customWidth="1"/>
    <col min="12555" max="12555" width="10.5546875" style="67" bestFit="1" customWidth="1"/>
    <col min="12556" max="12559" width="9.5546875" style="67" bestFit="1" customWidth="1"/>
    <col min="12560" max="12560" width="10.5546875" style="67" bestFit="1" customWidth="1"/>
    <col min="12561" max="12563" width="9.5546875" style="67" bestFit="1" customWidth="1"/>
    <col min="12564" max="12564" width="9.6640625" style="67" bestFit="1" customWidth="1"/>
    <col min="12565" max="12800" width="11.5546875" style="67"/>
    <col min="12801" max="12801" width="35.88671875" style="67" customWidth="1"/>
    <col min="12802" max="12808" width="13.6640625" style="67" customWidth="1"/>
    <col min="12809" max="12809" width="14" style="67" customWidth="1"/>
    <col min="12810" max="12810" width="9.5546875" style="67" bestFit="1" customWidth="1"/>
    <col min="12811" max="12811" width="10.5546875" style="67" bestFit="1" customWidth="1"/>
    <col min="12812" max="12815" width="9.5546875" style="67" bestFit="1" customWidth="1"/>
    <col min="12816" max="12816" width="10.5546875" style="67" bestFit="1" customWidth="1"/>
    <col min="12817" max="12819" width="9.5546875" style="67" bestFit="1" customWidth="1"/>
    <col min="12820" max="12820" width="9.6640625" style="67" bestFit="1" customWidth="1"/>
    <col min="12821" max="13056" width="11.5546875" style="67"/>
    <col min="13057" max="13057" width="35.88671875" style="67" customWidth="1"/>
    <col min="13058" max="13064" width="13.6640625" style="67" customWidth="1"/>
    <col min="13065" max="13065" width="14" style="67" customWidth="1"/>
    <col min="13066" max="13066" width="9.5546875" style="67" bestFit="1" customWidth="1"/>
    <col min="13067" max="13067" width="10.5546875" style="67" bestFit="1" customWidth="1"/>
    <col min="13068" max="13071" width="9.5546875" style="67" bestFit="1" customWidth="1"/>
    <col min="13072" max="13072" width="10.5546875" style="67" bestFit="1" customWidth="1"/>
    <col min="13073" max="13075" width="9.5546875" style="67" bestFit="1" customWidth="1"/>
    <col min="13076" max="13076" width="9.6640625" style="67" bestFit="1" customWidth="1"/>
    <col min="13077" max="13312" width="11.5546875" style="67"/>
    <col min="13313" max="13313" width="35.88671875" style="67" customWidth="1"/>
    <col min="13314" max="13320" width="13.6640625" style="67" customWidth="1"/>
    <col min="13321" max="13321" width="14" style="67" customWidth="1"/>
    <col min="13322" max="13322" width="9.5546875" style="67" bestFit="1" customWidth="1"/>
    <col min="13323" max="13323" width="10.5546875" style="67" bestFit="1" customWidth="1"/>
    <col min="13324" max="13327" width="9.5546875" style="67" bestFit="1" customWidth="1"/>
    <col min="13328" max="13328" width="10.5546875" style="67" bestFit="1" customWidth="1"/>
    <col min="13329" max="13331" width="9.5546875" style="67" bestFit="1" customWidth="1"/>
    <col min="13332" max="13332" width="9.6640625" style="67" bestFit="1" customWidth="1"/>
    <col min="13333" max="13568" width="11.5546875" style="67"/>
    <col min="13569" max="13569" width="35.88671875" style="67" customWidth="1"/>
    <col min="13570" max="13576" width="13.6640625" style="67" customWidth="1"/>
    <col min="13577" max="13577" width="14" style="67" customWidth="1"/>
    <col min="13578" max="13578" width="9.5546875" style="67" bestFit="1" customWidth="1"/>
    <col min="13579" max="13579" width="10.5546875" style="67" bestFit="1" customWidth="1"/>
    <col min="13580" max="13583" width="9.5546875" style="67" bestFit="1" customWidth="1"/>
    <col min="13584" max="13584" width="10.5546875" style="67" bestFit="1" customWidth="1"/>
    <col min="13585" max="13587" width="9.5546875" style="67" bestFit="1" customWidth="1"/>
    <col min="13588" max="13588" width="9.6640625" style="67" bestFit="1" customWidth="1"/>
    <col min="13589" max="13824" width="11.5546875" style="67"/>
    <col min="13825" max="13825" width="35.88671875" style="67" customWidth="1"/>
    <col min="13826" max="13832" width="13.6640625" style="67" customWidth="1"/>
    <col min="13833" max="13833" width="14" style="67" customWidth="1"/>
    <col min="13834" max="13834" width="9.5546875" style="67" bestFit="1" customWidth="1"/>
    <col min="13835" max="13835" width="10.5546875" style="67" bestFit="1" customWidth="1"/>
    <col min="13836" max="13839" width="9.5546875" style="67" bestFit="1" customWidth="1"/>
    <col min="13840" max="13840" width="10.5546875" style="67" bestFit="1" customWidth="1"/>
    <col min="13841" max="13843" width="9.5546875" style="67" bestFit="1" customWidth="1"/>
    <col min="13844" max="13844" width="9.6640625" style="67" bestFit="1" customWidth="1"/>
    <col min="13845" max="14080" width="11.5546875" style="67"/>
    <col min="14081" max="14081" width="35.88671875" style="67" customWidth="1"/>
    <col min="14082" max="14088" width="13.6640625" style="67" customWidth="1"/>
    <col min="14089" max="14089" width="14" style="67" customWidth="1"/>
    <col min="14090" max="14090" width="9.5546875" style="67" bestFit="1" customWidth="1"/>
    <col min="14091" max="14091" width="10.5546875" style="67" bestFit="1" customWidth="1"/>
    <col min="14092" max="14095" width="9.5546875" style="67" bestFit="1" customWidth="1"/>
    <col min="14096" max="14096" width="10.5546875" style="67" bestFit="1" customWidth="1"/>
    <col min="14097" max="14099" width="9.5546875" style="67" bestFit="1" customWidth="1"/>
    <col min="14100" max="14100" width="9.6640625" style="67" bestFit="1" customWidth="1"/>
    <col min="14101" max="14336" width="11.5546875" style="67"/>
    <col min="14337" max="14337" width="35.88671875" style="67" customWidth="1"/>
    <col min="14338" max="14344" width="13.6640625" style="67" customWidth="1"/>
    <col min="14345" max="14345" width="14" style="67" customWidth="1"/>
    <col min="14346" max="14346" width="9.5546875" style="67" bestFit="1" customWidth="1"/>
    <col min="14347" max="14347" width="10.5546875" style="67" bestFit="1" customWidth="1"/>
    <col min="14348" max="14351" width="9.5546875" style="67" bestFit="1" customWidth="1"/>
    <col min="14352" max="14352" width="10.5546875" style="67" bestFit="1" customWidth="1"/>
    <col min="14353" max="14355" width="9.5546875" style="67" bestFit="1" customWidth="1"/>
    <col min="14356" max="14356" width="9.6640625" style="67" bestFit="1" customWidth="1"/>
    <col min="14357" max="14592" width="11.5546875" style="67"/>
    <col min="14593" max="14593" width="35.88671875" style="67" customWidth="1"/>
    <col min="14594" max="14600" width="13.6640625" style="67" customWidth="1"/>
    <col min="14601" max="14601" width="14" style="67" customWidth="1"/>
    <col min="14602" max="14602" width="9.5546875" style="67" bestFit="1" customWidth="1"/>
    <col min="14603" max="14603" width="10.5546875" style="67" bestFit="1" customWidth="1"/>
    <col min="14604" max="14607" width="9.5546875" style="67" bestFit="1" customWidth="1"/>
    <col min="14608" max="14608" width="10.5546875" style="67" bestFit="1" customWidth="1"/>
    <col min="14609" max="14611" width="9.5546875" style="67" bestFit="1" customWidth="1"/>
    <col min="14612" max="14612" width="9.6640625" style="67" bestFit="1" customWidth="1"/>
    <col min="14613" max="14848" width="11.5546875" style="67"/>
    <col min="14849" max="14849" width="35.88671875" style="67" customWidth="1"/>
    <col min="14850" max="14856" width="13.6640625" style="67" customWidth="1"/>
    <col min="14857" max="14857" width="14" style="67" customWidth="1"/>
    <col min="14858" max="14858" width="9.5546875" style="67" bestFit="1" customWidth="1"/>
    <col min="14859" max="14859" width="10.5546875" style="67" bestFit="1" customWidth="1"/>
    <col min="14860" max="14863" width="9.5546875" style="67" bestFit="1" customWidth="1"/>
    <col min="14864" max="14864" width="10.5546875" style="67" bestFit="1" customWidth="1"/>
    <col min="14865" max="14867" width="9.5546875" style="67" bestFit="1" customWidth="1"/>
    <col min="14868" max="14868" width="9.6640625" style="67" bestFit="1" customWidth="1"/>
    <col min="14869" max="15104" width="11.5546875" style="67"/>
    <col min="15105" max="15105" width="35.88671875" style="67" customWidth="1"/>
    <col min="15106" max="15112" width="13.6640625" style="67" customWidth="1"/>
    <col min="15113" max="15113" width="14" style="67" customWidth="1"/>
    <col min="15114" max="15114" width="9.5546875" style="67" bestFit="1" customWidth="1"/>
    <col min="15115" max="15115" width="10.5546875" style="67" bestFit="1" customWidth="1"/>
    <col min="15116" max="15119" width="9.5546875" style="67" bestFit="1" customWidth="1"/>
    <col min="15120" max="15120" width="10.5546875" style="67" bestFit="1" customWidth="1"/>
    <col min="15121" max="15123" width="9.5546875" style="67" bestFit="1" customWidth="1"/>
    <col min="15124" max="15124" width="9.6640625" style="67" bestFit="1" customWidth="1"/>
    <col min="15125" max="15360" width="11.5546875" style="67"/>
    <col min="15361" max="15361" width="35.88671875" style="67" customWidth="1"/>
    <col min="15362" max="15368" width="13.6640625" style="67" customWidth="1"/>
    <col min="15369" max="15369" width="14" style="67" customWidth="1"/>
    <col min="15370" max="15370" width="9.5546875" style="67" bestFit="1" customWidth="1"/>
    <col min="15371" max="15371" width="10.5546875" style="67" bestFit="1" customWidth="1"/>
    <col min="15372" max="15375" width="9.5546875" style="67" bestFit="1" customWidth="1"/>
    <col min="15376" max="15376" width="10.5546875" style="67" bestFit="1" customWidth="1"/>
    <col min="15377" max="15379" width="9.5546875" style="67" bestFit="1" customWidth="1"/>
    <col min="15380" max="15380" width="9.6640625" style="67" bestFit="1" customWidth="1"/>
    <col min="15381" max="15616" width="11.5546875" style="67"/>
    <col min="15617" max="15617" width="35.88671875" style="67" customWidth="1"/>
    <col min="15618" max="15624" width="13.6640625" style="67" customWidth="1"/>
    <col min="15625" max="15625" width="14" style="67" customWidth="1"/>
    <col min="15626" max="15626" width="9.5546875" style="67" bestFit="1" customWidth="1"/>
    <col min="15627" max="15627" width="10.5546875" style="67" bestFit="1" customWidth="1"/>
    <col min="15628" max="15631" width="9.5546875" style="67" bestFit="1" customWidth="1"/>
    <col min="15632" max="15632" width="10.5546875" style="67" bestFit="1" customWidth="1"/>
    <col min="15633" max="15635" width="9.5546875" style="67" bestFit="1" customWidth="1"/>
    <col min="15636" max="15636" width="9.6640625" style="67" bestFit="1" customWidth="1"/>
    <col min="15637" max="15872" width="11.5546875" style="67"/>
    <col min="15873" max="15873" width="35.88671875" style="67" customWidth="1"/>
    <col min="15874" max="15880" width="13.6640625" style="67" customWidth="1"/>
    <col min="15881" max="15881" width="14" style="67" customWidth="1"/>
    <col min="15882" max="15882" width="9.5546875" style="67" bestFit="1" customWidth="1"/>
    <col min="15883" max="15883" width="10.5546875" style="67" bestFit="1" customWidth="1"/>
    <col min="15884" max="15887" width="9.5546875" style="67" bestFit="1" customWidth="1"/>
    <col min="15888" max="15888" width="10.5546875" style="67" bestFit="1" customWidth="1"/>
    <col min="15889" max="15891" width="9.5546875" style="67" bestFit="1" customWidth="1"/>
    <col min="15892" max="15892" width="9.6640625" style="67" bestFit="1" customWidth="1"/>
    <col min="15893" max="16128" width="11.5546875" style="67"/>
    <col min="16129" max="16129" width="35.88671875" style="67" customWidth="1"/>
    <col min="16130" max="16136" width="13.6640625" style="67" customWidth="1"/>
    <col min="16137" max="16137" width="14" style="67" customWidth="1"/>
    <col min="16138" max="16138" width="9.5546875" style="67" bestFit="1" customWidth="1"/>
    <col min="16139" max="16139" width="10.5546875" style="67" bestFit="1" customWidth="1"/>
    <col min="16140" max="16143" width="9.5546875" style="67" bestFit="1" customWidth="1"/>
    <col min="16144" max="16144" width="10.5546875" style="67" bestFit="1" customWidth="1"/>
    <col min="16145" max="16147" width="9.5546875" style="67" bestFit="1" customWidth="1"/>
    <col min="16148" max="16148" width="9.6640625" style="67" bestFit="1" customWidth="1"/>
    <col min="16149" max="16384" width="11.5546875" style="67"/>
  </cols>
  <sheetData>
    <row r="1" spans="1:9" s="33" customFormat="1" ht="14.25" customHeight="1">
      <c r="A1" s="1195" t="s">
        <v>1043</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25" customHeight="1">
      <c r="A3" s="36">
        <v>45565</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40</v>
      </c>
      <c r="C5" s="42" t="s">
        <v>41</v>
      </c>
      <c r="D5" s="42" t="s">
        <v>42</v>
      </c>
      <c r="E5" s="42" t="s">
        <v>43</v>
      </c>
      <c r="F5" s="42" t="s">
        <v>44</v>
      </c>
      <c r="G5" s="42" t="s">
        <v>45</v>
      </c>
      <c r="H5" s="42" t="s">
        <v>46</v>
      </c>
      <c r="I5" s="41"/>
    </row>
    <row r="6" spans="1:9" s="43" customFormat="1" ht="13.5" customHeight="1" thickBot="1">
      <c r="A6" s="44"/>
      <c r="B6" s="42"/>
      <c r="C6" s="42"/>
      <c r="D6" s="42"/>
      <c r="E6" s="42"/>
      <c r="F6" s="42"/>
      <c r="G6" s="42"/>
      <c r="H6" s="42"/>
      <c r="I6" s="41"/>
    </row>
    <row r="7" spans="1:9" s="48" customFormat="1" ht="26.25"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205</v>
      </c>
      <c r="E10" s="56">
        <v>466</v>
      </c>
      <c r="F10" s="56">
        <v>1233</v>
      </c>
      <c r="G10" s="56">
        <v>297594</v>
      </c>
      <c r="H10" s="56">
        <v>276</v>
      </c>
      <c r="I10" s="56">
        <v>299690</v>
      </c>
    </row>
    <row r="11" spans="1:9" s="57" customFormat="1" ht="20.100000000000001" customHeight="1">
      <c r="A11" s="55" t="s">
        <v>29</v>
      </c>
      <c r="B11" s="56">
        <v>0</v>
      </c>
      <c r="C11" s="56">
        <v>0</v>
      </c>
      <c r="D11" s="56">
        <v>221</v>
      </c>
      <c r="E11" s="56">
        <v>62810</v>
      </c>
      <c r="F11" s="56">
        <v>789290</v>
      </c>
      <c r="G11" s="56">
        <v>67998</v>
      </c>
      <c r="H11" s="56">
        <v>0</v>
      </c>
      <c r="I11" s="56">
        <v>909413</v>
      </c>
    </row>
    <row r="12" spans="1:9" s="57" customFormat="1" ht="20.100000000000001" customHeight="1">
      <c r="A12" s="55" t="s">
        <v>30</v>
      </c>
      <c r="B12" s="56">
        <v>0</v>
      </c>
      <c r="C12" s="56">
        <v>0</v>
      </c>
      <c r="D12" s="56">
        <v>102</v>
      </c>
      <c r="E12" s="56">
        <v>46454</v>
      </c>
      <c r="F12" s="56">
        <v>197524</v>
      </c>
      <c r="G12" s="56">
        <v>33207</v>
      </c>
      <c r="H12" s="56">
        <v>18</v>
      </c>
      <c r="I12" s="56">
        <v>274413</v>
      </c>
    </row>
    <row r="13" spans="1:9" s="57" customFormat="1" ht="20.100000000000001" customHeight="1">
      <c r="A13" s="55" t="s">
        <v>31</v>
      </c>
      <c r="B13" s="56">
        <v>0</v>
      </c>
      <c r="C13" s="56">
        <v>0</v>
      </c>
      <c r="D13" s="56">
        <v>33</v>
      </c>
      <c r="E13" s="56">
        <v>6824</v>
      </c>
      <c r="F13" s="56">
        <v>11215</v>
      </c>
      <c r="G13" s="56">
        <v>239292</v>
      </c>
      <c r="H13" s="56">
        <v>3581</v>
      </c>
      <c r="I13" s="56">
        <v>259219</v>
      </c>
    </row>
    <row r="14" spans="1:9" s="57" customFormat="1" ht="20.100000000000001" customHeight="1">
      <c r="A14" s="55" t="s">
        <v>32</v>
      </c>
      <c r="B14" s="56">
        <v>0</v>
      </c>
      <c r="C14" s="56">
        <v>0</v>
      </c>
      <c r="D14" s="56">
        <v>10</v>
      </c>
      <c r="E14" s="56">
        <v>5686</v>
      </c>
      <c r="F14" s="56">
        <v>10007</v>
      </c>
      <c r="G14" s="56">
        <v>25956</v>
      </c>
      <c r="H14" s="56">
        <v>0</v>
      </c>
      <c r="I14" s="56">
        <v>41018</v>
      </c>
    </row>
    <row r="15" spans="1:9" s="57" customFormat="1" ht="20.100000000000001" customHeight="1">
      <c r="A15" s="55" t="s">
        <v>56</v>
      </c>
      <c r="B15" s="56">
        <v>0</v>
      </c>
      <c r="C15" s="56">
        <v>0</v>
      </c>
      <c r="D15" s="56">
        <v>825</v>
      </c>
      <c r="E15" s="56">
        <v>0</v>
      </c>
      <c r="F15" s="56">
        <v>0</v>
      </c>
      <c r="G15" s="56">
        <v>608877</v>
      </c>
      <c r="H15" s="56">
        <v>0</v>
      </c>
      <c r="I15" s="56">
        <v>609702</v>
      </c>
    </row>
    <row r="16" spans="1:9" s="57" customFormat="1" ht="20.100000000000001" customHeight="1">
      <c r="A16" s="55" t="s">
        <v>34</v>
      </c>
      <c r="B16" s="56">
        <v>5</v>
      </c>
      <c r="C16" s="56">
        <v>30</v>
      </c>
      <c r="D16" s="56">
        <v>1022</v>
      </c>
      <c r="E16" s="56">
        <v>4584</v>
      </c>
      <c r="F16" s="56">
        <v>586</v>
      </c>
      <c r="G16" s="56">
        <v>21549</v>
      </c>
      <c r="H16" s="56">
        <v>0</v>
      </c>
      <c r="I16" s="56">
        <v>27695</v>
      </c>
    </row>
    <row r="17" spans="1:9" s="57" customFormat="1" ht="20.100000000000001" customHeight="1">
      <c r="A17" s="55" t="s">
        <v>35</v>
      </c>
      <c r="B17" s="56">
        <v>1</v>
      </c>
      <c r="C17" s="56">
        <v>1</v>
      </c>
      <c r="D17" s="56">
        <v>99</v>
      </c>
      <c r="E17" s="56">
        <v>10739</v>
      </c>
      <c r="F17" s="56">
        <v>33332</v>
      </c>
      <c r="G17" s="56">
        <v>9875</v>
      </c>
      <c r="H17" s="56">
        <v>0</v>
      </c>
      <c r="I17" s="56">
        <v>53653</v>
      </c>
    </row>
    <row r="18" spans="1:9" s="57" customFormat="1" ht="20.100000000000001" customHeight="1">
      <c r="A18" s="55" t="s">
        <v>57</v>
      </c>
      <c r="B18" s="56">
        <v>0</v>
      </c>
      <c r="C18" s="56">
        <v>0</v>
      </c>
      <c r="D18" s="56">
        <v>40</v>
      </c>
      <c r="E18" s="56">
        <v>6416</v>
      </c>
      <c r="F18" s="56">
        <v>28147</v>
      </c>
      <c r="G18" s="56">
        <v>5243</v>
      </c>
      <c r="H18" s="56">
        <v>271</v>
      </c>
      <c r="I18" s="56">
        <v>39329</v>
      </c>
    </row>
    <row r="19" spans="1:9" s="57" customFormat="1" ht="20.100000000000001" customHeight="1">
      <c r="A19" s="55" t="s">
        <v>36</v>
      </c>
      <c r="B19" s="56">
        <v>0</v>
      </c>
      <c r="C19" s="56">
        <v>0</v>
      </c>
      <c r="D19" s="56">
        <v>65</v>
      </c>
      <c r="E19" s="56">
        <v>8764</v>
      </c>
      <c r="F19" s="56">
        <v>51510</v>
      </c>
      <c r="G19" s="56">
        <v>0</v>
      </c>
      <c r="H19" s="56">
        <v>0</v>
      </c>
      <c r="I19" s="56">
        <v>60339</v>
      </c>
    </row>
    <row r="20" spans="1:9" s="60" customFormat="1" ht="27" customHeight="1" thickBot="1">
      <c r="A20" s="58" t="s">
        <v>58</v>
      </c>
      <c r="B20" s="59">
        <v>6</v>
      </c>
      <c r="C20" s="59">
        <v>31</v>
      </c>
      <c r="D20" s="59">
        <v>2481</v>
      </c>
      <c r="E20" s="59">
        <v>136748</v>
      </c>
      <c r="F20" s="59">
        <v>1038106</v>
      </c>
      <c r="G20" s="59">
        <v>1204837</v>
      </c>
      <c r="H20" s="59">
        <v>3875</v>
      </c>
      <c r="I20" s="59">
        <v>2283541</v>
      </c>
    </row>
    <row r="21" spans="1:9" s="60" customFormat="1" ht="15.75" customHeight="1">
      <c r="A21" s="61"/>
      <c r="B21" s="62"/>
      <c r="C21" s="62"/>
      <c r="D21" s="62"/>
      <c r="E21" s="62"/>
      <c r="F21" s="62"/>
      <c r="G21" s="62"/>
      <c r="H21" s="62"/>
      <c r="I21" s="62"/>
    </row>
    <row r="22" spans="1:9" s="65" customFormat="1" ht="19.5" customHeight="1">
      <c r="A22" s="63" t="s">
        <v>59</v>
      </c>
      <c r="B22" s="64"/>
      <c r="C22" s="64"/>
      <c r="D22" s="64"/>
      <c r="E22" s="64"/>
      <c r="F22" s="64"/>
      <c r="G22" s="64"/>
      <c r="H22" s="64"/>
      <c r="I22" s="64"/>
    </row>
    <row r="23" spans="1:9" s="43" customFormat="1" ht="15.75" customHeight="1">
      <c r="A23" s="63" t="s">
        <v>60</v>
      </c>
    </row>
    <row r="24" spans="1:9" s="43" customFormat="1" ht="16.5" customHeight="1">
      <c r="A24" s="63" t="s">
        <v>61</v>
      </c>
    </row>
    <row r="25" spans="1:9" s="43" customFormat="1">
      <c r="A25" s="63"/>
    </row>
    <row r="26" spans="1:9" s="43" customFormat="1">
      <c r="A26" s="63"/>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54" spans="2:9">
      <c r="B54" s="66"/>
      <c r="C54" s="66"/>
      <c r="D54" s="66"/>
      <c r="E54" s="66"/>
      <c r="F54" s="66"/>
      <c r="G54" s="66"/>
      <c r="H54" s="66"/>
      <c r="I54" s="66"/>
    </row>
    <row r="200" spans="3:3">
      <c r="C200" s="67" t="s">
        <v>62</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2BD2A590-B087-47EB-890C-F923BB8AC333}"/>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8824-E678-4343-B384-99B79E6C12E1}">
  <dimension ref="A1:I42"/>
  <sheetViews>
    <sheetView showGridLines="0" workbookViewId="0"/>
  </sheetViews>
  <sheetFormatPr baseColWidth="10" defaultColWidth="11.44140625" defaultRowHeight="13.2"/>
  <cols>
    <col min="1" max="1" width="38.5546875" style="7" customWidth="1"/>
    <col min="2" max="8" width="15.5546875" style="7" customWidth="1"/>
    <col min="9" max="9" width="16.5546875" style="7" bestFit="1" customWidth="1"/>
    <col min="10" max="10" width="8.5546875" style="7" customWidth="1"/>
    <col min="11" max="11" width="9.5546875" style="7" bestFit="1" customWidth="1"/>
    <col min="12" max="12" width="10.5546875" style="7" bestFit="1" customWidth="1"/>
    <col min="13" max="16" width="9.5546875" style="7" bestFit="1" customWidth="1"/>
    <col min="17" max="17" width="10.5546875" style="7" bestFit="1" customWidth="1"/>
    <col min="18" max="21" width="9.5546875" style="7" bestFit="1" customWidth="1"/>
    <col min="22" max="16384" width="11.44140625" style="7"/>
  </cols>
  <sheetData>
    <row r="1" spans="1:9" s="179" customFormat="1" ht="16.5" customHeight="1">
      <c r="A1" s="1189" t="s">
        <v>1043</v>
      </c>
      <c r="B1" s="68"/>
      <c r="C1" s="68"/>
      <c r="D1" s="68"/>
      <c r="E1" s="68"/>
      <c r="F1" s="68"/>
      <c r="G1" s="68"/>
      <c r="H1" s="68"/>
    </row>
    <row r="2" spans="1:9" s="180" customFormat="1" ht="24" customHeight="1">
      <c r="A2" s="127" t="s">
        <v>327</v>
      </c>
      <c r="B2" s="127"/>
      <c r="C2" s="127"/>
      <c r="D2" s="127"/>
      <c r="E2" s="127"/>
      <c r="F2" s="127"/>
      <c r="G2" s="127"/>
      <c r="H2" s="127"/>
    </row>
    <row r="3" spans="1:9" s="73" customFormat="1" ht="26.25" customHeight="1">
      <c r="A3" s="72">
        <v>45565</v>
      </c>
      <c r="B3" s="72"/>
      <c r="C3" s="72"/>
      <c r="D3" s="72"/>
      <c r="E3" s="72"/>
      <c r="F3" s="72"/>
      <c r="G3" s="72"/>
      <c r="H3" s="72"/>
    </row>
    <row r="4" spans="1:9" s="76" customFormat="1" ht="13.5" customHeight="1" thickBot="1">
      <c r="A4" s="181"/>
      <c r="B4" s="181"/>
      <c r="C4" s="181"/>
      <c r="D4" s="181"/>
      <c r="E4" s="181"/>
      <c r="F4" s="181"/>
      <c r="G4" s="181"/>
      <c r="H4" s="181"/>
    </row>
    <row r="5" spans="1:9" s="183" customFormat="1" ht="43.5" customHeight="1">
      <c r="A5" s="182" t="s">
        <v>1</v>
      </c>
      <c r="B5" s="182" t="s">
        <v>328</v>
      </c>
      <c r="C5" s="182" t="s">
        <v>329</v>
      </c>
      <c r="D5" s="182" t="s">
        <v>330</v>
      </c>
      <c r="E5" s="182" t="s">
        <v>331</v>
      </c>
      <c r="F5" s="182" t="s">
        <v>332</v>
      </c>
      <c r="G5" s="182" t="s">
        <v>333</v>
      </c>
      <c r="H5" s="182" t="s">
        <v>334</v>
      </c>
    </row>
    <row r="6" spans="1:9" s="183" customFormat="1" ht="9" customHeight="1">
      <c r="A6" s="184"/>
      <c r="B6" s="185"/>
      <c r="C6" s="185"/>
      <c r="D6" s="185"/>
      <c r="E6" s="185"/>
      <c r="F6" s="185"/>
      <c r="G6" s="185"/>
      <c r="H6" s="186"/>
    </row>
    <row r="7" spans="1:9" s="21" customFormat="1" ht="20.100000000000001" customHeight="1">
      <c r="A7" s="85" t="s">
        <v>28</v>
      </c>
      <c r="B7" s="187">
        <v>217891</v>
      </c>
      <c r="C7" s="187">
        <v>0</v>
      </c>
      <c r="D7" s="187">
        <v>0</v>
      </c>
      <c r="E7" s="187">
        <v>0</v>
      </c>
      <c r="F7" s="187">
        <v>0</v>
      </c>
      <c r="G7" s="187">
        <v>0</v>
      </c>
      <c r="H7" s="188">
        <v>217891</v>
      </c>
      <c r="I7" s="189"/>
    </row>
    <row r="8" spans="1:9" s="21" customFormat="1" ht="20.100000000000001" customHeight="1">
      <c r="A8" s="21" t="s">
        <v>29</v>
      </c>
      <c r="B8" s="187">
        <v>0</v>
      </c>
      <c r="C8" s="187">
        <v>0</v>
      </c>
      <c r="D8" s="187">
        <v>0</v>
      </c>
      <c r="E8" s="187">
        <v>0</v>
      </c>
      <c r="F8" s="187">
        <v>0</v>
      </c>
      <c r="G8" s="187">
        <v>0</v>
      </c>
      <c r="H8" s="188">
        <v>0</v>
      </c>
      <c r="I8" s="189"/>
    </row>
    <row r="9" spans="1:9" s="21" customFormat="1" ht="20.100000000000001" customHeight="1">
      <c r="A9" s="21" t="s">
        <v>30</v>
      </c>
      <c r="B9" s="187">
        <v>0</v>
      </c>
      <c r="C9" s="187">
        <v>0</v>
      </c>
      <c r="D9" s="187">
        <v>0</v>
      </c>
      <c r="E9" s="187">
        <v>0</v>
      </c>
      <c r="F9" s="187">
        <v>0</v>
      </c>
      <c r="G9" s="187">
        <v>0</v>
      </c>
      <c r="H9" s="188">
        <v>0</v>
      </c>
      <c r="I9" s="189"/>
    </row>
    <row r="10" spans="1:9" s="21" customFormat="1" ht="20.100000000000001" customHeight="1">
      <c r="A10" s="21" t="s">
        <v>31</v>
      </c>
      <c r="B10" s="187">
        <v>0</v>
      </c>
      <c r="C10" s="187">
        <v>0</v>
      </c>
      <c r="D10" s="187">
        <v>0</v>
      </c>
      <c r="E10" s="187">
        <v>0</v>
      </c>
      <c r="F10" s="187">
        <v>0</v>
      </c>
      <c r="G10" s="187">
        <v>0</v>
      </c>
      <c r="H10" s="188">
        <v>0</v>
      </c>
      <c r="I10" s="189"/>
    </row>
    <row r="11" spans="1:9" s="21" customFormat="1" ht="20.100000000000001" customHeight="1">
      <c r="A11" s="21" t="s">
        <v>32</v>
      </c>
      <c r="B11" s="187">
        <v>0</v>
      </c>
      <c r="C11" s="187">
        <v>0</v>
      </c>
      <c r="D11" s="187">
        <v>0</v>
      </c>
      <c r="E11" s="187">
        <v>0</v>
      </c>
      <c r="F11" s="187">
        <v>0</v>
      </c>
      <c r="G11" s="187">
        <v>0</v>
      </c>
      <c r="H11" s="188">
        <v>0</v>
      </c>
      <c r="I11" s="189"/>
    </row>
    <row r="12" spans="1:9" s="21" customFormat="1" ht="20.100000000000001" customHeight="1">
      <c r="A12" s="89" t="s">
        <v>33</v>
      </c>
      <c r="B12" s="187">
        <v>1144007</v>
      </c>
      <c r="C12" s="187">
        <v>0</v>
      </c>
      <c r="D12" s="187">
        <v>0</v>
      </c>
      <c r="E12" s="187">
        <v>1603</v>
      </c>
      <c r="F12" s="187">
        <v>0</v>
      </c>
      <c r="G12" s="187">
        <v>0</v>
      </c>
      <c r="H12" s="188">
        <v>1145610</v>
      </c>
      <c r="I12" s="189"/>
    </row>
    <row r="13" spans="1:9" s="21" customFormat="1" ht="20.100000000000001" customHeight="1">
      <c r="A13" s="21" t="s">
        <v>34</v>
      </c>
      <c r="B13" s="187">
        <v>0</v>
      </c>
      <c r="C13" s="187">
        <v>0</v>
      </c>
      <c r="D13" s="187">
        <v>0</v>
      </c>
      <c r="E13" s="187">
        <v>0</v>
      </c>
      <c r="F13" s="187">
        <v>0</v>
      </c>
      <c r="G13" s="187">
        <v>0</v>
      </c>
      <c r="H13" s="188">
        <v>0</v>
      </c>
      <c r="I13" s="189"/>
    </row>
    <row r="14" spans="1:9" s="21" customFormat="1" ht="20.100000000000001" customHeight="1">
      <c r="A14" s="21" t="s">
        <v>35</v>
      </c>
      <c r="B14" s="187">
        <v>0</v>
      </c>
      <c r="C14" s="187">
        <v>0</v>
      </c>
      <c r="D14" s="187">
        <v>0</v>
      </c>
      <c r="E14" s="187">
        <v>0</v>
      </c>
      <c r="F14" s="187">
        <v>0</v>
      </c>
      <c r="G14" s="187">
        <v>0</v>
      </c>
      <c r="H14" s="188">
        <v>0</v>
      </c>
      <c r="I14" s="189"/>
    </row>
    <row r="15" spans="1:9" s="21" customFormat="1" ht="20.100000000000001" customHeight="1">
      <c r="A15" s="21" t="s">
        <v>36</v>
      </c>
      <c r="B15" s="187">
        <v>0</v>
      </c>
      <c r="C15" s="187">
        <v>0</v>
      </c>
      <c r="D15" s="187">
        <v>0</v>
      </c>
      <c r="E15" s="187">
        <v>0</v>
      </c>
      <c r="F15" s="187">
        <v>0</v>
      </c>
      <c r="G15" s="187">
        <v>0</v>
      </c>
      <c r="H15" s="188">
        <v>0</v>
      </c>
      <c r="I15" s="189"/>
    </row>
    <row r="16" spans="1:9" s="93" customFormat="1" ht="27" customHeight="1" thickBot="1">
      <c r="A16" s="90" t="s">
        <v>37</v>
      </c>
      <c r="B16" s="190">
        <v>1361898</v>
      </c>
      <c r="C16" s="190">
        <v>0</v>
      </c>
      <c r="D16" s="190">
        <v>0</v>
      </c>
      <c r="E16" s="190">
        <v>1603</v>
      </c>
      <c r="F16" s="190">
        <v>0</v>
      </c>
      <c r="G16" s="190">
        <v>0</v>
      </c>
      <c r="H16" s="190">
        <v>1363501</v>
      </c>
      <c r="I16" s="189"/>
    </row>
    <row r="17" spans="1:8" s="191" customFormat="1" ht="18" customHeight="1">
      <c r="A17" s="26" t="s">
        <v>335</v>
      </c>
      <c r="B17" s="93"/>
      <c r="C17" s="93"/>
      <c r="D17" s="93"/>
      <c r="E17" s="93"/>
      <c r="F17" s="93"/>
      <c r="G17" s="93"/>
      <c r="H17" s="93"/>
    </row>
    <row r="18" spans="1:8" s="191" customFormat="1" ht="18" customHeight="1">
      <c r="A18" s="26" t="s">
        <v>336</v>
      </c>
      <c r="B18" s="93"/>
      <c r="C18" s="93"/>
      <c r="D18" s="93"/>
      <c r="E18" s="93"/>
      <c r="F18" s="93"/>
      <c r="G18" s="93"/>
      <c r="H18" s="93"/>
    </row>
    <row r="19" spans="1:8" s="76" customFormat="1" ht="18" customHeight="1">
      <c r="A19" s="26" t="s">
        <v>337</v>
      </c>
      <c r="B19" s="21"/>
      <c r="C19" s="21"/>
      <c r="D19" s="21"/>
      <c r="E19" s="21"/>
      <c r="F19" s="21"/>
      <c r="G19" s="21"/>
      <c r="H19" s="21"/>
    </row>
    <row r="20" spans="1:8" s="76" customFormat="1" ht="16.5" customHeight="1">
      <c r="A20" s="95"/>
      <c r="B20" s="21"/>
      <c r="C20" s="21"/>
      <c r="D20" s="21"/>
      <c r="E20" s="21"/>
      <c r="F20" s="21"/>
      <c r="G20" s="21"/>
      <c r="H20" s="21"/>
    </row>
    <row r="21" spans="1:8" s="76" customFormat="1">
      <c r="A21" s="21"/>
      <c r="B21" s="21"/>
      <c r="C21" s="21"/>
      <c r="D21" s="21"/>
      <c r="E21" s="21"/>
      <c r="F21" s="21"/>
      <c r="G21" s="21"/>
      <c r="H21" s="21"/>
    </row>
    <row r="22" spans="1:8" s="76" customFormat="1"/>
    <row r="23" spans="1:8" s="76" customFormat="1"/>
    <row r="24" spans="1:8" s="76" customFormat="1"/>
    <row r="25" spans="1:8" s="76" customFormat="1"/>
    <row r="26" spans="1:8" s="76" customFormat="1"/>
    <row r="27" spans="1:8" s="76" customFormat="1"/>
    <row r="28" spans="1:8" s="76" customFormat="1"/>
    <row r="29" spans="1:8" s="76" customFormat="1"/>
    <row r="30" spans="1:8" s="76" customFormat="1"/>
    <row r="31" spans="1:8" s="76" customFormat="1"/>
    <row r="32" spans="1:8" s="76" customFormat="1"/>
    <row r="33" s="76" customFormat="1"/>
    <row r="34" s="76" customFormat="1"/>
    <row r="35" s="76" customFormat="1"/>
    <row r="36" s="76" customFormat="1"/>
    <row r="37" s="76" customFormat="1"/>
    <row r="38" s="76" customFormat="1"/>
    <row r="39" s="76" customFormat="1"/>
    <row r="40" s="76" customFormat="1"/>
    <row r="41" s="76" customFormat="1"/>
    <row r="42" s="76" customFormat="1"/>
  </sheetData>
  <mergeCells count="2">
    <mergeCell ref="A2:H2"/>
    <mergeCell ref="A3:H3"/>
  </mergeCells>
  <hyperlinks>
    <hyperlink ref="A18" r:id="rId1" display="Resolución SBS N° 11356-2008" xr:uid="{CC80571F-4AB5-41D8-AA1F-EC4D3307BE5E}"/>
    <hyperlink ref="A1" location="Índice!A1" display="Volver al Índice" xr:uid="{B61456C0-B463-47C4-B96C-0CEB2BBBC1D1}"/>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7AFE-E80B-4AA3-B582-BB0BC85FD6F6}">
  <dimension ref="A1:G20"/>
  <sheetViews>
    <sheetView showGridLines="0" zoomScaleNormal="100" workbookViewId="0"/>
  </sheetViews>
  <sheetFormatPr baseColWidth="10" defaultColWidth="11.44140625" defaultRowHeight="10.199999999999999"/>
  <cols>
    <col min="1" max="1" width="47" style="15" customWidth="1"/>
    <col min="2" max="2" width="20.5546875" style="15" customWidth="1"/>
    <col min="3" max="3" width="23.44140625" style="15" customWidth="1"/>
    <col min="4" max="4" width="24.44140625" style="15" customWidth="1"/>
    <col min="5" max="16384" width="11.44140625" style="15"/>
  </cols>
  <sheetData>
    <row r="1" spans="1:7" ht="20.25" customHeight="1">
      <c r="A1" s="1189" t="s">
        <v>1043</v>
      </c>
    </row>
    <row r="2" spans="1:7" ht="28.5" customHeight="1">
      <c r="A2" s="127" t="s">
        <v>81</v>
      </c>
      <c r="B2" s="127"/>
      <c r="C2" s="127"/>
      <c r="D2" s="127"/>
    </row>
    <row r="3" spans="1:7" ht="17.399999999999999">
      <c r="A3" s="128">
        <v>45565</v>
      </c>
      <c r="B3" s="128"/>
      <c r="C3" s="128"/>
      <c r="D3" s="128"/>
    </row>
    <row r="4" spans="1:7" ht="15.6">
      <c r="A4" s="129"/>
      <c r="B4" s="130"/>
      <c r="C4" s="130"/>
      <c r="D4" s="7"/>
      <c r="E4" s="7"/>
    </row>
    <row r="5" spans="1:7" ht="16.2" thickBot="1">
      <c r="A5" s="131"/>
      <c r="B5" s="129"/>
      <c r="C5" s="129"/>
      <c r="D5" s="129"/>
      <c r="E5" s="7"/>
    </row>
    <row r="6" spans="1:7" ht="62.25" customHeight="1">
      <c r="A6" s="132" t="s">
        <v>1</v>
      </c>
      <c r="B6" s="133" t="s">
        <v>82</v>
      </c>
      <c r="C6" s="133" t="s">
        <v>83</v>
      </c>
      <c r="D6" s="133" t="s">
        <v>84</v>
      </c>
    </row>
    <row r="7" spans="1:7" ht="24.9" customHeight="1">
      <c r="A7" s="85" t="s">
        <v>28</v>
      </c>
      <c r="B7" s="134">
        <v>12</v>
      </c>
      <c r="C7" s="134">
        <v>1792.85</v>
      </c>
      <c r="D7" s="134">
        <v>0</v>
      </c>
      <c r="E7" s="135"/>
      <c r="F7" s="136"/>
    </row>
    <row r="8" spans="1:7" ht="24.9" customHeight="1">
      <c r="A8" s="21" t="s">
        <v>29</v>
      </c>
      <c r="B8" s="134">
        <v>0</v>
      </c>
      <c r="C8" s="134">
        <v>0</v>
      </c>
      <c r="D8" s="134">
        <v>0</v>
      </c>
      <c r="E8" s="135"/>
      <c r="F8" s="136"/>
    </row>
    <row r="9" spans="1:7" ht="24.9" customHeight="1">
      <c r="A9" s="21" t="s">
        <v>30</v>
      </c>
      <c r="B9" s="134">
        <v>0</v>
      </c>
      <c r="C9" s="134">
        <v>0</v>
      </c>
      <c r="D9" s="134">
        <v>0</v>
      </c>
      <c r="E9" s="135"/>
      <c r="F9" s="136"/>
    </row>
    <row r="10" spans="1:7" ht="24.9" customHeight="1">
      <c r="A10" s="21" t="s">
        <v>31</v>
      </c>
      <c r="B10" s="134">
        <v>52</v>
      </c>
      <c r="C10" s="134">
        <v>5847.2549499999996</v>
      </c>
      <c r="D10" s="134">
        <v>0</v>
      </c>
      <c r="E10" s="135"/>
      <c r="F10" s="136"/>
    </row>
    <row r="11" spans="1:7" ht="24.9" customHeight="1">
      <c r="A11" s="21" t="s">
        <v>32</v>
      </c>
      <c r="B11" s="134">
        <v>0</v>
      </c>
      <c r="C11" s="134">
        <v>0</v>
      </c>
      <c r="D11" s="134">
        <v>0</v>
      </c>
      <c r="E11" s="135"/>
      <c r="F11" s="136"/>
    </row>
    <row r="12" spans="1:7" ht="24.9" customHeight="1">
      <c r="A12" s="89" t="s">
        <v>33</v>
      </c>
      <c r="B12" s="134">
        <v>0</v>
      </c>
      <c r="C12" s="134">
        <v>0</v>
      </c>
      <c r="D12" s="134">
        <v>0</v>
      </c>
      <c r="E12" s="135"/>
      <c r="F12" s="135"/>
      <c r="G12" s="135"/>
    </row>
    <row r="13" spans="1:7" ht="24.9" customHeight="1">
      <c r="A13" s="21" t="s">
        <v>34</v>
      </c>
      <c r="B13" s="134">
        <v>0</v>
      </c>
      <c r="C13" s="134">
        <v>0</v>
      </c>
      <c r="D13" s="134">
        <v>0</v>
      </c>
      <c r="E13" s="135"/>
      <c r="F13" s="136"/>
    </row>
    <row r="14" spans="1:7" ht="24.9" customHeight="1">
      <c r="A14" s="21" t="s">
        <v>35</v>
      </c>
      <c r="B14" s="134">
        <v>0</v>
      </c>
      <c r="C14" s="134">
        <v>0</v>
      </c>
      <c r="D14" s="134">
        <v>0</v>
      </c>
      <c r="E14" s="135"/>
      <c r="F14" s="136"/>
    </row>
    <row r="15" spans="1:7" ht="24.9" customHeight="1">
      <c r="A15" s="21" t="s">
        <v>36</v>
      </c>
      <c r="B15" s="134">
        <v>0</v>
      </c>
      <c r="C15" s="134">
        <v>0</v>
      </c>
      <c r="D15" s="134">
        <v>0</v>
      </c>
      <c r="E15" s="135"/>
      <c r="F15" s="136"/>
    </row>
    <row r="16" spans="1:7" ht="20.25" customHeight="1" thickBot="1">
      <c r="A16" s="137" t="s">
        <v>37</v>
      </c>
      <c r="B16" s="138">
        <v>64</v>
      </c>
      <c r="C16" s="138">
        <v>7640.104949999999</v>
      </c>
      <c r="D16" s="138">
        <v>0</v>
      </c>
      <c r="E16" s="135"/>
      <c r="F16" s="136"/>
    </row>
    <row r="17" spans="1:4" ht="20.25" customHeight="1">
      <c r="A17" s="139" t="s">
        <v>85</v>
      </c>
      <c r="B17" s="94"/>
      <c r="C17" s="94"/>
      <c r="D17" s="94"/>
    </row>
    <row r="18" spans="1:4" ht="17.25" customHeight="1">
      <c r="A18" s="95"/>
      <c r="B18" s="94"/>
      <c r="C18" s="94"/>
      <c r="D18" s="94"/>
    </row>
    <row r="20" spans="1:4">
      <c r="D20" s="140"/>
    </row>
  </sheetData>
  <mergeCells count="3">
    <mergeCell ref="A2:D2"/>
    <mergeCell ref="A3:D3"/>
    <mergeCell ref="B4:C4"/>
  </mergeCells>
  <hyperlinks>
    <hyperlink ref="A1" location="Índice!A1" display="Volver al Índice" xr:uid="{CBE66C95-C726-49F5-92B3-F0E438CC489D}"/>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89F1D-4362-42BF-ADCF-08966054019D}">
  <dimension ref="A1:T20"/>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5546875" style="15" customWidth="1"/>
    <col min="18" max="20" width="12.88671875" style="15" customWidth="1"/>
    <col min="21" max="16384" width="11.44140625" style="15"/>
  </cols>
  <sheetData>
    <row r="1" spans="1:20" ht="20.25" customHeight="1">
      <c r="A1" s="1189" t="s">
        <v>1043</v>
      </c>
    </row>
    <row r="2" spans="1:20" ht="28.5" customHeight="1">
      <c r="A2" s="127" t="s">
        <v>372</v>
      </c>
      <c r="B2" s="127"/>
      <c r="C2" s="127"/>
      <c r="D2" s="127"/>
      <c r="E2" s="127"/>
      <c r="F2" s="127"/>
      <c r="G2" s="127"/>
      <c r="H2" s="127"/>
      <c r="I2" s="127"/>
      <c r="J2" s="127"/>
      <c r="K2" s="127"/>
      <c r="L2" s="127"/>
      <c r="M2" s="127"/>
      <c r="N2" s="127"/>
      <c r="O2" s="127"/>
      <c r="P2" s="127"/>
      <c r="Q2" s="127"/>
      <c r="R2" s="127"/>
      <c r="S2" s="127"/>
      <c r="T2" s="127"/>
    </row>
    <row r="3" spans="1:20" ht="27.75" customHeight="1">
      <c r="A3" s="351">
        <v>45565</v>
      </c>
      <c r="B3" s="351"/>
      <c r="C3" s="351"/>
      <c r="D3" s="351"/>
      <c r="E3" s="351"/>
      <c r="F3" s="351"/>
      <c r="G3" s="351"/>
      <c r="H3" s="351"/>
      <c r="I3" s="351"/>
      <c r="J3" s="351"/>
      <c r="K3" s="351"/>
      <c r="L3" s="351"/>
      <c r="M3" s="351"/>
      <c r="N3" s="351"/>
      <c r="O3" s="351"/>
      <c r="P3" s="351"/>
      <c r="Q3" s="351"/>
      <c r="R3" s="351"/>
      <c r="S3" s="351"/>
      <c r="T3" s="351"/>
    </row>
    <row r="4" spans="1:20" ht="16.2" thickBot="1">
      <c r="A4" s="131"/>
      <c r="B4" s="129"/>
      <c r="C4" s="129"/>
      <c r="D4" s="129"/>
      <c r="E4" s="129"/>
      <c r="F4" s="7"/>
    </row>
    <row r="5" spans="1:20" ht="36.75" customHeight="1">
      <c r="A5" s="352"/>
      <c r="B5" s="353" t="s">
        <v>373</v>
      </c>
      <c r="C5" s="353"/>
      <c r="D5" s="353"/>
      <c r="E5" s="354"/>
      <c r="F5" s="353" t="s">
        <v>374</v>
      </c>
      <c r="G5" s="353"/>
      <c r="H5" s="353"/>
      <c r="I5" s="354"/>
      <c r="J5" s="353" t="s">
        <v>375</v>
      </c>
      <c r="K5" s="353"/>
      <c r="L5" s="353"/>
      <c r="M5" s="354"/>
      <c r="N5" s="353" t="s">
        <v>376</v>
      </c>
      <c r="O5" s="353"/>
      <c r="P5" s="353"/>
      <c r="Q5" s="354"/>
      <c r="R5" s="353" t="s">
        <v>377</v>
      </c>
      <c r="S5" s="353"/>
      <c r="T5" s="353"/>
    </row>
    <row r="6" spans="1:20" ht="67.5" customHeight="1">
      <c r="A6" s="355" t="s">
        <v>1</v>
      </c>
      <c r="B6" s="109" t="s">
        <v>378</v>
      </c>
      <c r="C6" s="109" t="s">
        <v>379</v>
      </c>
      <c r="D6" s="109" t="s">
        <v>380</v>
      </c>
      <c r="E6" s="109"/>
      <c r="F6" s="109" t="s">
        <v>378</v>
      </c>
      <c r="G6" s="109" t="s">
        <v>379</v>
      </c>
      <c r="H6" s="109" t="s">
        <v>380</v>
      </c>
      <c r="I6" s="109"/>
      <c r="J6" s="109" t="s">
        <v>378</v>
      </c>
      <c r="K6" s="109" t="s">
        <v>379</v>
      </c>
      <c r="L6" s="109" t="s">
        <v>380</v>
      </c>
      <c r="M6" s="109"/>
      <c r="N6" s="109" t="s">
        <v>378</v>
      </c>
      <c r="O6" s="109" t="s">
        <v>379</v>
      </c>
      <c r="P6" s="109" t="s">
        <v>380</v>
      </c>
      <c r="Q6" s="109"/>
      <c r="R6" s="109" t="s">
        <v>378</v>
      </c>
      <c r="S6" s="109" t="s">
        <v>379</v>
      </c>
      <c r="T6" s="109" t="s">
        <v>380</v>
      </c>
    </row>
    <row r="7" spans="1:20" ht="18" customHeight="1">
      <c r="A7" s="85" t="s">
        <v>28</v>
      </c>
      <c r="B7" s="134">
        <v>0</v>
      </c>
      <c r="C7" s="134">
        <v>0</v>
      </c>
      <c r="D7" s="134">
        <v>0</v>
      </c>
      <c r="E7" s="134">
        <v>0</v>
      </c>
      <c r="F7" s="134">
        <v>0</v>
      </c>
      <c r="G7" s="134">
        <v>0</v>
      </c>
      <c r="H7" s="134">
        <v>0</v>
      </c>
      <c r="J7" s="134">
        <v>1</v>
      </c>
      <c r="K7" s="134">
        <v>13.512499999999999</v>
      </c>
      <c r="L7" s="134">
        <v>0</v>
      </c>
      <c r="M7" s="15">
        <v>0</v>
      </c>
      <c r="N7" s="134">
        <v>0</v>
      </c>
      <c r="O7" s="134">
        <v>0</v>
      </c>
      <c r="P7" s="134">
        <v>0</v>
      </c>
      <c r="R7" s="134">
        <v>0</v>
      </c>
      <c r="S7" s="134">
        <v>0</v>
      </c>
      <c r="T7" s="134">
        <v>0</v>
      </c>
    </row>
    <row r="8" spans="1:20" ht="18" customHeight="1">
      <c r="A8" s="21" t="s">
        <v>29</v>
      </c>
      <c r="B8" s="134">
        <v>15775</v>
      </c>
      <c r="C8" s="134">
        <v>37281.733740000003</v>
      </c>
      <c r="D8" s="134">
        <v>0</v>
      </c>
      <c r="E8" s="134">
        <v>0</v>
      </c>
      <c r="F8" s="134">
        <v>334</v>
      </c>
      <c r="G8" s="134">
        <v>957.85410000000002</v>
      </c>
      <c r="H8" s="134">
        <v>0</v>
      </c>
      <c r="J8" s="134">
        <v>16815</v>
      </c>
      <c r="K8" s="134">
        <v>59289.977630000001</v>
      </c>
      <c r="L8" s="134">
        <v>0</v>
      </c>
      <c r="M8" s="15">
        <v>0</v>
      </c>
      <c r="N8" s="134">
        <v>2473</v>
      </c>
      <c r="O8" s="134">
        <v>13326.086960000001</v>
      </c>
      <c r="P8" s="134">
        <v>0</v>
      </c>
      <c r="R8" s="134">
        <v>110692</v>
      </c>
      <c r="S8" s="134">
        <v>408689.02484000003</v>
      </c>
      <c r="T8" s="134">
        <v>0</v>
      </c>
    </row>
    <row r="9" spans="1:20" ht="18" customHeight="1">
      <c r="A9" s="21" t="s">
        <v>30</v>
      </c>
      <c r="B9" s="134">
        <v>5296</v>
      </c>
      <c r="C9" s="134">
        <v>55502.012340000001</v>
      </c>
      <c r="D9" s="134">
        <v>0</v>
      </c>
      <c r="E9" s="134">
        <v>0</v>
      </c>
      <c r="F9" s="134">
        <v>14</v>
      </c>
      <c r="G9" s="134">
        <v>136.26300000000001</v>
      </c>
      <c r="H9" s="134">
        <v>0</v>
      </c>
      <c r="J9" s="134">
        <v>1698</v>
      </c>
      <c r="K9" s="134">
        <v>11250.21307</v>
      </c>
      <c r="L9" s="134">
        <v>0</v>
      </c>
      <c r="M9" s="15">
        <v>0</v>
      </c>
      <c r="N9" s="134">
        <v>824</v>
      </c>
      <c r="O9" s="134">
        <v>6671.8692099999998</v>
      </c>
      <c r="P9" s="134">
        <v>0</v>
      </c>
      <c r="R9" s="134">
        <v>15519</v>
      </c>
      <c r="S9" s="134">
        <v>110138.52428</v>
      </c>
      <c r="T9" s="134">
        <v>0</v>
      </c>
    </row>
    <row r="10" spans="1:20" ht="24.75" customHeight="1">
      <c r="A10" s="21" t="s">
        <v>31</v>
      </c>
      <c r="B10" s="134">
        <v>10</v>
      </c>
      <c r="C10" s="134">
        <v>144.43744000000001</v>
      </c>
      <c r="D10" s="134">
        <v>0</v>
      </c>
      <c r="E10" s="134">
        <v>0</v>
      </c>
      <c r="F10" s="134">
        <v>0</v>
      </c>
      <c r="G10" s="134">
        <v>0</v>
      </c>
      <c r="H10" s="134">
        <v>0</v>
      </c>
      <c r="J10" s="134">
        <v>5</v>
      </c>
      <c r="K10" s="134">
        <v>318.90744999999998</v>
      </c>
      <c r="L10" s="134">
        <v>0</v>
      </c>
      <c r="M10" s="15">
        <v>0</v>
      </c>
      <c r="N10" s="134">
        <v>2</v>
      </c>
      <c r="O10" s="134">
        <v>48.74118</v>
      </c>
      <c r="P10" s="134">
        <v>0</v>
      </c>
      <c r="R10" s="134">
        <v>58</v>
      </c>
      <c r="S10" s="134">
        <v>965.94246999999996</v>
      </c>
      <c r="T10" s="134">
        <v>0</v>
      </c>
    </row>
    <row r="11" spans="1:20" ht="18" customHeight="1">
      <c r="A11" s="21" t="s">
        <v>32</v>
      </c>
      <c r="B11" s="134">
        <v>181</v>
      </c>
      <c r="C11" s="134">
        <v>2156.3712700000001</v>
      </c>
      <c r="D11" s="134">
        <v>0</v>
      </c>
      <c r="E11" s="134">
        <v>0</v>
      </c>
      <c r="F11" s="134">
        <v>0</v>
      </c>
      <c r="G11" s="134">
        <v>0</v>
      </c>
      <c r="H11" s="134">
        <v>0</v>
      </c>
      <c r="J11" s="134">
        <v>146</v>
      </c>
      <c r="K11" s="134">
        <v>1099.4977699999999</v>
      </c>
      <c r="L11" s="134">
        <v>0</v>
      </c>
      <c r="M11" s="15">
        <v>0</v>
      </c>
      <c r="N11" s="134">
        <v>0</v>
      </c>
      <c r="O11" s="134">
        <v>0</v>
      </c>
      <c r="P11" s="134">
        <v>0</v>
      </c>
      <c r="R11" s="134">
        <v>521</v>
      </c>
      <c r="S11" s="134">
        <v>4044.14993</v>
      </c>
      <c r="T11" s="134">
        <v>0</v>
      </c>
    </row>
    <row r="12" spans="1:20" ht="22.5" customHeight="1">
      <c r="A12" s="89" t="s">
        <v>33</v>
      </c>
      <c r="B12" s="134">
        <v>73</v>
      </c>
      <c r="C12" s="134">
        <v>11.87457</v>
      </c>
      <c r="D12" s="134">
        <v>0</v>
      </c>
      <c r="E12" s="134">
        <v>0</v>
      </c>
      <c r="F12" s="134">
        <v>18</v>
      </c>
      <c r="G12" s="134">
        <v>2.8305600000000002</v>
      </c>
      <c r="H12" s="134">
        <v>0</v>
      </c>
      <c r="J12" s="134">
        <v>138</v>
      </c>
      <c r="K12" s="134">
        <v>32.560960000000001</v>
      </c>
      <c r="L12" s="134">
        <v>0</v>
      </c>
      <c r="M12" s="15">
        <v>0</v>
      </c>
      <c r="N12" s="134">
        <v>142</v>
      </c>
      <c r="O12" s="134">
        <v>43.289340000000003</v>
      </c>
      <c r="P12" s="134">
        <v>0</v>
      </c>
      <c r="R12" s="134">
        <v>1486</v>
      </c>
      <c r="S12" s="134">
        <v>536.50489000000005</v>
      </c>
      <c r="T12" s="134">
        <v>0</v>
      </c>
    </row>
    <row r="13" spans="1:20" ht="18" customHeight="1">
      <c r="A13" s="21" t="s">
        <v>34</v>
      </c>
      <c r="B13" s="134">
        <v>4</v>
      </c>
      <c r="C13" s="134">
        <v>0</v>
      </c>
      <c r="D13" s="134">
        <v>115.06008</v>
      </c>
      <c r="E13" s="134">
        <v>0</v>
      </c>
      <c r="F13" s="134">
        <v>5</v>
      </c>
      <c r="G13" s="134">
        <v>265.32346999999999</v>
      </c>
      <c r="H13" s="134">
        <v>53.434130000000003</v>
      </c>
      <c r="J13" s="134">
        <v>2</v>
      </c>
      <c r="K13" s="134">
        <v>105.37497</v>
      </c>
      <c r="L13" s="134">
        <v>36.388959999999997</v>
      </c>
      <c r="M13" s="15">
        <v>0</v>
      </c>
      <c r="N13" s="134">
        <v>2</v>
      </c>
      <c r="O13" s="134">
        <v>210.04184000000001</v>
      </c>
      <c r="P13" s="134">
        <v>0</v>
      </c>
      <c r="R13" s="134">
        <v>7</v>
      </c>
      <c r="S13" s="134">
        <v>615.28395999999998</v>
      </c>
      <c r="T13" s="134">
        <v>0</v>
      </c>
    </row>
    <row r="14" spans="1:20" ht="18" customHeight="1">
      <c r="A14" s="21" t="s">
        <v>35</v>
      </c>
      <c r="B14" s="134">
        <v>427</v>
      </c>
      <c r="C14" s="134">
        <v>2346.7510000000002</v>
      </c>
      <c r="D14" s="134">
        <v>0</v>
      </c>
      <c r="E14" s="134">
        <v>0</v>
      </c>
      <c r="F14" s="134">
        <v>6</v>
      </c>
      <c r="G14" s="134">
        <v>87.501000000000005</v>
      </c>
      <c r="H14" s="134">
        <v>0</v>
      </c>
      <c r="J14" s="134">
        <v>452</v>
      </c>
      <c r="K14" s="134">
        <v>3888.7330000000002</v>
      </c>
      <c r="L14" s="134">
        <v>0</v>
      </c>
      <c r="M14" s="15">
        <v>0</v>
      </c>
      <c r="N14" s="134">
        <v>282</v>
      </c>
      <c r="O14" s="134">
        <v>1736.809</v>
      </c>
      <c r="P14" s="134">
        <v>0</v>
      </c>
      <c r="R14" s="134">
        <v>1994</v>
      </c>
      <c r="S14" s="134">
        <v>18788.864750000001</v>
      </c>
      <c r="T14" s="134">
        <v>0</v>
      </c>
    </row>
    <row r="15" spans="1:20" ht="18" customHeight="1">
      <c r="A15" s="21" t="s">
        <v>36</v>
      </c>
      <c r="B15" s="134">
        <v>128</v>
      </c>
      <c r="C15" s="134">
        <v>791.5</v>
      </c>
      <c r="D15" s="134">
        <v>0</v>
      </c>
      <c r="E15" s="134">
        <v>0</v>
      </c>
      <c r="F15" s="134">
        <v>2</v>
      </c>
      <c r="G15" s="134">
        <v>3.5</v>
      </c>
      <c r="H15" s="134">
        <v>0</v>
      </c>
      <c r="J15" s="134">
        <v>2345</v>
      </c>
      <c r="K15" s="134">
        <v>8813.7415000000001</v>
      </c>
      <c r="L15" s="134">
        <v>0</v>
      </c>
      <c r="M15" s="15">
        <v>0</v>
      </c>
      <c r="N15" s="134">
        <v>247</v>
      </c>
      <c r="O15" s="134">
        <v>1968.36427</v>
      </c>
      <c r="P15" s="134">
        <v>0</v>
      </c>
      <c r="R15" s="134">
        <v>5281</v>
      </c>
      <c r="S15" s="134">
        <v>18162.343000000001</v>
      </c>
      <c r="T15" s="134">
        <v>0</v>
      </c>
    </row>
    <row r="16" spans="1:20" ht="27" customHeight="1" thickBot="1">
      <c r="A16" s="137" t="s">
        <v>37</v>
      </c>
      <c r="B16" s="138">
        <v>21894</v>
      </c>
      <c r="C16" s="138">
        <v>98234.680360000013</v>
      </c>
      <c r="D16" s="138">
        <v>115.06008</v>
      </c>
      <c r="E16" s="138">
        <v>0</v>
      </c>
      <c r="F16" s="138">
        <v>379</v>
      </c>
      <c r="G16" s="138">
        <v>1453.2721300000001</v>
      </c>
      <c r="H16" s="138">
        <v>53.434130000000003</v>
      </c>
      <c r="I16" s="138"/>
      <c r="J16" s="138">
        <v>21602</v>
      </c>
      <c r="K16" s="138">
        <v>84812.518850000022</v>
      </c>
      <c r="L16" s="138">
        <v>36.388959999999997</v>
      </c>
      <c r="M16" s="138">
        <v>0</v>
      </c>
      <c r="N16" s="138">
        <v>3972</v>
      </c>
      <c r="O16" s="138">
        <v>24005.201800000003</v>
      </c>
      <c r="P16" s="138">
        <v>0</v>
      </c>
      <c r="Q16" s="138"/>
      <c r="R16" s="138">
        <v>135558</v>
      </c>
      <c r="S16" s="138">
        <v>561940.63812000002</v>
      </c>
      <c r="T16" s="138">
        <v>0</v>
      </c>
    </row>
    <row r="17" spans="1:20" ht="20.25" customHeight="1">
      <c r="A17" s="21" t="s">
        <v>381</v>
      </c>
    </row>
    <row r="18" spans="1:20" ht="17.25" customHeight="1">
      <c r="A18" s="356" t="s">
        <v>382</v>
      </c>
      <c r="B18" s="357"/>
      <c r="C18" s="357"/>
      <c r="D18" s="357"/>
      <c r="E18" s="357"/>
      <c r="F18" s="135"/>
      <c r="G18" s="135"/>
      <c r="H18" s="135"/>
      <c r="I18" s="135"/>
      <c r="J18" s="135"/>
      <c r="K18" s="135"/>
      <c r="L18" s="135"/>
      <c r="M18" s="135"/>
      <c r="N18" s="135"/>
      <c r="O18" s="135"/>
      <c r="P18" s="135"/>
      <c r="Q18" s="135"/>
      <c r="R18" s="135"/>
      <c r="S18" s="135"/>
      <c r="T18" s="135"/>
    </row>
    <row r="19" spans="1:20">
      <c r="B19" s="358"/>
      <c r="C19" s="358"/>
      <c r="D19" s="358"/>
      <c r="E19" s="358"/>
      <c r="F19" s="358"/>
      <c r="G19" s="358"/>
      <c r="H19" s="358"/>
      <c r="I19" s="358"/>
      <c r="J19" s="358"/>
      <c r="K19" s="358"/>
      <c r="L19" s="358"/>
      <c r="M19" s="358"/>
      <c r="N19" s="358"/>
      <c r="O19" s="358"/>
      <c r="P19" s="358"/>
      <c r="Q19" s="358"/>
      <c r="R19" s="358"/>
      <c r="S19" s="358"/>
      <c r="T19" s="358"/>
    </row>
    <row r="20" spans="1:20">
      <c r="D20" s="140"/>
      <c r="E20" s="140"/>
    </row>
  </sheetData>
  <mergeCells count="7">
    <mergeCell ref="A2:T2"/>
    <mergeCell ref="A3:T3"/>
    <mergeCell ref="B5:D5"/>
    <mergeCell ref="F5:H5"/>
    <mergeCell ref="J5:L5"/>
    <mergeCell ref="N5:P5"/>
    <mergeCell ref="R5:T5"/>
  </mergeCells>
  <hyperlinks>
    <hyperlink ref="A1" location="Índice!A1" display="Volver al Índice" xr:uid="{0974D173-AAB4-441B-B9FD-152BD3EF2483}"/>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2024-11-21T14:05:41Z</dcterms:created>
  <dcterms:modified xsi:type="dcterms:W3CDTF">2024-11-21T14:06:00Z</dcterms:modified>
</cp:coreProperties>
</file>